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User\Desktop\"/>
    </mc:Choice>
  </mc:AlternateContent>
  <bookViews>
    <workbookView xWindow="0" yWindow="0" windowWidth="28800" windowHeight="11490" tabRatio="500"/>
  </bookViews>
  <sheets>
    <sheet name="預告統計資料發布時間表" sheetId="1" r:id="rId1"/>
    <sheet name="公庫收支月報" sheetId="2" r:id="rId2"/>
    <sheet name="資源回收成果統計" sheetId="3" r:id="rId3"/>
    <sheet name="資源回收量" sheetId="4" r:id="rId4"/>
    <sheet name="一般垃圾及廚餘清理狀況" sheetId="5" r:id="rId5"/>
    <sheet name="停車位概況-都市計畫區內路外" sheetId="6" r:id="rId6"/>
    <sheet name="停車位概況-都市計畫區外路外" sheetId="7" r:id="rId7"/>
    <sheet name="停車位概況-路邊停車位" sheetId="8" r:id="rId8"/>
    <sheet name="停車位概況-區內路外身心障礙者專用停車位" sheetId="9" r:id="rId9"/>
    <sheet name="停車位概況-區外路外身心障礙者專用停車位" sheetId="10" r:id="rId10"/>
    <sheet name="停車位概況-路邊身心障礙者專用停車位" sheetId="11" r:id="rId11"/>
    <sheet name="停車位概況-區內路外電動車專用停車位" sheetId="12" r:id="rId12"/>
    <sheet name="停車位概況-區外路外電動車專用停車位" sheetId="13" r:id="rId13"/>
    <sheet name="停車位概況-路邊電動車專用停車位" sheetId="14" r:id="rId14"/>
    <sheet name="路外停車位概況" sheetId="15" r:id="rId15"/>
    <sheet name="路邊停車位概況" sheetId="16" r:id="rId16"/>
    <sheet name="路外停車位概況-身心障礙者專用停車位" sheetId="17" r:id="rId17"/>
    <sheet name="路邊停車位概況-身心障礙者專用停車位" sheetId="18" r:id="rId18"/>
    <sheet name="路外停車位概況-電動汽車充電專用停車位" sheetId="19" r:id="rId19"/>
    <sheet name="路邊停車位概況-電動汽車充電專用停車位" sheetId="20" r:id="rId20"/>
    <sheet name="孕婦及育有六歲以下兒童者停車位概況" sheetId="21" r:id="rId21"/>
    <sheet name="獨居老人服務概況" sheetId="22" r:id="rId22"/>
    <sheet name="114年第1季-3季獨居老人服務概況" sheetId="23" r:id="rId23"/>
    <sheet name="推行社區發展工作概況" sheetId="24" r:id="rId24"/>
    <sheet name="環保人員概況" sheetId="25" r:id="rId25"/>
    <sheet name="114年上半年環保人員概況" sheetId="26" r:id="rId26"/>
    <sheet name="垃圾處理場(廠)及垃圾回收清除車輛統計" sheetId="27" r:id="rId27"/>
    <sheet name="環境保護預算概況" sheetId="28" r:id="rId28"/>
    <sheet name="環境保護決算概況" sheetId="29" r:id="rId29"/>
    <sheet name="治山防災整體治理工程" sheetId="30" r:id="rId30"/>
    <sheet name="辦理調解業務概況" sheetId="31" r:id="rId31"/>
    <sheet name="調解委員會組織概況" sheetId="32" r:id="rId32"/>
    <sheet name="辦理調解方式概況" sheetId="33" r:id="rId33"/>
    <sheet name="宗教財團法人概況" sheetId="34" r:id="rId34"/>
    <sheet name="寺廟登記概況" sheetId="35" r:id="rId35"/>
    <sheet name="教會（堂）概況" sheetId="36" r:id="rId36"/>
    <sheet name="宗教團體興辦公益慈善及社會教化事業概況" sheetId="37" r:id="rId37"/>
    <sheet name="公墓設施使用概況" sheetId="38" r:id="rId38"/>
    <sheet name="骨灰(骸)存放設施使用概況" sheetId="39" r:id="rId39"/>
    <sheet name="殯葬管理業務概況" sheetId="40" r:id="rId40"/>
    <sheet name="殯儀館設施概況" sheetId="41" r:id="rId41"/>
    <sheet name="火化場設施概況" sheetId="42" r:id="rId42"/>
    <sheet name="農路改善及維護工程" sheetId="43" r:id="rId43"/>
    <sheet name="農耕土地面積" sheetId="44" r:id="rId44"/>
    <sheet name="有效農機使用證之農機數量" sheetId="45" r:id="rId45"/>
    <sheet name="天然災害水土保持設施損失情形" sheetId="46" r:id="rId46"/>
    <sheet name="漁業從業人數" sheetId="47" r:id="rId47"/>
    <sheet name="漁戶數及漁戶人口數" sheetId="48" r:id="rId48"/>
    <sheet name="都市計畫區域內現有己開闢道路長度及面積暨橋樑" sheetId="49" r:id="rId49"/>
    <sheet name="都市計畫區域內公共工程實施數量" sheetId="50" r:id="rId50"/>
    <sheet name="113年天然災害水土保持設施損失情形" sheetId="51" r:id="rId51"/>
    <sheet name="113年12月資源回收成果" sheetId="52" r:id="rId52"/>
    <sheet name="114年1月資源回收成果" sheetId="53" r:id="rId53"/>
    <sheet name="113年12月一般垃圾及廚餘清理" sheetId="54" r:id="rId54"/>
    <sheet name="114年1月一般垃圾及廚餘清理" sheetId="55" r:id="rId55"/>
    <sheet name="113年12月環保人員概況" sheetId="56" r:id="rId56"/>
    <sheet name="114年6月環保人員概況" sheetId="131" r:id="rId57"/>
    <sheet name="_舊_113年12月環保人員概況" sheetId="57" r:id="rId58"/>
    <sheet name="113下半年垃圾處理場及垃圾回收清除車輛" sheetId="58" r:id="rId59"/>
    <sheet name="114上半年垃圾處理及垃圾回收清除車輛" sheetId="135" r:id="rId60"/>
    <sheet name="都計區內現有己開闢道路長度面積暨橋梁座數自行車道長度" sheetId="59" r:id="rId61"/>
    <sheet name="都計區內現有己開闢道路" sheetId="60" r:id="rId62"/>
    <sheet name="都計區域內公共工程實施數量" sheetId="61" r:id="rId63"/>
    <sheet name="都計區內公共工程實施數量" sheetId="62" r:id="rId64"/>
    <sheet name="113年農路改善及維護工程" sheetId="63" r:id="rId65"/>
    <sheet name="113年社區發展工作" sheetId="64" r:id="rId66"/>
    <sheet name="公庫收支月報表113年12月" sheetId="65" r:id="rId67"/>
    <sheet name="公庫收支月報表114年1月" sheetId="66" r:id="rId68"/>
    <sheet name="公庫收支月報表114年2月_" sheetId="67" r:id="rId69"/>
    <sheet name="公庫收支月報表114年3月" sheetId="68" r:id="rId70"/>
    <sheet name="公庫收支月報表114年4月" sheetId="69" r:id="rId71"/>
    <sheet name="公庫收支月報表114年5月" sheetId="70" r:id="rId72"/>
    <sheet name="公庫收支月報表114年6月" sheetId="118" r:id="rId73"/>
    <sheet name="公庫收支月報表114年7月" sheetId="136" r:id="rId74"/>
    <sheet name="公庫收支月報表114年8月" sheetId="137" r:id="rId75"/>
    <sheet name="公庫收支月報表114年9月" sheetId="140" r:id="rId76"/>
    <sheet name="公庫收支月報表114年10月" sheetId="152" r:id="rId77"/>
    <sheet name="公庫收支月報表114年11月" sheetId="156" r:id="rId78"/>
    <sheet name="都市計畫區內路外113年4季" sheetId="71" r:id="rId79"/>
    <sheet name="都市計畫區外路外113年4季" sheetId="72" r:id="rId80"/>
    <sheet name="路邊停車位113年4季" sheetId="73" r:id="rId81"/>
    <sheet name="區內路外身心障礙專用停車位113年4季" sheetId="74" r:id="rId82"/>
    <sheet name="區外路外身心障礙專用停車位113年4季" sheetId="75" r:id="rId83"/>
    <sheet name="路邊身心障礙專用停車113年4季" sheetId="76" r:id="rId84"/>
    <sheet name="區內路外電動車專用停車位" sheetId="77" r:id="rId85"/>
    <sheet name="114年第2季區內路外電動車專用位" sheetId="129" r:id="rId86"/>
    <sheet name="區外路外電動車專用停車位113年4季" sheetId="78" r:id="rId87"/>
    <sheet name="路邊電動車專用停車位113年4季" sheetId="79" r:id="rId88"/>
    <sheet name="調解業務概況113年" sheetId="80" r:id="rId89"/>
    <sheet name="調解委員會組織概況113年" sheetId="81" r:id="rId90"/>
    <sheet name="辦理調解方式概況113年" sheetId="82" r:id="rId91"/>
    <sheet name="漁業從業人數113年" sheetId="83" r:id="rId92"/>
    <sheet name="漁戶數及漁戶人口數113年" sheetId="84" r:id="rId93"/>
    <sheet name="獨居老人服務概況113年4季" sheetId="85" r:id="rId94"/>
    <sheet name="113年度治山防災整體治理工程" sheetId="86" r:id="rId95"/>
    <sheet name="公墓設施使用概況113年" sheetId="87" r:id="rId96"/>
    <sheet name="骨灰(骸)存放設施使用概況113年" sheetId="88" r:id="rId97"/>
    <sheet name="殯葬管理業務概況113年" sheetId="89" r:id="rId98"/>
    <sheet name="殯儀館設施概況113年" sheetId="90" r:id="rId99"/>
    <sheet name="火化場設施概況113年" sheetId="91" r:id="rId100"/>
    <sheet name="環境保護預算114年" sheetId="92" r:id="rId101"/>
    <sheet name="公庫收支月報表114年2月" sheetId="93" r:id="rId102"/>
    <sheet name="114年2月一般垃圾及廚餘清理狀況" sheetId="94" r:id="rId103"/>
    <sheet name="宗教財團法人概況113年" sheetId="95" r:id="rId104"/>
    <sheet name="教會(堂)概況113年" sheetId="96" r:id="rId105"/>
    <sheet name="寺廟登記概況113年" sheetId="97" r:id="rId106"/>
    <sheet name="宗教團體興辦公益慈善及社會教化事業概況113年" sheetId="98" r:id="rId107"/>
    <sheet name="114年2月資源回收量" sheetId="99" r:id="rId108"/>
    <sheet name="114年第1季獨居老人服務概況" sheetId="100" r:id="rId109"/>
    <sheet name="114年第2季獨居老人服務概況" sheetId="134" r:id="rId110"/>
    <sheet name="114年第3季獨居老人服物概況" sheetId="153" r:id="rId111"/>
    <sheet name="114年第1季路外停車位概況" sheetId="101" r:id="rId112"/>
    <sheet name="114年第2季路外停車路況" sheetId="119" r:id="rId113"/>
    <sheet name="114年第3季路外停車路況" sheetId="142" r:id="rId114"/>
    <sheet name="114年第1季路邊停車位概況" sheetId="102" r:id="rId115"/>
    <sheet name="114年第2季路邊停車位車位概況" sheetId="120" r:id="rId116"/>
    <sheet name="114年第3季路邊停車位概況" sheetId="143" r:id="rId117"/>
    <sheet name="114年第1季路外停車位概況-身心障礙者專用停車位" sheetId="103" r:id="rId118"/>
    <sheet name="114年第2季路外停車位概況-身心障礙者專用停車位" sheetId="121" r:id="rId119"/>
    <sheet name="114年第3季路外停車位概況-身心障礙者專用停車位" sheetId="144" r:id="rId120"/>
    <sheet name="114年第1季路邊停車位概況-身心障礙者專用停車位" sheetId="104" r:id="rId121"/>
    <sheet name="114年第2季路邊停車位概況-身心障礙者專用停車位" sheetId="122" r:id="rId122"/>
    <sheet name="114年第3季路邊停車位概況-身心障礙者專用停車位" sheetId="146" r:id="rId123"/>
    <sheet name="114年第1季路外停車位概況-電動汽車充電專用停車位" sheetId="105" r:id="rId124"/>
    <sheet name="114第2季路外停車位概況-電動汽車充電專用停車位" sheetId="123" r:id="rId125"/>
    <sheet name="114第3季路外停車位概況-電動汽車充電專用停車位" sheetId="147" r:id="rId126"/>
    <sheet name="114年第1季路邊停車位概況-電動汽車充電專用停車位" sheetId="106" r:id="rId127"/>
    <sheet name="114年第2季路邊停車位概況-電動汽車充電專用停車位" sheetId="124" r:id="rId128"/>
    <sheet name="114年第3季路邊停車位概況-電動汽車充電專用停車位" sheetId="148" r:id="rId129"/>
    <sheet name="114年第一季孕婦及育有六歲以下兒童者停車位概況" sheetId="107" r:id="rId130"/>
    <sheet name="114年第二季孕婦及育有六歲以下兒童者停車位概況" sheetId="128" r:id="rId131"/>
    <sheet name="114年第3季孕婦及育有六歲以下兒童者停車位概況" sheetId="149" r:id="rId132"/>
    <sheet name="114年3月一般垃圾及廚餘清理狀況" sheetId="108" r:id="rId133"/>
    <sheet name="114年3月資源回收量" sheetId="109" r:id="rId134"/>
    <sheet name="113年農耕土地面積" sheetId="110" r:id="rId135"/>
    <sheet name="113年環境保護決算" sheetId="111" r:id="rId136"/>
    <sheet name="114年4月資源回收量" sheetId="112" r:id="rId137"/>
    <sheet name="114年4月一般垃圾及廚餘清理狀況" sheetId="113" r:id="rId138"/>
    <sheet name="114年5月資源回收量" sheetId="114" r:id="rId139"/>
    <sheet name="114年6月資源回收量 " sheetId="116" r:id="rId140"/>
    <sheet name="114年7月資源回收量" sheetId="132" r:id="rId141"/>
    <sheet name="114年8月資源回收量" sheetId="138" r:id="rId142"/>
    <sheet name="114年9月資源回收量" sheetId="141" r:id="rId143"/>
    <sheet name="114年10月資源回收量" sheetId="154" r:id="rId144"/>
    <sheet name="114年11月資源回收量" sheetId="157" r:id="rId145"/>
    <sheet name="114年5月一般垃圾及廚餘清理狀況" sheetId="115" r:id="rId146"/>
    <sheet name="114年6月一般垃圾及廚餘清理狀況" sheetId="130" r:id="rId147"/>
    <sheet name="114年7月一般垃圾與廚餘清理狀況" sheetId="133" r:id="rId148"/>
    <sheet name="114年8月一般垃圾與廚餘清理狀況" sheetId="139" r:id="rId149"/>
    <sheet name="114年9月一般垃圾與廚餘清理狀況" sheetId="151" r:id="rId150"/>
    <sheet name="114年10月一般垃圾與廚餘清理狀況" sheetId="155" r:id="rId151"/>
    <sheet name="114年11月一般垃圾與廚餘清理狀況" sheetId="158" r:id="rId152"/>
  </sheets>
  <externalReferences>
    <externalReference r:id="rId153"/>
    <externalReference r:id="rId154"/>
    <externalReference r:id="rId155"/>
    <externalReference r:id="rId156"/>
    <externalReference r:id="rId157"/>
  </externalReferences>
  <definedNames>
    <definedName name="_102年5月" localSheetId="34">#REF!</definedName>
    <definedName name="_102年5月" localSheetId="44">"""""""預告統計資料發布時間表!#REF!"""""""</definedName>
    <definedName name="_102年5月" localSheetId="26">"""""""預告統計資料發布時間表!#REF!"""""""</definedName>
    <definedName name="_102年5月" localSheetId="33">#REF!</definedName>
    <definedName name="_102年5月" localSheetId="36">#REF!</definedName>
    <definedName name="_102年5月" localSheetId="8">"""""""預告統計資料發布時間表!#REF!"""""""</definedName>
    <definedName name="_102年5月" localSheetId="11">"""""""預告統計資料發布時間表!#REF!"""""""</definedName>
    <definedName name="_102年5月" localSheetId="9">"""""""預告統計資料發布時間表!#REF!"""""""</definedName>
    <definedName name="_102年5月" localSheetId="12">"""""""預告統計資料發布時間表!#REF!"""""""</definedName>
    <definedName name="_102年5月" localSheetId="5">"""""""預告統計資料發布時間表!#REF!"""""""</definedName>
    <definedName name="_102年5月" localSheetId="6">"""""""預告統計資料發布時間表!#REF!"""""""</definedName>
    <definedName name="_102年5月" localSheetId="10">"""""""預告統計資料發布時間表!#REF!"""""""</definedName>
    <definedName name="_102年5月" localSheetId="7">"""""""預告統計資料發布時間表!#REF!"""""""</definedName>
    <definedName name="_102年5月" localSheetId="13">"""""""預告統計資料發布時間表!#REF!"""""""</definedName>
    <definedName name="_102年5月" localSheetId="35">#REF!</definedName>
    <definedName name="_102年5月" localSheetId="49">"""""""預告統計資料發布時間表!#REF!"""""""</definedName>
    <definedName name="_102年5月" localSheetId="48">"""""""預告統計資料發布時間表!#REF!"""""""</definedName>
    <definedName name="_102年5月" localSheetId="43">"""""""預告統計資料發布時間表!#REF!"""""""</definedName>
    <definedName name="_102年5月" localSheetId="47">"""""""預告統計資料發布時間表!#REF!"""""""</definedName>
    <definedName name="_102年5月" localSheetId="46">"""""""預告統計資料發布時間表!#REF!"""""""</definedName>
    <definedName name="_102年5月" localSheetId="31">#REF!</definedName>
    <definedName name="_102年5月" localSheetId="30">#REF!</definedName>
    <definedName name="_102年5月" localSheetId="28">"""""""預告統計資料發布時間表!#REF!"""""""</definedName>
    <definedName name="_102年5月" localSheetId="27">"""""""預告統計資料發布時間表!#REF!"""""""</definedName>
    <definedName name="_102年5月">"""""""預告統計資料發布時間表!#REF!"""""""</definedName>
    <definedName name="OLE_LINK1" localSheetId="37">公墓設施使用概況!$A$28</definedName>
    <definedName name="_xlnm.Print_Area" localSheetId="1">公庫收支月報!$A$1:$A$36</definedName>
    <definedName name="_xlnm.Print_Area" localSheetId="34">寺廟登記概況!$A$1:$A$42</definedName>
    <definedName name="_xlnm.Print_Area" localSheetId="33">宗教財團法人概況!$A$1:$A$30</definedName>
    <definedName name="_xlnm.Print_Area" localSheetId="36">宗教團體興辦公益慈善及社會教化事業概況!$A$1:$A$37</definedName>
    <definedName name="_xlnm.Print_Area" localSheetId="35">"""教會"""</definedName>
    <definedName name="_xlnm.Print_Area" localSheetId="31">調解委員會組織概況!$A$1:$A$31</definedName>
    <definedName name="_xlnm.Print_Area" localSheetId="30">辦理調解業務概況!$A$1:$A$34</definedName>
    <definedName name="ss" localSheetId="34">"""""""預告統計資料發布時間表!#REF!"""""""</definedName>
    <definedName name="ss" localSheetId="44">"""""""預告統計資料發布時間表!#REF!"""""""</definedName>
    <definedName name="ss" localSheetId="26">"""""""預告統計資料發布時間表!#REF!"""""""</definedName>
    <definedName name="ss" localSheetId="33">"""""""預告統計資料發布時間表!#REF!"""""""</definedName>
    <definedName name="ss" localSheetId="36">"""""""預告統計資料發布時間表!#REF!"""""""</definedName>
    <definedName name="ss" localSheetId="8">"""""""預告統計資料發布時間表!#REF!"""""""</definedName>
    <definedName name="ss" localSheetId="11">"""""""預告統計資料發布時間表!#REF!"""""""</definedName>
    <definedName name="ss" localSheetId="9">"""""""預告統計資料發布時間表!#REF!"""""""</definedName>
    <definedName name="ss" localSheetId="12">"""""""預告統計資料發布時間表!#REF!"""""""</definedName>
    <definedName name="ss" localSheetId="5">"""""""預告統計資料發布時間表!#REF!"""""""</definedName>
    <definedName name="ss" localSheetId="6">"""""""預告統計資料發布時間表!#REF!"""""""</definedName>
    <definedName name="ss" localSheetId="10">"""""""預告統計資料發布時間表!#REF!"""""""</definedName>
    <definedName name="ss" localSheetId="7">"""""""預告統計資料發布時間表!#REF!"""""""</definedName>
    <definedName name="ss" localSheetId="13">"""""""預告統計資料發布時間表!#REF!"""""""</definedName>
    <definedName name="ss" localSheetId="35">"""""""預告統計資料發布時間表!#REF!"""""""</definedName>
    <definedName name="ss" localSheetId="49">"""""""預告統計資料發布時間表!#REF!"""""""</definedName>
    <definedName name="ss" localSheetId="48">"""""""預告統計資料發布時間表!#REF!"""""""</definedName>
    <definedName name="ss" localSheetId="43">"""""""預告統計資料發布時間表!#REF!"""""""</definedName>
    <definedName name="ss" localSheetId="47">"""""""預告統計資料發布時間表!#REF!"""""""</definedName>
    <definedName name="ss" localSheetId="46">"""""""預告統計資料發布時間表!#REF!"""""""</definedName>
    <definedName name="ss" localSheetId="28">"""""""預告統計資料發布時間表!#REF!"""""""</definedName>
    <definedName name="ss">"""""""預告統計資料發布時間表!#REF!"""""""</definedName>
    <definedName name="台" localSheetId="34">#REF!</definedName>
    <definedName name="台" localSheetId="44">"""""""預告統計資料發布時間表!#REF!"""""""</definedName>
    <definedName name="台" localSheetId="26">"""""""預告統計資料發布時間表!#REF!"""""""</definedName>
    <definedName name="台" localSheetId="33">#REF!</definedName>
    <definedName name="台" localSheetId="36">#REF!</definedName>
    <definedName name="台" localSheetId="8">"""""""預告統計資料發布時間表!#REF!"""""""</definedName>
    <definedName name="台" localSheetId="11">"""""""預告統計資料發布時間表!#REF!"""""""</definedName>
    <definedName name="台" localSheetId="9">"""""""預告統計資料發布時間表!#REF!"""""""</definedName>
    <definedName name="台" localSheetId="12">"""""""預告統計資料發布時間表!#REF!"""""""</definedName>
    <definedName name="台" localSheetId="5">"""""""預告統計資料發布時間表!#REF!"""""""</definedName>
    <definedName name="台" localSheetId="6">"""""""預告統計資料發布時間表!#REF!"""""""</definedName>
    <definedName name="台" localSheetId="10">"""""""預告統計資料發布時間表!#REF!"""""""</definedName>
    <definedName name="台" localSheetId="7">"""""""預告統計資料發布時間表!#REF!"""""""</definedName>
    <definedName name="台" localSheetId="13">"""""""預告統計資料發布時間表!#REF!"""""""</definedName>
    <definedName name="台" localSheetId="35">#REF!</definedName>
    <definedName name="台" localSheetId="49">"""""""預告統計資料發布時間表!#REF!"""""""</definedName>
    <definedName name="台" localSheetId="48">"""""""預告統計資料發布時間表!#REF!"""""""</definedName>
    <definedName name="台" localSheetId="43">"""""""預告統計資料發布時間表!#REF!"""""""</definedName>
    <definedName name="台" localSheetId="47">"""""""預告統計資料發布時間表!#REF!"""""""</definedName>
    <definedName name="台" localSheetId="46">"""""""預告統計資料發布時間表!#REF!"""""""</definedName>
    <definedName name="台" localSheetId="31">#REF!</definedName>
    <definedName name="台" localSheetId="30">#REF!</definedName>
    <definedName name="台" localSheetId="28">"""""""預告統計資料發布時間表!#REF!"""""""</definedName>
    <definedName name="台" localSheetId="27">"""""""預告統計資料發布時間表!#REF!"""""""</definedName>
    <definedName name="台">"""""""預告統計資料發布時間表!#REF!"""""""</definedName>
    <definedName name="台東縣" localSheetId="34">"""""""寺廟登記概況!#REF!"""""""</definedName>
    <definedName name="台東縣" localSheetId="44">"""""""公庫收支月報!#REF!"""""""</definedName>
    <definedName name="台東縣" localSheetId="26">"""""""公庫收支月報!#REF!"""""""</definedName>
    <definedName name="台東縣" localSheetId="33">"""""""宗教財團法人概況!#REF!"""""""</definedName>
    <definedName name="台東縣" localSheetId="36">"""""""宗教團體興辦公益慈善及社會教化事業概況!#REF!"""""""</definedName>
    <definedName name="台東縣" localSheetId="8">"""""""公庫收支月報!#REF!"""""""</definedName>
    <definedName name="台東縣" localSheetId="11">"""""""公庫收支月報!#REF!"""""""</definedName>
    <definedName name="台東縣" localSheetId="9">"""""""公庫收支月報!#REF!"""""""</definedName>
    <definedName name="台東縣" localSheetId="12">"""""""公庫收支月報!#REF!"""""""</definedName>
    <definedName name="台東縣" localSheetId="5">"""""""公庫收支月報!#REF!"""""""</definedName>
    <definedName name="台東縣" localSheetId="6">"""""""公庫收支月報!#REF!"""""""</definedName>
    <definedName name="台東縣" localSheetId="10">"""""""公庫收支月報!#REF!"""""""</definedName>
    <definedName name="台東縣" localSheetId="7">"""""""公庫收支月報!#REF!"""""""</definedName>
    <definedName name="台東縣" localSheetId="13">"""""""公庫收支月報!#REF!"""""""</definedName>
    <definedName name="台東縣" localSheetId="35">"""""""'教會（堂）概況'!#ref!"""""""</definedName>
    <definedName name="台東縣" localSheetId="49">"""""""公庫收支月報!#REF!"""""""</definedName>
    <definedName name="台東縣" localSheetId="48">"""""""公庫收支月報!#REF!"""""""</definedName>
    <definedName name="台東縣" localSheetId="43">"""""""公庫收支月報!#REF!"""""""</definedName>
    <definedName name="台東縣" localSheetId="47">"""""""公庫收支月報!#REF!"""""""</definedName>
    <definedName name="台東縣" localSheetId="46">"""""""公庫收支月報!#REF!"""""""</definedName>
    <definedName name="台東縣" localSheetId="31">"""""""調解委員會組織概況!#REF!"""""""</definedName>
    <definedName name="台東縣" localSheetId="30">"""""""辦理調解業務概況!#REF!"""""""</definedName>
    <definedName name="台東縣" localSheetId="28">"""""""公庫收支月報!#REF!"""""""</definedName>
    <definedName name="台東縣" localSheetId="27">"""""""公庫收支月報!#REF!"""""""</definedName>
    <definedName name="台東縣">"""""""公庫收支月報!#REF!"""""""</definedName>
    <definedName name="鄉鎮資料" localSheetId="34">"""""""寺廟登記概況!#REF!"""""""</definedName>
    <definedName name="鄉鎮資料" localSheetId="44">"""""""公庫收支月報!#REF!"""""""</definedName>
    <definedName name="鄉鎮資料" localSheetId="26">"""""""公庫收支月報!#REF!"""""""</definedName>
    <definedName name="鄉鎮資料" localSheetId="33">"""""""宗教財團法人概況!#REF!"""""""</definedName>
    <definedName name="鄉鎮資料" localSheetId="36">"""""""宗教團體興辦公益慈善及社會教化事業概況!#REF!"""""""</definedName>
    <definedName name="鄉鎮資料" localSheetId="8">"""""""公庫收支月報!#REF!"""""""</definedName>
    <definedName name="鄉鎮資料" localSheetId="11">"""""""公庫收支月報!#REF!"""""""</definedName>
    <definedName name="鄉鎮資料" localSheetId="9">"""""""公庫收支月報!#REF!"""""""</definedName>
    <definedName name="鄉鎮資料" localSheetId="12">"""""""公庫收支月報!#REF!"""""""</definedName>
    <definedName name="鄉鎮資料" localSheetId="5">"""""""公庫收支月報!#REF!"""""""</definedName>
    <definedName name="鄉鎮資料" localSheetId="6">"""""""公庫收支月報!#REF!"""""""</definedName>
    <definedName name="鄉鎮資料" localSheetId="10">"""""""公庫收支月報!#REF!"""""""</definedName>
    <definedName name="鄉鎮資料" localSheetId="7">"""""""公庫收支月報!#REF!"""""""</definedName>
    <definedName name="鄉鎮資料" localSheetId="13">"""""""公庫收支月報!#REF!"""""""</definedName>
    <definedName name="鄉鎮資料" localSheetId="35">"""""""'教會（堂）概況'!#ref!"""""""</definedName>
    <definedName name="鄉鎮資料" localSheetId="49">"""""""公庫收支月報!#REF!"""""""</definedName>
    <definedName name="鄉鎮資料" localSheetId="48">"""""""公庫收支月報!#REF!"""""""</definedName>
    <definedName name="鄉鎮資料" localSheetId="43">"""""""公庫收支月報!#REF!"""""""</definedName>
    <definedName name="鄉鎮資料" localSheetId="47">"""""""公庫收支月報!#REF!"""""""</definedName>
    <definedName name="鄉鎮資料" localSheetId="46">"""""""公庫收支月報!#REF!"""""""</definedName>
    <definedName name="鄉鎮資料" localSheetId="31">"""""""調解委員會組織概況!#REF!"""""""</definedName>
    <definedName name="鄉鎮資料" localSheetId="30">"""""""辦理調解業務概況!#REF!"""""""</definedName>
    <definedName name="鄉鎮資料" localSheetId="28">"""""""公庫收支月報!#REF!"""""""</definedName>
    <definedName name="鄉鎮資料" localSheetId="27">"""""""公庫收支月報!#REF!"""""""</definedName>
    <definedName name="鄉鎮資料">"""""""公庫收支月報!#REF!"""""""</definedName>
    <definedName name="臺東縣各鄉鎮市公庫收支月報" localSheetId="34">"""""""寺廟登記概況!#REF!"""""""</definedName>
    <definedName name="臺東縣各鄉鎮市公庫收支月報" localSheetId="44">"""""""公庫收支月報!#REF!"""""""</definedName>
    <definedName name="臺東縣各鄉鎮市公庫收支月報" localSheetId="26">"""""""公庫收支月報!#REF!"""""""</definedName>
    <definedName name="臺東縣各鄉鎮市公庫收支月報" localSheetId="33">"""""""宗教財團法人概況!#REF!"""""""</definedName>
    <definedName name="臺東縣各鄉鎮市公庫收支月報" localSheetId="36">"""""""宗教團體興辦公益慈善及社會教化事業概況!#REF!"""""""</definedName>
    <definedName name="臺東縣各鄉鎮市公庫收支月報" localSheetId="8">"""""""公庫收支月報!#REF!"""""""</definedName>
    <definedName name="臺東縣各鄉鎮市公庫收支月報" localSheetId="11">"""""""公庫收支月報!#REF!"""""""</definedName>
    <definedName name="臺東縣各鄉鎮市公庫收支月報" localSheetId="9">"""""""公庫收支月報!#REF!"""""""</definedName>
    <definedName name="臺東縣各鄉鎮市公庫收支月報" localSheetId="12">"""""""公庫收支月報!#REF!"""""""</definedName>
    <definedName name="臺東縣各鄉鎮市公庫收支月報" localSheetId="5">"""""""公庫收支月報!#REF!"""""""</definedName>
    <definedName name="臺東縣各鄉鎮市公庫收支月報" localSheetId="6">"""""""公庫收支月報!#REF!"""""""</definedName>
    <definedName name="臺東縣各鄉鎮市公庫收支月報" localSheetId="10">"""""""公庫收支月報!#REF!"""""""</definedName>
    <definedName name="臺東縣各鄉鎮市公庫收支月報" localSheetId="7">"""""""公庫收支月報!#REF!"""""""</definedName>
    <definedName name="臺東縣各鄉鎮市公庫收支月報" localSheetId="13">"""""""公庫收支月報!#REF!"""""""</definedName>
    <definedName name="臺東縣各鄉鎮市公庫收支月報" localSheetId="35">"""""""'教會（堂）概況'!#ref!"""""""</definedName>
    <definedName name="臺東縣各鄉鎮市公庫收支月報" localSheetId="49">"""""""公庫收支月報!#REF!"""""""</definedName>
    <definedName name="臺東縣各鄉鎮市公庫收支月報" localSheetId="48">"""""""公庫收支月報!#REF!"""""""</definedName>
    <definedName name="臺東縣各鄉鎮市公庫收支月報" localSheetId="43">"""""""公庫收支月報!#REF!"""""""</definedName>
    <definedName name="臺東縣各鄉鎮市公庫收支月報" localSheetId="47">"""""""公庫收支月報!#REF!"""""""</definedName>
    <definedName name="臺東縣各鄉鎮市公庫收支月報" localSheetId="46">"""""""公庫收支月報!#REF!"""""""</definedName>
    <definedName name="臺東縣各鄉鎮市公庫收支月報" localSheetId="31">"""""""調解委員會組織概況!#REF!"""""""</definedName>
    <definedName name="臺東縣各鄉鎮市公庫收支月報" localSheetId="30">"""""""辦理調解業務概況!#REF!"""""""</definedName>
    <definedName name="臺東縣各鄉鎮市公庫收支月報" localSheetId="28">"""""""公庫收支月報!#REF!"""""""</definedName>
    <definedName name="臺東縣各鄉鎮市公庫收支月報" localSheetId="27">"""""""公庫收支月報!#REF!"""""""</definedName>
    <definedName name="臺東縣各鄉鎮市公庫收支月報">"""""""公庫收支月報!#REF!"""""""</definedName>
    <definedName name="臺東縣卑南鄉公庫收支月報" localSheetId="34">#REF!</definedName>
    <definedName name="臺東縣卑南鄉公庫收支月報" localSheetId="33">#REF!</definedName>
    <definedName name="臺東縣卑南鄉公庫收支月報" localSheetId="36">#REF!</definedName>
    <definedName name="臺東縣卑南鄉公庫收支月報" localSheetId="35">#REF!</definedName>
    <definedName name="臺東縣卑南鄉公庫收支月報" localSheetId="31">#REF!</definedName>
    <definedName name="臺東縣卑南鄉公庫收支月報" localSheetId="30">#REF!</definedName>
    <definedName name="臺東縣卑南鄉公庫收支月報">預告統計資料發布時間表!$B$11</definedName>
    <definedName name="調解委員會組織概況" localSheetId="34">#REF!</definedName>
    <definedName name="調解委員會組織概況" localSheetId="44">#REF!</definedName>
    <definedName name="調解委員會組織概況" localSheetId="26">#REF!</definedName>
    <definedName name="調解委員會組織概況" localSheetId="33">#REF!</definedName>
    <definedName name="調解委員會組織概況" localSheetId="36">#REF!</definedName>
    <definedName name="調解委員會組織概況" localSheetId="8">#REF!</definedName>
    <definedName name="調解委員會組織概況" localSheetId="11">#REF!</definedName>
    <definedName name="調解委員會組織概況" localSheetId="9">#REF!</definedName>
    <definedName name="調解委員會組織概況" localSheetId="12">#REF!</definedName>
    <definedName name="調解委員會組織概況" localSheetId="5">#REF!</definedName>
    <definedName name="調解委員會組織概況" localSheetId="6">#REF!</definedName>
    <definedName name="調解委員會組織概況" localSheetId="10">#REF!</definedName>
    <definedName name="調解委員會組織概況" localSheetId="7">#REF!</definedName>
    <definedName name="調解委員會組織概況" localSheetId="13">#REF!</definedName>
    <definedName name="調解委員會組織概況" localSheetId="35">#REF!</definedName>
    <definedName name="調解委員會組織概況" localSheetId="49">#REF!</definedName>
    <definedName name="調解委員會組織概況" localSheetId="48">#REF!</definedName>
    <definedName name="調解委員會組織概況" localSheetId="43">#REF!</definedName>
    <definedName name="調解委員會組織概況" localSheetId="47">#REF!</definedName>
    <definedName name="調解委員會組織概況" localSheetId="46">#REF!</definedName>
    <definedName name="調解委員會組織概況" localSheetId="28">#REF!</definedName>
    <definedName name="調解委員會組織概況" localSheetId="27">#REF!</definedName>
    <definedName name="調解委員會組織概況">#REF!</definedName>
  </definedNames>
  <calcPr calcId="162913"/>
</workbook>
</file>

<file path=xl/calcChain.xml><?xml version="1.0" encoding="utf-8"?>
<calcChain xmlns="http://schemas.openxmlformats.org/spreadsheetml/2006/main">
  <c r="D16" i="158" l="1"/>
  <c r="J34" i="157"/>
  <c r="H34" i="157"/>
  <c r="F34" i="157"/>
  <c r="D34" i="157"/>
  <c r="J33" i="157"/>
  <c r="H33" i="157"/>
  <c r="F33" i="157"/>
  <c r="D33" i="157"/>
  <c r="J32" i="157"/>
  <c r="H32" i="157"/>
  <c r="F32" i="157"/>
  <c r="D32" i="157" s="1"/>
  <c r="J31" i="157"/>
  <c r="H31" i="157"/>
  <c r="D31" i="157" s="1"/>
  <c r="F31" i="157"/>
  <c r="J30" i="157"/>
  <c r="D30" i="157" s="1"/>
  <c r="H30" i="157"/>
  <c r="F30" i="157"/>
  <c r="J29" i="157"/>
  <c r="H29" i="157"/>
  <c r="F29" i="157"/>
  <c r="D29" i="157" s="1"/>
  <c r="J28" i="157"/>
  <c r="H28" i="157"/>
  <c r="F28" i="157"/>
  <c r="D28" i="157"/>
  <c r="J27" i="157"/>
  <c r="H27" i="157"/>
  <c r="F27" i="157"/>
  <c r="D27" i="157"/>
  <c r="J26" i="157"/>
  <c r="D26" i="157" s="1"/>
  <c r="H26" i="157"/>
  <c r="F26" i="157"/>
  <c r="H25" i="157"/>
  <c r="H24" i="157"/>
  <c r="H23" i="157"/>
  <c r="H22" i="157"/>
  <c r="H21" i="157"/>
  <c r="H20" i="157"/>
  <c r="H19" i="157"/>
  <c r="H18" i="157"/>
  <c r="H17" i="157"/>
  <c r="H16" i="157"/>
  <c r="H15" i="157"/>
  <c r="H14" i="157"/>
  <c r="H13" i="157"/>
  <c r="H12" i="157"/>
  <c r="D16" i="155" l="1"/>
  <c r="D15" i="155"/>
  <c r="J34" i="154"/>
  <c r="H34" i="154"/>
  <c r="F34" i="154"/>
  <c r="D34" i="154" s="1"/>
  <c r="J33" i="154"/>
  <c r="H33" i="154"/>
  <c r="F33" i="154"/>
  <c r="D33" i="154"/>
  <c r="J32" i="154"/>
  <c r="H32" i="154"/>
  <c r="F32" i="154"/>
  <c r="D32" i="154"/>
  <c r="J31" i="154"/>
  <c r="H31" i="154"/>
  <c r="F31" i="154"/>
  <c r="D31" i="154"/>
  <c r="J30" i="154"/>
  <c r="H30" i="154"/>
  <c r="F30" i="154"/>
  <c r="D30" i="154"/>
  <c r="J29" i="154"/>
  <c r="H29" i="154"/>
  <c r="F29" i="154"/>
  <c r="D29" i="154" s="1"/>
  <c r="J28" i="154"/>
  <c r="H28" i="154"/>
  <c r="F28" i="154"/>
  <c r="D28" i="154" s="1"/>
  <c r="J27" i="154"/>
  <c r="H27" i="154"/>
  <c r="F27" i="154"/>
  <c r="D27" i="154"/>
  <c r="J26" i="154"/>
  <c r="H26" i="154"/>
  <c r="F26" i="154"/>
  <c r="D26" i="154"/>
  <c r="H25" i="154"/>
  <c r="H24" i="154"/>
  <c r="H23" i="154"/>
  <c r="H22" i="154"/>
  <c r="H21" i="154"/>
  <c r="H20" i="154"/>
  <c r="H19" i="154"/>
  <c r="H18" i="154"/>
  <c r="H17" i="154"/>
  <c r="H16" i="154"/>
  <c r="H15" i="154"/>
  <c r="H11" i="154" s="1"/>
  <c r="H14" i="154"/>
  <c r="H13" i="154"/>
  <c r="H12" i="154"/>
  <c r="D16" i="151" l="1"/>
  <c r="D15" i="151" s="1"/>
  <c r="N3" i="142" l="1"/>
  <c r="D21" i="141"/>
  <c r="J34" i="141"/>
  <c r="H34" i="141"/>
  <c r="F34" i="141"/>
  <c r="D34" i="141" s="1"/>
  <c r="J33" i="141"/>
  <c r="H33" i="141"/>
  <c r="F33" i="141"/>
  <c r="D33" i="141"/>
  <c r="J32" i="141"/>
  <c r="H32" i="141"/>
  <c r="F32" i="141"/>
  <c r="D32" i="141"/>
  <c r="J31" i="141"/>
  <c r="H31" i="141"/>
  <c r="F31" i="141"/>
  <c r="D31" i="141"/>
  <c r="J30" i="141"/>
  <c r="H30" i="141"/>
  <c r="F30" i="141"/>
  <c r="D30" i="141"/>
  <c r="J29" i="141"/>
  <c r="H29" i="141"/>
  <c r="F29" i="141"/>
  <c r="D29" i="141"/>
  <c r="J28" i="141"/>
  <c r="H28" i="141"/>
  <c r="F28" i="141"/>
  <c r="D28" i="141" s="1"/>
  <c r="J27" i="141"/>
  <c r="H27" i="141"/>
  <c r="F27" i="141"/>
  <c r="D27" i="141"/>
  <c r="J26" i="141"/>
  <c r="H26" i="141"/>
  <c r="F26" i="141"/>
  <c r="D26" i="141"/>
  <c r="H25" i="141"/>
  <c r="J24" i="141"/>
  <c r="H24" i="141"/>
  <c r="J23" i="141"/>
  <c r="H23" i="141"/>
  <c r="H22" i="141"/>
  <c r="J21" i="141"/>
  <c r="H21" i="141"/>
  <c r="F21" i="141"/>
  <c r="H20" i="141"/>
  <c r="H19" i="141"/>
  <c r="H18" i="141"/>
  <c r="H17" i="141"/>
  <c r="H16" i="141"/>
  <c r="H11" i="141" s="1"/>
  <c r="H15" i="141"/>
  <c r="H14" i="141"/>
  <c r="H13" i="141"/>
  <c r="H12" i="141"/>
  <c r="D16" i="139" l="1"/>
  <c r="D15" i="139"/>
  <c r="D26" i="138"/>
  <c r="J34" i="138"/>
  <c r="H34" i="138"/>
  <c r="F34" i="138"/>
  <c r="D34" i="138"/>
  <c r="J33" i="138"/>
  <c r="H33" i="138"/>
  <c r="F33" i="138"/>
  <c r="D33" i="138"/>
  <c r="J32" i="138"/>
  <c r="H32" i="138"/>
  <c r="F32" i="138"/>
  <c r="D32" i="138"/>
  <c r="J31" i="138"/>
  <c r="H31" i="138"/>
  <c r="F31" i="138"/>
  <c r="D31" i="138"/>
  <c r="J30" i="138"/>
  <c r="H30" i="138"/>
  <c r="F30" i="138"/>
  <c r="D30" i="138"/>
  <c r="J29" i="138"/>
  <c r="H29" i="138"/>
  <c r="F29" i="138"/>
  <c r="D29" i="138"/>
  <c r="J28" i="138"/>
  <c r="H28" i="138"/>
  <c r="F28" i="138"/>
  <c r="D28" i="138"/>
  <c r="J27" i="138"/>
  <c r="H27" i="138"/>
  <c r="F27" i="138"/>
  <c r="D27" i="138"/>
  <c r="J26" i="138"/>
  <c r="H26" i="138"/>
  <c r="F26" i="138"/>
  <c r="H25" i="138"/>
  <c r="J24" i="138"/>
  <c r="H24" i="138"/>
  <c r="J23" i="138"/>
  <c r="H23" i="138"/>
  <c r="H22" i="138"/>
  <c r="J21" i="138"/>
  <c r="H21" i="138"/>
  <c r="F21" i="138"/>
  <c r="H20" i="138"/>
  <c r="H19" i="138"/>
  <c r="H18" i="138"/>
  <c r="H17" i="138"/>
  <c r="H16" i="138"/>
  <c r="H15" i="138"/>
  <c r="H14" i="138"/>
  <c r="H11" i="138" s="1"/>
  <c r="H13" i="138"/>
  <c r="H12" i="138"/>
  <c r="D16" i="133" l="1"/>
  <c r="D15" i="133"/>
  <c r="J34" i="132"/>
  <c r="H34" i="132"/>
  <c r="F34" i="132"/>
  <c r="D34" i="132" s="1"/>
  <c r="J33" i="132"/>
  <c r="H33" i="132"/>
  <c r="F33" i="132"/>
  <c r="D33" i="132"/>
  <c r="J32" i="132"/>
  <c r="H32" i="132"/>
  <c r="F32" i="132"/>
  <c r="D32" i="132"/>
  <c r="J31" i="132"/>
  <c r="H31" i="132"/>
  <c r="F31" i="132"/>
  <c r="D31" i="132"/>
  <c r="J30" i="132"/>
  <c r="H30" i="132"/>
  <c r="F30" i="132"/>
  <c r="D30" i="132"/>
  <c r="J29" i="132"/>
  <c r="H29" i="132"/>
  <c r="F29" i="132"/>
  <c r="D29" i="132"/>
  <c r="J28" i="132"/>
  <c r="H28" i="132"/>
  <c r="F28" i="132"/>
  <c r="D28" i="132" s="1"/>
  <c r="J27" i="132"/>
  <c r="H27" i="132"/>
  <c r="F27" i="132"/>
  <c r="D27" i="132"/>
  <c r="J26" i="132"/>
  <c r="H26" i="132"/>
  <c r="F26" i="132"/>
  <c r="D26" i="132"/>
  <c r="H25" i="132"/>
  <c r="J24" i="132"/>
  <c r="H24" i="132"/>
  <c r="J23" i="132"/>
  <c r="H23" i="132"/>
  <c r="H22" i="132"/>
  <c r="J21" i="132"/>
  <c r="H21" i="132"/>
  <c r="F21" i="132"/>
  <c r="H20" i="132"/>
  <c r="H19" i="132"/>
  <c r="H18" i="132"/>
  <c r="H17" i="132"/>
  <c r="H16" i="132"/>
  <c r="H15" i="132"/>
  <c r="H14" i="132"/>
  <c r="H13" i="132"/>
  <c r="H12" i="132"/>
  <c r="H11" i="132"/>
  <c r="H30" i="131" l="1"/>
  <c r="H32" i="131"/>
  <c r="C32" i="131"/>
  <c r="B32" i="131"/>
  <c r="H29" i="131"/>
  <c r="C28" i="131"/>
  <c r="H27" i="131"/>
  <c r="J26" i="131"/>
  <c r="H26" i="131"/>
  <c r="G26" i="131"/>
  <c r="E26" i="131"/>
  <c r="D26" i="131"/>
  <c r="H25" i="131"/>
  <c r="H24" i="131"/>
  <c r="J23" i="131"/>
  <c r="I23" i="131"/>
  <c r="H23" i="131"/>
  <c r="G23" i="131"/>
  <c r="B23" i="131" s="1"/>
  <c r="F23" i="131"/>
  <c r="E23" i="131"/>
  <c r="D23" i="131"/>
  <c r="C23" i="131"/>
  <c r="H22" i="131"/>
  <c r="C22" i="131"/>
  <c r="B22" i="131"/>
  <c r="H21" i="131"/>
  <c r="C21" i="131"/>
  <c r="B21" i="131"/>
  <c r="H20" i="131"/>
  <c r="C20" i="131"/>
  <c r="B20" i="131"/>
  <c r="H19" i="131"/>
  <c r="C19" i="131"/>
  <c r="B19" i="131"/>
  <c r="H18" i="131"/>
  <c r="C18" i="131"/>
  <c r="B18" i="131"/>
  <c r="H17" i="131"/>
  <c r="C17" i="131"/>
  <c r="B17" i="131"/>
  <c r="I16" i="131"/>
  <c r="H16" i="131"/>
  <c r="G16" i="131"/>
  <c r="F16" i="131"/>
  <c r="E16" i="131"/>
  <c r="D16" i="131"/>
  <c r="C16" i="131" s="1"/>
  <c r="H15" i="131"/>
  <c r="C15" i="131"/>
  <c r="B15" i="131"/>
  <c r="H14" i="131"/>
  <c r="H9" i="131" s="1"/>
  <c r="C14" i="131"/>
  <c r="B14" i="131"/>
  <c r="H13" i="131"/>
  <c r="C13" i="131"/>
  <c r="B13" i="131"/>
  <c r="H12" i="131"/>
  <c r="C12" i="131"/>
  <c r="B12" i="131"/>
  <c r="H11" i="131"/>
  <c r="C11" i="131"/>
  <c r="B11" i="131"/>
  <c r="H10" i="131"/>
  <c r="C10" i="131"/>
  <c r="B10" i="131"/>
  <c r="J9" i="131"/>
  <c r="I9" i="131"/>
  <c r="I8" i="131" s="1"/>
  <c r="G9" i="131"/>
  <c r="F9" i="131"/>
  <c r="F8" i="131" s="1"/>
  <c r="F7" i="131" s="1"/>
  <c r="E9" i="131"/>
  <c r="E8" i="131" s="1"/>
  <c r="E7" i="131" s="1"/>
  <c r="D9" i="131"/>
  <c r="D8" i="131" s="1"/>
  <c r="C9" i="131"/>
  <c r="B9" i="131"/>
  <c r="J8" i="131"/>
  <c r="J7" i="131" s="1"/>
  <c r="G8" i="131"/>
  <c r="G7" i="131" s="1"/>
  <c r="D16" i="130"/>
  <c r="D15" i="130" s="1"/>
  <c r="C26" i="131" l="1"/>
  <c r="D7" i="131"/>
  <c r="C8" i="131"/>
  <c r="C7" i="131" s="1"/>
  <c r="B8" i="131"/>
  <c r="B7" i="131" s="1"/>
  <c r="H8" i="131"/>
  <c r="H7" i="131" s="1"/>
  <c r="I7" i="131"/>
  <c r="B16" i="131"/>
  <c r="B26" i="131"/>
  <c r="M2" i="119"/>
  <c r="J34" i="116" l="1"/>
  <c r="H34" i="116"/>
  <c r="F34" i="116"/>
  <c r="J33" i="116"/>
  <c r="H33" i="116"/>
  <c r="F33" i="116"/>
  <c r="J32" i="116"/>
  <c r="H32" i="116"/>
  <c r="F32" i="116"/>
  <c r="J31" i="116"/>
  <c r="H31" i="116"/>
  <c r="F31" i="116"/>
  <c r="J30" i="116"/>
  <c r="H30" i="116"/>
  <c r="F30" i="116"/>
  <c r="J29" i="116"/>
  <c r="H29" i="116"/>
  <c r="F29" i="116"/>
  <c r="J28" i="116"/>
  <c r="H28" i="116"/>
  <c r="F28" i="116"/>
  <c r="J27" i="116"/>
  <c r="H27" i="116"/>
  <c r="F27" i="116"/>
  <c r="J26" i="116"/>
  <c r="H26" i="116"/>
  <c r="F26" i="116"/>
  <c r="J25" i="116"/>
  <c r="H25" i="116"/>
  <c r="F25" i="116"/>
  <c r="J24" i="116"/>
  <c r="H24" i="116"/>
  <c r="F24" i="116"/>
  <c r="J23" i="116"/>
  <c r="H23" i="116"/>
  <c r="F23" i="116"/>
  <c r="J22" i="116"/>
  <c r="H22" i="116"/>
  <c r="F22" i="116"/>
  <c r="J21" i="116"/>
  <c r="H21" i="116"/>
  <c r="F21" i="116"/>
  <c r="J20" i="116"/>
  <c r="H20" i="116"/>
  <c r="F20" i="116"/>
  <c r="J19" i="116"/>
  <c r="H19" i="116"/>
  <c r="F19" i="116"/>
  <c r="F11" i="116" s="1"/>
  <c r="J18" i="116"/>
  <c r="H18" i="116"/>
  <c r="F18" i="116"/>
  <c r="J17" i="116"/>
  <c r="H17" i="116"/>
  <c r="F17" i="116"/>
  <c r="J16" i="116"/>
  <c r="H16" i="116"/>
  <c r="F16" i="116"/>
  <c r="J15" i="116"/>
  <c r="H15" i="116"/>
  <c r="F15" i="116"/>
  <c r="J14" i="116"/>
  <c r="H14" i="116"/>
  <c r="F14" i="116"/>
  <c r="J13" i="116"/>
  <c r="H13" i="116"/>
  <c r="F13" i="116"/>
  <c r="J12" i="116"/>
  <c r="H12" i="116"/>
  <c r="F12" i="116"/>
  <c r="H11" i="116"/>
  <c r="D16" i="116" l="1"/>
  <c r="D32" i="116"/>
  <c r="D24" i="116"/>
  <c r="J11" i="116"/>
  <c r="D21" i="116"/>
  <c r="D14" i="116"/>
  <c r="D30" i="116"/>
  <c r="D15" i="116"/>
  <c r="D31" i="116"/>
  <c r="D19" i="116"/>
  <c r="D27" i="116"/>
  <c r="D12" i="116"/>
  <c r="D28" i="116"/>
  <c r="D13" i="116"/>
  <c r="D17" i="116"/>
  <c r="D25" i="116"/>
  <c r="D18" i="116"/>
  <c r="D26" i="116"/>
  <c r="D34" i="116"/>
  <c r="D11" i="116"/>
  <c r="D20" i="116"/>
  <c r="D29" i="116"/>
  <c r="D22" i="116"/>
  <c r="D23" i="116"/>
  <c r="D33" i="116"/>
  <c r="D22" i="111"/>
  <c r="D11" i="111"/>
  <c r="D10" i="111"/>
  <c r="D16" i="115"/>
  <c r="D15" i="115" s="1"/>
  <c r="J35" i="114"/>
  <c r="H35" i="114"/>
  <c r="F35" i="114"/>
  <c r="D35" i="114" s="1"/>
  <c r="J34" i="114"/>
  <c r="H34" i="114"/>
  <c r="F34" i="114"/>
  <c r="D34" i="114" s="1"/>
  <c r="J33" i="114"/>
  <c r="H33" i="114"/>
  <c r="F33" i="114"/>
  <c r="D33" i="114" s="1"/>
  <c r="J32" i="114"/>
  <c r="H32" i="114"/>
  <c r="F32" i="114"/>
  <c r="J31" i="114"/>
  <c r="H31" i="114"/>
  <c r="F31" i="114"/>
  <c r="H30" i="114"/>
  <c r="F30" i="114"/>
  <c r="J29" i="114"/>
  <c r="H29" i="114"/>
  <c r="F29" i="114"/>
  <c r="J28" i="114"/>
  <c r="H28" i="114"/>
  <c r="F28" i="114"/>
  <c r="D28" i="114" s="1"/>
  <c r="J27" i="114"/>
  <c r="H27" i="114"/>
  <c r="F27" i="114"/>
  <c r="D27" i="114"/>
  <c r="H26" i="114"/>
  <c r="D26" i="114"/>
  <c r="J25" i="114"/>
  <c r="H25" i="114"/>
  <c r="J24" i="114"/>
  <c r="H24" i="114"/>
  <c r="D24" i="114" s="1"/>
  <c r="J23" i="114"/>
  <c r="H23" i="114"/>
  <c r="D23" i="114" s="1"/>
  <c r="J22" i="114"/>
  <c r="H22" i="114"/>
  <c r="F22" i="114"/>
  <c r="D22" i="114" s="1"/>
  <c r="H21" i="114"/>
  <c r="D21" i="114"/>
  <c r="J20" i="114"/>
  <c r="H20" i="114"/>
  <c r="D20" i="114" s="1"/>
  <c r="H19" i="114"/>
  <c r="D19" i="114" s="1"/>
  <c r="H18" i="114"/>
  <c r="D18" i="114" s="1"/>
  <c r="H17" i="114"/>
  <c r="D17" i="114" s="1"/>
  <c r="H16" i="114"/>
  <c r="D16" i="114" s="1"/>
  <c r="H15" i="114"/>
  <c r="D15" i="114"/>
  <c r="H14" i="114"/>
  <c r="D14" i="114" s="1"/>
  <c r="H13" i="114"/>
  <c r="D13" i="114" s="1"/>
  <c r="G23" i="113"/>
  <c r="D16" i="113"/>
  <c r="D15" i="113"/>
  <c r="G12" i="113"/>
  <c r="D8" i="113"/>
  <c r="J35" i="112"/>
  <c r="H35" i="112"/>
  <c r="F35" i="112"/>
  <c r="J34" i="112"/>
  <c r="H34" i="112"/>
  <c r="F34" i="112"/>
  <c r="J33" i="112"/>
  <c r="H33" i="112"/>
  <c r="F33" i="112"/>
  <c r="J32" i="112"/>
  <c r="H32" i="112"/>
  <c r="F32" i="112"/>
  <c r="J31" i="112"/>
  <c r="H31" i="112"/>
  <c r="F31" i="112"/>
  <c r="D31" i="112" s="1"/>
  <c r="H30" i="112"/>
  <c r="F30" i="112"/>
  <c r="J29" i="112"/>
  <c r="H29" i="112"/>
  <c r="F29" i="112"/>
  <c r="D29" i="112" s="1"/>
  <c r="J28" i="112"/>
  <c r="H28" i="112"/>
  <c r="F28" i="112"/>
  <c r="J27" i="112"/>
  <c r="H27" i="112"/>
  <c r="F27" i="112"/>
  <c r="D27" i="112" s="1"/>
  <c r="H26" i="112"/>
  <c r="D26" i="112"/>
  <c r="J25" i="112"/>
  <c r="H25" i="112"/>
  <c r="J24" i="112"/>
  <c r="H24" i="112"/>
  <c r="D24" i="112"/>
  <c r="J23" i="112"/>
  <c r="H23" i="112"/>
  <c r="D23" i="112" s="1"/>
  <c r="J22" i="112"/>
  <c r="H22" i="112"/>
  <c r="F22" i="112"/>
  <c r="H21" i="112"/>
  <c r="D21" i="112" s="1"/>
  <c r="J20" i="112"/>
  <c r="H20" i="112"/>
  <c r="D20" i="112"/>
  <c r="H19" i="112"/>
  <c r="D19" i="112" s="1"/>
  <c r="H18" i="112"/>
  <c r="D18" i="112"/>
  <c r="H17" i="112"/>
  <c r="D17" i="112" s="1"/>
  <c r="H16" i="112"/>
  <c r="D16" i="112"/>
  <c r="H15" i="112"/>
  <c r="D15" i="112" s="1"/>
  <c r="H14" i="112"/>
  <c r="D14" i="112"/>
  <c r="H13" i="112"/>
  <c r="D13" i="112" s="1"/>
  <c r="J34" i="109"/>
  <c r="H34" i="109"/>
  <c r="F34" i="109"/>
  <c r="J33" i="109"/>
  <c r="H33" i="109"/>
  <c r="F33" i="109"/>
  <c r="J32" i="109"/>
  <c r="H32" i="109"/>
  <c r="F32" i="109"/>
  <c r="J31" i="109"/>
  <c r="H31" i="109"/>
  <c r="F31" i="109"/>
  <c r="J30" i="109"/>
  <c r="H30" i="109"/>
  <c r="F30" i="109"/>
  <c r="H29" i="109"/>
  <c r="F29" i="109"/>
  <c r="D29" i="109" s="1"/>
  <c r="J28" i="109"/>
  <c r="H28" i="109"/>
  <c r="F28" i="109"/>
  <c r="D28" i="109"/>
  <c r="J27" i="109"/>
  <c r="H27" i="109"/>
  <c r="F27" i="109"/>
  <c r="D27" i="109"/>
  <c r="J26" i="109"/>
  <c r="H26" i="109"/>
  <c r="F26" i="109"/>
  <c r="H25" i="109"/>
  <c r="D25" i="109" s="1"/>
  <c r="J24" i="109"/>
  <c r="H24" i="109"/>
  <c r="D24" i="109" s="1"/>
  <c r="J23" i="109"/>
  <c r="H23" i="109"/>
  <c r="D23" i="109" s="1"/>
  <c r="H22" i="109"/>
  <c r="D22" i="109"/>
  <c r="J21" i="109"/>
  <c r="H21" i="109"/>
  <c r="F21" i="109"/>
  <c r="D21" i="109"/>
  <c r="H20" i="109"/>
  <c r="D20" i="109" s="1"/>
  <c r="J19" i="109"/>
  <c r="H19" i="109"/>
  <c r="D19" i="109" s="1"/>
  <c r="H18" i="109"/>
  <c r="D18" i="109"/>
  <c r="H17" i="109"/>
  <c r="D17" i="109" s="1"/>
  <c r="H16" i="109"/>
  <c r="D16" i="109"/>
  <c r="H15" i="109"/>
  <c r="D15" i="109" s="1"/>
  <c r="H14" i="109"/>
  <c r="D14" i="109"/>
  <c r="H13" i="109"/>
  <c r="D13" i="109" s="1"/>
  <c r="H12" i="109"/>
  <c r="D12" i="109" s="1"/>
  <c r="D16" i="108"/>
  <c r="D15" i="108"/>
  <c r="G8" i="108"/>
  <c r="G23" i="108" s="1"/>
  <c r="D8" i="108"/>
  <c r="D15" i="94"/>
  <c r="G8" i="94"/>
  <c r="G12" i="94" s="1"/>
  <c r="D8" i="94"/>
  <c r="D22" i="92"/>
  <c r="D16" i="92"/>
  <c r="D10" i="92" s="1"/>
  <c r="H10" i="92"/>
  <c r="E10" i="92"/>
  <c r="C11" i="86"/>
  <c r="C10" i="86"/>
  <c r="W29" i="64"/>
  <c r="V29" i="64"/>
  <c r="U29" i="64"/>
  <c r="T29" i="64"/>
  <c r="S29" i="64"/>
  <c r="R29" i="64"/>
  <c r="Q29" i="64"/>
  <c r="N29" i="64"/>
  <c r="K29" i="64"/>
  <c r="H29" i="64"/>
  <c r="G29" i="64"/>
  <c r="F29" i="64"/>
  <c r="E29" i="64"/>
  <c r="D29" i="64"/>
  <c r="C29" i="64"/>
  <c r="AO11" i="64"/>
  <c r="AN11" i="64"/>
  <c r="AL11" i="64"/>
  <c r="AI11" i="64"/>
  <c r="AH11" i="64"/>
  <c r="AG11" i="64"/>
  <c r="AA11" i="64"/>
  <c r="W11" i="64"/>
  <c r="V11" i="64"/>
  <c r="U11" i="64"/>
  <c r="T11" i="64"/>
  <c r="S11" i="64"/>
  <c r="R11" i="64"/>
  <c r="Q11" i="64"/>
  <c r="N11" i="64"/>
  <c r="K11" i="64"/>
  <c r="H11" i="64"/>
  <c r="G11" i="64"/>
  <c r="F11" i="64"/>
  <c r="E11" i="64"/>
  <c r="D11" i="64"/>
  <c r="C11" i="64"/>
  <c r="F10" i="60"/>
  <c r="B10" i="60" s="1"/>
  <c r="H74" i="57"/>
  <c r="C74" i="57"/>
  <c r="H73" i="57"/>
  <c r="C73" i="57"/>
  <c r="H72" i="57"/>
  <c r="C72" i="57"/>
  <c r="B72" i="57"/>
  <c r="H71" i="57"/>
  <c r="C71" i="57"/>
  <c r="B71" i="57"/>
  <c r="H70" i="57"/>
  <c r="C70" i="57"/>
  <c r="B70" i="57" s="1"/>
  <c r="H69" i="57"/>
  <c r="C69" i="57"/>
  <c r="B69" i="57" s="1"/>
  <c r="J68" i="57"/>
  <c r="I68" i="57"/>
  <c r="H68" i="57"/>
  <c r="G68" i="57"/>
  <c r="F68" i="57"/>
  <c r="E68" i="57"/>
  <c r="D68" i="57"/>
  <c r="C68" i="57" s="1"/>
  <c r="B68" i="57" s="1"/>
  <c r="H67" i="57"/>
  <c r="C67" i="57"/>
  <c r="B67" i="57" s="1"/>
  <c r="H66" i="57"/>
  <c r="C66" i="57"/>
  <c r="B66" i="57" s="1"/>
  <c r="J65" i="57"/>
  <c r="I65" i="57"/>
  <c r="H65" i="57"/>
  <c r="G65" i="57"/>
  <c r="F65" i="57"/>
  <c r="E65" i="57"/>
  <c r="D65" i="57"/>
  <c r="C65" i="57" s="1"/>
  <c r="B65" i="57" s="1"/>
  <c r="H64" i="57"/>
  <c r="C64" i="57"/>
  <c r="B64" i="57" s="1"/>
  <c r="H63" i="57"/>
  <c r="C63" i="57"/>
  <c r="B63" i="57"/>
  <c r="H62" i="57"/>
  <c r="B62" i="57" s="1"/>
  <c r="C62" i="57"/>
  <c r="H61" i="57"/>
  <c r="C61" i="57"/>
  <c r="B61" i="57" s="1"/>
  <c r="H60" i="57"/>
  <c r="C60" i="57"/>
  <c r="B60" i="57"/>
  <c r="H59" i="57"/>
  <c r="C59" i="57"/>
  <c r="B59" i="57" s="1"/>
  <c r="J58" i="57"/>
  <c r="J50" i="57" s="1"/>
  <c r="J49" i="57" s="1"/>
  <c r="I58" i="57"/>
  <c r="H58" i="57" s="1"/>
  <c r="G58" i="57"/>
  <c r="F58" i="57"/>
  <c r="E58" i="57"/>
  <c r="E50" i="57" s="1"/>
  <c r="E49" i="57" s="1"/>
  <c r="D58" i="57"/>
  <c r="D50" i="57" s="1"/>
  <c r="H57" i="57"/>
  <c r="C57" i="57"/>
  <c r="B57" i="57" s="1"/>
  <c r="H56" i="57"/>
  <c r="C56" i="57"/>
  <c r="H55" i="57"/>
  <c r="C55" i="57"/>
  <c r="H54" i="57"/>
  <c r="C54" i="57"/>
  <c r="B54" i="57" s="1"/>
  <c r="H53" i="57"/>
  <c r="C53" i="57"/>
  <c r="B53" i="57"/>
  <c r="H52" i="57"/>
  <c r="C52" i="57"/>
  <c r="B52" i="57"/>
  <c r="J51" i="57"/>
  <c r="I51" i="57"/>
  <c r="H51" i="57" s="1"/>
  <c r="H49" i="57" s="1"/>
  <c r="G51" i="57"/>
  <c r="F51" i="57"/>
  <c r="C51" i="57" s="1"/>
  <c r="E51" i="57"/>
  <c r="D51" i="57"/>
  <c r="G50" i="57"/>
  <c r="G49" i="57" s="1"/>
  <c r="F50" i="57"/>
  <c r="F49" i="57" s="1"/>
  <c r="B42" i="57"/>
  <c r="B41" i="57"/>
  <c r="B40" i="57"/>
  <c r="B39" i="57"/>
  <c r="B38" i="57"/>
  <c r="B37" i="57"/>
  <c r="O36" i="57"/>
  <c r="N36" i="57"/>
  <c r="M36" i="57"/>
  <c r="L36" i="57"/>
  <c r="K36" i="57"/>
  <c r="J36" i="57"/>
  <c r="I36" i="57"/>
  <c r="H36" i="57"/>
  <c r="G36" i="57"/>
  <c r="F36" i="57"/>
  <c r="E36" i="57"/>
  <c r="D36" i="57"/>
  <c r="C36" i="57"/>
  <c r="B35" i="57"/>
  <c r="B34" i="57"/>
  <c r="O33" i="57"/>
  <c r="N33" i="57"/>
  <c r="M33" i="57"/>
  <c r="L33" i="57"/>
  <c r="K33" i="57"/>
  <c r="J33" i="57"/>
  <c r="I33" i="57"/>
  <c r="H33" i="57"/>
  <c r="G33" i="57"/>
  <c r="F33" i="57"/>
  <c r="E33" i="57"/>
  <c r="D33" i="57"/>
  <c r="C33" i="57"/>
  <c r="B32" i="57"/>
  <c r="B31" i="57"/>
  <c r="B30" i="57"/>
  <c r="B29" i="57"/>
  <c r="B28" i="57"/>
  <c r="B27" i="57"/>
  <c r="B26" i="57"/>
  <c r="B25" i="57"/>
  <c r="O24" i="57"/>
  <c r="O23" i="57" s="1"/>
  <c r="O22" i="57" s="1"/>
  <c r="N24" i="57"/>
  <c r="N23" i="57" s="1"/>
  <c r="N22" i="57" s="1"/>
  <c r="M24" i="57"/>
  <c r="M23" i="57" s="1"/>
  <c r="L24" i="57"/>
  <c r="L23" i="57" s="1"/>
  <c r="L22" i="57" s="1"/>
  <c r="K24" i="57"/>
  <c r="K23" i="57" s="1"/>
  <c r="K22" i="57" s="1"/>
  <c r="J24" i="57"/>
  <c r="J23" i="57" s="1"/>
  <c r="J22" i="57" s="1"/>
  <c r="I24" i="57"/>
  <c r="I23" i="57" s="1"/>
  <c r="H24" i="57"/>
  <c r="H23" i="57" s="1"/>
  <c r="H22" i="57" s="1"/>
  <c r="G24" i="57"/>
  <c r="G23" i="57" s="1"/>
  <c r="G22" i="57" s="1"/>
  <c r="F24" i="57"/>
  <c r="F23" i="57" s="1"/>
  <c r="F22" i="57" s="1"/>
  <c r="E24" i="57"/>
  <c r="E23" i="57" s="1"/>
  <c r="D24" i="57"/>
  <c r="D23" i="57" s="1"/>
  <c r="D22" i="57" s="1"/>
  <c r="C24" i="57"/>
  <c r="C23" i="57" s="1"/>
  <c r="C22" i="57" s="1"/>
  <c r="B24" i="57"/>
  <c r="B23" i="57" s="1"/>
  <c r="H16" i="57"/>
  <c r="E16" i="57"/>
  <c r="D16" i="57"/>
  <c r="C16" i="57"/>
  <c r="H15" i="57"/>
  <c r="E15" i="57"/>
  <c r="D15" i="57"/>
  <c r="B15" i="57" s="1"/>
  <c r="C15" i="57"/>
  <c r="H14" i="57"/>
  <c r="E14" i="57"/>
  <c r="D14" i="57"/>
  <c r="C14" i="57"/>
  <c r="B14" i="57" s="1"/>
  <c r="H13" i="57"/>
  <c r="E13" i="57"/>
  <c r="D13" i="57"/>
  <c r="C13" i="57"/>
  <c r="B13" i="57"/>
  <c r="H12" i="57"/>
  <c r="E12" i="57"/>
  <c r="D12" i="57"/>
  <c r="C12" i="57"/>
  <c r="B12" i="57" s="1"/>
  <c r="H11" i="57"/>
  <c r="E11" i="57"/>
  <c r="D11" i="57"/>
  <c r="B11" i="57" s="1"/>
  <c r="C11" i="57"/>
  <c r="H10" i="57"/>
  <c r="E10" i="57"/>
  <c r="D10" i="57"/>
  <c r="B10" i="57" s="1"/>
  <c r="C10" i="57"/>
  <c r="H9" i="57"/>
  <c r="E9" i="57"/>
  <c r="D9" i="57"/>
  <c r="C9" i="57"/>
  <c r="B9" i="57" s="1"/>
  <c r="J8" i="57"/>
  <c r="H8" i="57" s="1"/>
  <c r="I8" i="57"/>
  <c r="G8" i="57"/>
  <c r="F8" i="57"/>
  <c r="J7" i="57"/>
  <c r="I7" i="57"/>
  <c r="G7" i="57"/>
  <c r="F7" i="57"/>
  <c r="E7" i="57" s="1"/>
  <c r="H32" i="56"/>
  <c r="C32" i="56"/>
  <c r="B32" i="56"/>
  <c r="H31" i="56"/>
  <c r="C31" i="56"/>
  <c r="B31" i="56"/>
  <c r="H30" i="56"/>
  <c r="C30" i="56"/>
  <c r="B30" i="56"/>
  <c r="H29" i="56"/>
  <c r="C29" i="56"/>
  <c r="B29" i="56"/>
  <c r="H28" i="56"/>
  <c r="C28" i="56"/>
  <c r="B28" i="56"/>
  <c r="H27" i="56"/>
  <c r="C27" i="56"/>
  <c r="B27" i="56"/>
  <c r="J26" i="56"/>
  <c r="H26" i="56" s="1"/>
  <c r="I26" i="56"/>
  <c r="G26" i="56"/>
  <c r="F26" i="56"/>
  <c r="E26" i="56"/>
  <c r="D26" i="56"/>
  <c r="C26" i="56" s="1"/>
  <c r="B26" i="56"/>
  <c r="H25" i="56"/>
  <c r="C25" i="56"/>
  <c r="B25" i="56"/>
  <c r="H24" i="56"/>
  <c r="C24" i="56"/>
  <c r="B24" i="56"/>
  <c r="J23" i="56"/>
  <c r="I23" i="56"/>
  <c r="H23" i="56" s="1"/>
  <c r="G23" i="56"/>
  <c r="F23" i="56"/>
  <c r="E23" i="56"/>
  <c r="D23" i="56"/>
  <c r="C23" i="56" s="1"/>
  <c r="H22" i="56"/>
  <c r="C22" i="56"/>
  <c r="B22" i="56"/>
  <c r="H21" i="56"/>
  <c r="C21" i="56"/>
  <c r="B21" i="56"/>
  <c r="H20" i="56"/>
  <c r="C20" i="56"/>
  <c r="B20" i="56"/>
  <c r="H19" i="56"/>
  <c r="C19" i="56"/>
  <c r="B19" i="56"/>
  <c r="H18" i="56"/>
  <c r="C18" i="56"/>
  <c r="B18" i="56"/>
  <c r="H17" i="56"/>
  <c r="C17" i="56"/>
  <c r="B17" i="56"/>
  <c r="I16" i="56"/>
  <c r="H16" i="56"/>
  <c r="G16" i="56"/>
  <c r="F16" i="56"/>
  <c r="E16" i="56"/>
  <c r="D16" i="56"/>
  <c r="C16" i="56" s="1"/>
  <c r="H15" i="56"/>
  <c r="C15" i="56"/>
  <c r="B15" i="56"/>
  <c r="H14" i="56"/>
  <c r="C14" i="56"/>
  <c r="B14" i="56"/>
  <c r="H13" i="56"/>
  <c r="C13" i="56"/>
  <c r="B13" i="56"/>
  <c r="H12" i="56"/>
  <c r="C12" i="56"/>
  <c r="B12" i="56"/>
  <c r="H11" i="56"/>
  <c r="C11" i="56"/>
  <c r="B11" i="56"/>
  <c r="H10" i="56"/>
  <c r="H9" i="56" s="1"/>
  <c r="C10" i="56"/>
  <c r="B10" i="56"/>
  <c r="J9" i="56"/>
  <c r="I9" i="56"/>
  <c r="I8" i="56" s="1"/>
  <c r="I7" i="56" s="1"/>
  <c r="G9" i="56"/>
  <c r="F9" i="56"/>
  <c r="E9" i="56"/>
  <c r="E8" i="56" s="1"/>
  <c r="E7" i="56" s="1"/>
  <c r="D9" i="56"/>
  <c r="C9" i="56" s="1"/>
  <c r="G8" i="56"/>
  <c r="G7" i="56" s="1"/>
  <c r="F8" i="56"/>
  <c r="F7" i="56" s="1"/>
  <c r="D16" i="55"/>
  <c r="D15" i="55"/>
  <c r="G8" i="55"/>
  <c r="G23" i="55" s="1"/>
  <c r="D16" i="54"/>
  <c r="D15" i="54" s="1"/>
  <c r="G8" i="54"/>
  <c r="G12" i="54" s="1"/>
  <c r="D8" i="54"/>
  <c r="J34" i="53"/>
  <c r="H34" i="53"/>
  <c r="F34" i="53"/>
  <c r="J33" i="53"/>
  <c r="H33" i="53"/>
  <c r="F33" i="53"/>
  <c r="J32" i="53"/>
  <c r="H32" i="53"/>
  <c r="F32" i="53"/>
  <c r="D32" i="53" s="1"/>
  <c r="J31" i="53"/>
  <c r="H31" i="53"/>
  <c r="F31" i="53"/>
  <c r="J30" i="53"/>
  <c r="H30" i="53"/>
  <c r="F30" i="53"/>
  <c r="D30" i="53" s="1"/>
  <c r="J29" i="53"/>
  <c r="H29" i="53"/>
  <c r="F29" i="53"/>
  <c r="D29" i="53" s="1"/>
  <c r="J28" i="53"/>
  <c r="H28" i="53"/>
  <c r="F28" i="53"/>
  <c r="J27" i="53"/>
  <c r="H27" i="53"/>
  <c r="F27" i="53"/>
  <c r="J26" i="53"/>
  <c r="H26" i="53"/>
  <c r="F26" i="53"/>
  <c r="D26" i="53" s="1"/>
  <c r="J25" i="53"/>
  <c r="H25" i="53"/>
  <c r="F25" i="53"/>
  <c r="J24" i="53"/>
  <c r="H24" i="53"/>
  <c r="F24" i="53"/>
  <c r="D24" i="53" s="1"/>
  <c r="J23" i="53"/>
  <c r="H23" i="53"/>
  <c r="F23" i="53"/>
  <c r="D23" i="53" s="1"/>
  <c r="J22" i="53"/>
  <c r="H22" i="53"/>
  <c r="F22" i="53"/>
  <c r="J21" i="53"/>
  <c r="H21" i="53"/>
  <c r="F21" i="53"/>
  <c r="J20" i="53"/>
  <c r="H20" i="53"/>
  <c r="F20" i="53"/>
  <c r="D20" i="53" s="1"/>
  <c r="J19" i="53"/>
  <c r="H19" i="53"/>
  <c r="F19" i="53"/>
  <c r="J18" i="53"/>
  <c r="H18" i="53"/>
  <c r="F18" i="53"/>
  <c r="D18" i="53" s="1"/>
  <c r="J17" i="53"/>
  <c r="H17" i="53"/>
  <c r="F17" i="53"/>
  <c r="D17" i="53" s="1"/>
  <c r="J16" i="53"/>
  <c r="H16" i="53"/>
  <c r="F16" i="53"/>
  <c r="J15" i="53"/>
  <c r="H15" i="53"/>
  <c r="F15" i="53"/>
  <c r="J14" i="53"/>
  <c r="H14" i="53"/>
  <c r="F14" i="53"/>
  <c r="D14" i="53" s="1"/>
  <c r="J13" i="53"/>
  <c r="H13" i="53"/>
  <c r="F13" i="53"/>
  <c r="J12" i="53"/>
  <c r="H12" i="53"/>
  <c r="F12" i="53"/>
  <c r="D12" i="53" s="1"/>
  <c r="J34" i="52"/>
  <c r="H34" i="52"/>
  <c r="F34" i="52"/>
  <c r="J33" i="52"/>
  <c r="H33" i="52"/>
  <c r="F33" i="52"/>
  <c r="J32" i="52"/>
  <c r="H32" i="52"/>
  <c r="F32" i="52"/>
  <c r="D32" i="52" s="1"/>
  <c r="J31" i="52"/>
  <c r="H31" i="52"/>
  <c r="F31" i="52"/>
  <c r="J30" i="52"/>
  <c r="H30" i="52"/>
  <c r="F30" i="52"/>
  <c r="D30" i="52" s="1"/>
  <c r="J29" i="52"/>
  <c r="H29" i="52"/>
  <c r="F29" i="52"/>
  <c r="D29" i="52" s="1"/>
  <c r="J28" i="52"/>
  <c r="H28" i="52"/>
  <c r="F28" i="52"/>
  <c r="J27" i="52"/>
  <c r="H27" i="52"/>
  <c r="F27" i="52"/>
  <c r="J26" i="52"/>
  <c r="H26" i="52"/>
  <c r="F26" i="52"/>
  <c r="J25" i="52"/>
  <c r="H25" i="52"/>
  <c r="F25" i="52"/>
  <c r="J24" i="52"/>
  <c r="H24" i="52"/>
  <c r="F24" i="52"/>
  <c r="D24" i="52" s="1"/>
  <c r="J23" i="52"/>
  <c r="H23" i="52"/>
  <c r="F23" i="52"/>
  <c r="D23" i="52" s="1"/>
  <c r="J22" i="52"/>
  <c r="H22" i="52"/>
  <c r="F22" i="52"/>
  <c r="J21" i="52"/>
  <c r="H21" i="52"/>
  <c r="F21" i="52"/>
  <c r="J20" i="52"/>
  <c r="H20" i="52"/>
  <c r="F20" i="52"/>
  <c r="D20" i="52" s="1"/>
  <c r="J19" i="52"/>
  <c r="H19" i="52"/>
  <c r="F19" i="52"/>
  <c r="J18" i="52"/>
  <c r="H18" i="52"/>
  <c r="F18" i="52"/>
  <c r="J17" i="52"/>
  <c r="H17" i="52"/>
  <c r="F17" i="52"/>
  <c r="D17" i="52" s="1"/>
  <c r="J16" i="52"/>
  <c r="H16" i="52"/>
  <c r="F16" i="52"/>
  <c r="J15" i="52"/>
  <c r="H15" i="52"/>
  <c r="F15" i="52"/>
  <c r="J14" i="52"/>
  <c r="H14" i="52"/>
  <c r="F14" i="52"/>
  <c r="D14" i="52" s="1"/>
  <c r="J13" i="52"/>
  <c r="H13" i="52"/>
  <c r="F13" i="52"/>
  <c r="J12" i="52"/>
  <c r="H12" i="52"/>
  <c r="F12" i="52"/>
  <c r="D12" i="52" s="1"/>
  <c r="D18" i="51"/>
  <c r="D17" i="51"/>
  <c r="D16" i="51"/>
  <c r="D15" i="51"/>
  <c r="D28" i="112" l="1"/>
  <c r="D9" i="111"/>
  <c r="D32" i="112"/>
  <c r="D34" i="109"/>
  <c r="D34" i="112"/>
  <c r="D13" i="52"/>
  <c r="D35" i="112"/>
  <c r="D31" i="53"/>
  <c r="H11" i="52"/>
  <c r="D31" i="109"/>
  <c r="D19" i="52"/>
  <c r="D13" i="53"/>
  <c r="D25" i="53"/>
  <c r="D26" i="52"/>
  <c r="H7" i="57"/>
  <c r="D33" i="109"/>
  <c r="H11" i="53"/>
  <c r="D31" i="52"/>
  <c r="D25" i="52"/>
  <c r="D18" i="52"/>
  <c r="D19" i="53"/>
  <c r="D32" i="109"/>
  <c r="D22" i="112"/>
  <c r="B51" i="57"/>
  <c r="J11" i="52"/>
  <c r="J11" i="53"/>
  <c r="B9" i="56"/>
  <c r="B23" i="56"/>
  <c r="E8" i="57"/>
  <c r="B56" i="57"/>
  <c r="H12" i="112"/>
  <c r="D25" i="114"/>
  <c r="D29" i="114"/>
  <c r="D32" i="114"/>
  <c r="B33" i="57"/>
  <c r="B36" i="57"/>
  <c r="I50" i="57"/>
  <c r="I49" i="57" s="1"/>
  <c r="B55" i="57"/>
  <c r="C58" i="57"/>
  <c r="B58" i="57" s="1"/>
  <c r="B74" i="57"/>
  <c r="D31" i="114"/>
  <c r="D16" i="52"/>
  <c r="D22" i="52"/>
  <c r="D28" i="52"/>
  <c r="D34" i="52"/>
  <c r="D16" i="53"/>
  <c r="D22" i="53"/>
  <c r="D28" i="53"/>
  <c r="D34" i="53"/>
  <c r="D8" i="56"/>
  <c r="C8" i="56" s="1"/>
  <c r="C7" i="56" s="1"/>
  <c r="C7" i="57"/>
  <c r="B7" i="57" s="1"/>
  <c r="F11" i="52"/>
  <c r="D21" i="52"/>
  <c r="D27" i="52"/>
  <c r="D33" i="52"/>
  <c r="F11" i="53"/>
  <c r="D21" i="53"/>
  <c r="D27" i="53"/>
  <c r="D33" i="53"/>
  <c r="D7" i="57"/>
  <c r="B16" i="57"/>
  <c r="E22" i="57"/>
  <c r="I22" i="57"/>
  <c r="M22" i="57"/>
  <c r="B73" i="57"/>
  <c r="D26" i="109"/>
  <c r="D30" i="109"/>
  <c r="D25" i="112"/>
  <c r="D30" i="112"/>
  <c r="D33" i="112"/>
  <c r="D30" i="114"/>
  <c r="D49" i="57"/>
  <c r="C50" i="57"/>
  <c r="B22" i="57"/>
  <c r="G23" i="94"/>
  <c r="H12" i="114"/>
  <c r="C8" i="57"/>
  <c r="D8" i="57"/>
  <c r="D15" i="52"/>
  <c r="D15" i="53"/>
  <c r="G12" i="108"/>
  <c r="G23" i="54"/>
  <c r="B16" i="56"/>
  <c r="H11" i="109"/>
  <c r="D11" i="109" s="1"/>
  <c r="J8" i="56"/>
  <c r="G12" i="55"/>
  <c r="D11" i="53" l="1"/>
  <c r="D7" i="56"/>
  <c r="D11" i="52"/>
  <c r="B50" i="57"/>
  <c r="B49" i="57" s="1"/>
  <c r="H50" i="57"/>
  <c r="C49" i="57"/>
  <c r="H8" i="56"/>
  <c r="H7" i="56" s="1"/>
  <c r="J7" i="56"/>
  <c r="B8" i="57"/>
  <c r="B8" i="56"/>
  <c r="B7" i="56" s="1"/>
</calcChain>
</file>

<file path=xl/sharedStrings.xml><?xml version="1.0" encoding="utf-8"?>
<sst xmlns="http://schemas.openxmlformats.org/spreadsheetml/2006/main" count="12563" uniqueCount="2262">
  <si>
    <t>臺東縣卑南鄉公所</t>
  </si>
  <si>
    <t>114年度預告統計資料發布時間表</t>
  </si>
  <si>
    <t>服務單位：卑南鄉公所主計室</t>
  </si>
  <si>
    <t>電話：089-381368#210</t>
  </si>
  <si>
    <t>傳真：089-383692</t>
  </si>
  <si>
    <t>上次預告日期: 112年12月01日</t>
  </si>
  <si>
    <t>電子信箱：</t>
  </si>
  <si>
    <r>
      <rPr>
        <sz val="11"/>
        <color rgb="FF000000"/>
        <rFont val="標楷體"/>
        <family val="4"/>
        <charset val="136"/>
      </rPr>
      <t>本次預告日期: 113年12月</t>
    </r>
    <r>
      <rPr>
        <sz val="11"/>
        <color rgb="FFFF0000"/>
        <rFont val="新細明體"/>
        <family val="1"/>
        <charset val="136"/>
      </rPr>
      <t>13</t>
    </r>
    <r>
      <rPr>
        <sz val="11"/>
        <color rgb="FF000000"/>
        <rFont val="標楷體"/>
        <family val="4"/>
        <charset val="136"/>
      </rPr>
      <t>日</t>
    </r>
  </si>
  <si>
    <t>資料
種類</t>
  </si>
  <si>
    <t>資料項目</t>
  </si>
  <si>
    <t>發布形式</t>
  </si>
  <si>
    <t>預          定          發          布          時          間</t>
  </si>
  <si>
    <t>備註</t>
  </si>
  <si>
    <t>114年1月</t>
  </si>
  <si>
    <t>114年2月</t>
  </si>
  <si>
    <t>114年3月</t>
  </si>
  <si>
    <t>114年4月</t>
  </si>
  <si>
    <t>114年5月</t>
  </si>
  <si>
    <t>114年6月</t>
  </si>
  <si>
    <t>114年7月</t>
  </si>
  <si>
    <t>114年8月</t>
  </si>
  <si>
    <t>114年9月</t>
  </si>
  <si>
    <t>114年11月</t>
  </si>
  <si>
    <t>114年12月</t>
  </si>
  <si>
    <t>財政統計</t>
  </si>
  <si>
    <t>公庫收支月報</t>
  </si>
  <si>
    <t>報表
、
網際
網路</t>
  </si>
  <si>
    <t>2月3日</t>
  </si>
  <si>
    <t>2月10日</t>
  </si>
  <si>
    <t>(113年12月)</t>
  </si>
  <si>
    <t>(114年1月)</t>
  </si>
  <si>
    <t>(114年2月)</t>
  </si>
  <si>
    <t>(114年3月)</t>
  </si>
  <si>
    <t>(114年4月)</t>
  </si>
  <si>
    <t>(114年5月)</t>
  </si>
  <si>
    <t>(114年6月)</t>
  </si>
  <si>
    <t>(114年7月)</t>
  </si>
  <si>
    <t>(114年8月)</t>
  </si>
  <si>
    <t>(114年9月)</t>
  </si>
  <si>
    <t>(114年10月)</t>
  </si>
  <si>
    <t>(114年11月)</t>
  </si>
  <si>
    <t>環保類</t>
  </si>
  <si>
    <t>資源回收成果統計</t>
  </si>
  <si>
    <r>
      <rPr>
        <sz val="12"/>
        <color rgb="FF000000"/>
        <rFont val="Times New Roman1"/>
        <family val="1"/>
        <charset val="136"/>
      </rPr>
      <t>114</t>
    </r>
    <r>
      <rPr>
        <sz val="12"/>
        <color rgb="FF000000"/>
        <rFont val="標楷體"/>
        <family val="4"/>
        <charset val="136"/>
      </rPr>
      <t>年</t>
    </r>
    <r>
      <rPr>
        <sz val="12"/>
        <color rgb="FF000000"/>
        <rFont val="Times New Roman1"/>
        <family val="1"/>
        <charset val="136"/>
      </rPr>
      <t>2</t>
    </r>
    <r>
      <rPr>
        <sz val="12"/>
        <color rgb="FF000000"/>
        <rFont val="標楷體"/>
        <family val="4"/>
        <charset val="136"/>
      </rPr>
      <t>月修訂表名
自資料時間</t>
    </r>
    <r>
      <rPr>
        <sz val="12"/>
        <color rgb="FF000000"/>
        <rFont val="Times New Roman1"/>
        <family val="1"/>
        <charset val="136"/>
      </rPr>
      <t>114</t>
    </r>
    <r>
      <rPr>
        <sz val="12"/>
        <color rgb="FF000000"/>
        <rFont val="標楷體"/>
        <family val="4"/>
        <charset val="136"/>
      </rPr>
      <t>年</t>
    </r>
    <r>
      <rPr>
        <sz val="12"/>
        <color rgb="FF000000"/>
        <rFont val="Times New Roman1"/>
        <family val="1"/>
        <charset val="136"/>
      </rPr>
      <t>1</t>
    </r>
    <r>
      <rPr>
        <sz val="12"/>
        <color rgb="FF000000"/>
        <rFont val="標楷體"/>
        <family val="4"/>
        <charset val="136"/>
      </rPr>
      <t>月起
停止編報</t>
    </r>
  </si>
  <si>
    <t>資源回收量</t>
  </si>
  <si>
    <r>
      <rPr>
        <sz val="12"/>
        <color rgb="FF000000"/>
        <rFont val="Times New Roman1"/>
        <family val="1"/>
        <charset val="136"/>
      </rPr>
      <t>114</t>
    </r>
    <r>
      <rPr>
        <sz val="12"/>
        <color rgb="FF000000"/>
        <rFont val="標楷體"/>
        <family val="4"/>
        <charset val="136"/>
      </rPr>
      <t>年</t>
    </r>
    <r>
      <rPr>
        <sz val="12"/>
        <color rgb="FF000000"/>
        <rFont val="Times New Roman1"/>
        <family val="1"/>
        <charset val="136"/>
      </rPr>
      <t>2</t>
    </r>
    <r>
      <rPr>
        <sz val="12"/>
        <color rgb="FF000000"/>
        <rFont val="標楷體"/>
        <family val="4"/>
        <charset val="136"/>
      </rPr>
      <t>月修訂表名
自資料時間114年1月起
開始編報</t>
    </r>
  </si>
  <si>
    <t xml:space="preserve">    (114年2月)</t>
  </si>
  <si>
    <t>一般垃圾及廚餘清理狀況</t>
  </si>
  <si>
    <r>
      <rPr>
        <sz val="12"/>
        <color rgb="FF000000"/>
        <rFont val="Times New Roman1"/>
        <family val="1"/>
        <charset val="136"/>
      </rPr>
      <t>114</t>
    </r>
    <r>
      <rPr>
        <sz val="12"/>
        <color rgb="FF000000"/>
        <rFont val="標楷體"/>
        <family val="4"/>
        <charset val="136"/>
      </rPr>
      <t>年</t>
    </r>
    <r>
      <rPr>
        <sz val="12"/>
        <color rgb="FF000000"/>
        <rFont val="Times New Roman1"/>
        <family val="1"/>
        <charset val="136"/>
      </rPr>
      <t>2</t>
    </r>
    <r>
      <rPr>
        <sz val="12"/>
        <color rgb="FF000000"/>
        <rFont val="標楷體"/>
        <family val="4"/>
        <charset val="136"/>
      </rPr>
      <t>月修訂表名
自資料時間</t>
    </r>
    <r>
      <rPr>
        <sz val="12"/>
        <color rgb="FF000000"/>
        <rFont val="Times New Roman1"/>
        <family val="1"/>
        <charset val="136"/>
      </rPr>
      <t>114</t>
    </r>
    <r>
      <rPr>
        <sz val="12"/>
        <color rgb="FF000000"/>
        <rFont val="標楷體"/>
        <family val="4"/>
        <charset val="136"/>
      </rPr>
      <t>年</t>
    </r>
    <r>
      <rPr>
        <sz val="12"/>
        <color rgb="FF000000"/>
        <rFont val="Times New Roman1"/>
        <family val="1"/>
        <charset val="136"/>
      </rPr>
      <t>1</t>
    </r>
    <r>
      <rPr>
        <sz val="12"/>
        <color rgb="FF000000"/>
        <rFont val="標楷體"/>
        <family val="4"/>
        <charset val="136"/>
      </rPr>
      <t>月起
開始編報</t>
    </r>
  </si>
  <si>
    <t xml:space="preserve">       (114年1月)</t>
  </si>
  <si>
    <t xml:space="preserve">       (114年2月)</t>
  </si>
  <si>
    <t>交通類</t>
  </si>
  <si>
    <t>停車位概況－都市計畫區內路外</t>
  </si>
  <si>
    <r>
      <rPr>
        <sz val="12"/>
        <color rgb="FF000000"/>
        <rFont val="標楷體"/>
        <family val="4"/>
        <charset val="136"/>
      </rPr>
      <t>自資料時間</t>
    </r>
    <r>
      <rPr>
        <sz val="12"/>
        <color rgb="FF000000"/>
        <rFont val="Times New Roman"/>
        <family val="1"/>
        <charset val="136"/>
      </rPr>
      <t>114</t>
    </r>
    <r>
      <rPr>
        <sz val="12"/>
        <color rgb="FF000000"/>
        <rFont val="標楷體"/>
        <family val="4"/>
        <charset val="136"/>
      </rPr>
      <t>年第</t>
    </r>
    <r>
      <rPr>
        <sz val="12"/>
        <color rgb="FF000000"/>
        <rFont val="Times New Roman"/>
        <family val="1"/>
        <charset val="136"/>
      </rPr>
      <t>1</t>
    </r>
    <r>
      <rPr>
        <sz val="12"/>
        <color rgb="FF000000"/>
        <rFont val="標楷體"/>
        <family val="4"/>
        <charset val="136"/>
      </rPr>
      <t>季起
停止編報</t>
    </r>
  </si>
  <si>
    <t>(113年第四季)</t>
  </si>
  <si>
    <t>停車位概況-都市計畫區外路外</t>
  </si>
  <si>
    <t>路外停車位概況</t>
  </si>
  <si>
    <r>
      <rPr>
        <sz val="12"/>
        <color rgb="FF000000"/>
        <rFont val="標楷體"/>
        <family val="4"/>
        <charset val="136"/>
      </rPr>
      <t>自資料時間</t>
    </r>
    <r>
      <rPr>
        <sz val="12"/>
        <color rgb="FF000000"/>
        <rFont val="Times New Roman"/>
        <family val="1"/>
        <charset val="136"/>
      </rPr>
      <t>114</t>
    </r>
    <r>
      <rPr>
        <sz val="12"/>
        <color rgb="FF000000"/>
        <rFont val="標楷體"/>
        <family val="4"/>
        <charset val="136"/>
      </rPr>
      <t>年第</t>
    </r>
    <r>
      <rPr>
        <sz val="12"/>
        <color rgb="FF000000"/>
        <rFont val="Times New Roman"/>
        <family val="1"/>
        <charset val="136"/>
      </rPr>
      <t>1</t>
    </r>
    <r>
      <rPr>
        <sz val="12"/>
        <color rgb="FF000000"/>
        <rFont val="標楷體"/>
        <family val="4"/>
        <charset val="136"/>
      </rPr>
      <t>季起
開始編報</t>
    </r>
  </si>
  <si>
    <t>(114年第一季)</t>
  </si>
  <si>
    <t>停車位概況-路邊停車位</t>
  </si>
  <si>
    <t>路邊停車位概況</t>
  </si>
  <si>
    <t>停車位概況-區內路外身心障礙者專用停車位</t>
  </si>
  <si>
    <t>停車位概況-區外路外身心障礙者專用停車位</t>
  </si>
  <si>
    <t>路外停車位概況-身心障礙者專用停車位</t>
  </si>
  <si>
    <t>停車位概況-路邊身心障礙者專用停車位</t>
  </si>
  <si>
    <t>路邊停車位概況-身心障礙者專用停車位</t>
  </si>
  <si>
    <t>停車位概況-區內路外電動車專用停車位</t>
  </si>
  <si>
    <t>停車位概況-區外路外電動車專用停車位</t>
  </si>
  <si>
    <t>路外停車位概況-電動汽車充電專用停車位</t>
  </si>
  <si>
    <t>停車位概況-路邊電動車專用停車位</t>
  </si>
  <si>
    <t>路邊停車位概況-電動汽車充電專用停車位</t>
  </si>
  <si>
    <t>孕婦及育有六歲以下兒童者停車位概況</t>
  </si>
  <si>
    <t>社會類</t>
  </si>
  <si>
    <t>獨居老人服務概況</t>
  </si>
  <si>
    <r>
      <rPr>
        <sz val="12"/>
        <color rgb="FF000000"/>
        <rFont val="Times New Roman"/>
        <family val="1"/>
        <charset val="136"/>
      </rPr>
      <t>114</t>
    </r>
    <r>
      <rPr>
        <sz val="12"/>
        <color rgb="FF000000"/>
        <rFont val="標楷體"/>
        <family val="4"/>
        <charset val="136"/>
      </rPr>
      <t>年</t>
    </r>
    <r>
      <rPr>
        <sz val="12"/>
        <color rgb="FF000000"/>
        <rFont val="Times New Roman"/>
        <family val="1"/>
        <charset val="136"/>
      </rPr>
      <t>3</t>
    </r>
    <r>
      <rPr>
        <sz val="12"/>
        <color rgb="FF000000"/>
        <rFont val="標楷體"/>
        <family val="4"/>
        <charset val="136"/>
      </rPr>
      <t>月修訂本表
自資料時間</t>
    </r>
    <r>
      <rPr>
        <sz val="12"/>
        <color rgb="FF000000"/>
        <rFont val="Times New Roman"/>
        <family val="1"/>
        <charset val="136"/>
      </rPr>
      <t>114</t>
    </r>
    <r>
      <rPr>
        <sz val="12"/>
        <color rgb="FF000000"/>
        <rFont val="標楷體"/>
        <family val="4"/>
        <charset val="136"/>
      </rPr>
      <t>年第</t>
    </r>
    <r>
      <rPr>
        <sz val="12"/>
        <color rgb="FF000000"/>
        <rFont val="Times New Roman"/>
        <family val="1"/>
        <charset val="136"/>
      </rPr>
      <t>1</t>
    </r>
    <r>
      <rPr>
        <sz val="12"/>
        <color rgb="FF000000"/>
        <rFont val="標楷體"/>
        <family val="4"/>
        <charset val="136"/>
      </rPr>
      <t>季起
適用新格式報送</t>
    </r>
  </si>
  <si>
    <t>113年第4季</t>
  </si>
  <si>
    <t>114年第1季-第3季</t>
  </si>
  <si>
    <t>(114年第二季)</t>
  </si>
  <si>
    <t>(114年第三季)</t>
  </si>
  <si>
    <t>推行社區發展工作概況</t>
  </si>
  <si>
    <r>
      <rPr>
        <sz val="12"/>
        <color rgb="FF000000"/>
        <rFont val="標楷體"/>
        <family val="4"/>
        <charset val="136"/>
      </rPr>
      <t>自資料時間</t>
    </r>
    <r>
      <rPr>
        <sz val="12"/>
        <color rgb="FF000000"/>
        <rFont val="Times New Roman"/>
        <family val="1"/>
        <charset val="136"/>
      </rPr>
      <t>113</t>
    </r>
    <r>
      <rPr>
        <sz val="12"/>
        <color rgb="FF000000"/>
        <rFont val="標楷體"/>
        <family val="4"/>
        <charset val="136"/>
      </rPr>
      <t>年起
開始編報</t>
    </r>
  </si>
  <si>
    <t>(113年)</t>
  </si>
  <si>
    <t>環保人員概況</t>
  </si>
  <si>
    <r>
      <rPr>
        <sz val="12"/>
        <color rgb="FF000000"/>
        <rFont val="Times New Roman"/>
        <family val="1"/>
        <charset val="136"/>
      </rPr>
      <t>114</t>
    </r>
    <r>
      <rPr>
        <sz val="12"/>
        <color rgb="FF000000"/>
        <rFont val="標楷體"/>
        <family val="4"/>
        <charset val="136"/>
      </rPr>
      <t>年</t>
    </r>
    <r>
      <rPr>
        <sz val="12"/>
        <color rgb="FF000000"/>
        <rFont val="Times New Roman"/>
        <family val="1"/>
        <charset val="136"/>
      </rPr>
      <t>2</t>
    </r>
    <r>
      <rPr>
        <sz val="12"/>
        <color rgb="FF000000"/>
        <rFont val="標楷體"/>
        <family val="4"/>
        <charset val="136"/>
      </rPr>
      <t>月修訂本表
自資料時間</t>
    </r>
    <r>
      <rPr>
        <sz val="12"/>
        <color rgb="FF000000"/>
        <rFont val="Times New Roman"/>
        <family val="1"/>
        <charset val="136"/>
      </rPr>
      <t>114</t>
    </r>
    <r>
      <rPr>
        <sz val="12"/>
        <color rgb="FF000000"/>
        <rFont val="標楷體"/>
        <family val="4"/>
        <charset val="136"/>
      </rPr>
      <t>年上半年起
適用新格式報送</t>
    </r>
  </si>
  <si>
    <t>113年下半年</t>
  </si>
  <si>
    <t>114年上半年</t>
  </si>
  <si>
    <t>(113年下半年度)</t>
  </si>
  <si>
    <t>垃圾處理場(廠)及垃圾回收清除車輛統計</t>
  </si>
  <si>
    <r>
      <rPr>
        <sz val="12"/>
        <color rgb="FF000000"/>
        <rFont val="標楷體"/>
        <family val="4"/>
        <charset val="136"/>
      </rPr>
      <t>自資料時間</t>
    </r>
    <r>
      <rPr>
        <sz val="12"/>
        <color rgb="FF000000"/>
        <rFont val="Times New Roman"/>
        <family val="1"/>
        <charset val="136"/>
      </rPr>
      <t>114</t>
    </r>
    <r>
      <rPr>
        <sz val="12"/>
        <color rgb="FF000000"/>
        <rFont val="標楷體"/>
        <family val="4"/>
        <charset val="136"/>
      </rPr>
      <t>年起
停止編報</t>
    </r>
  </si>
  <si>
    <t>(114年上半年度)</t>
  </si>
  <si>
    <t>環境保護預算概況</t>
  </si>
  <si>
    <r>
      <rPr>
        <sz val="12"/>
        <color rgb="FF000000"/>
        <rFont val="標楷體"/>
        <family val="4"/>
        <charset val="136"/>
      </rPr>
      <t>自資料時間</t>
    </r>
    <r>
      <rPr>
        <sz val="12"/>
        <color rgb="FF000000"/>
        <rFont val="Times New Roman"/>
        <family val="1"/>
        <charset val="136"/>
      </rPr>
      <t>114</t>
    </r>
    <r>
      <rPr>
        <sz val="12"/>
        <color rgb="FF000000"/>
        <rFont val="標楷體"/>
        <family val="4"/>
        <charset val="136"/>
      </rPr>
      <t>年起
開始編報</t>
    </r>
  </si>
  <si>
    <t>(114年)</t>
  </si>
  <si>
    <t>環境保護決算概況</t>
  </si>
  <si>
    <t>環境統計</t>
  </si>
  <si>
    <t>治山防災整體治理工程</t>
  </si>
  <si>
    <t>其他行政統計</t>
  </si>
  <si>
    <t>辦理調解業務概況</t>
  </si>
  <si>
    <t>調解委員會組織概況</t>
  </si>
  <si>
    <t>辦理調解方式概況</t>
  </si>
  <si>
    <t>宗教統計</t>
  </si>
  <si>
    <t>宗教財團法人概況</t>
  </si>
  <si>
    <t>寺廟登記概況</t>
  </si>
  <si>
    <t>教會（堂）概況</t>
  </si>
  <si>
    <t>宗教團體興辦公益慈善及社會教化事業概況</t>
  </si>
  <si>
    <t>行政統計</t>
  </si>
  <si>
    <t>公墓設施使用概況</t>
  </si>
  <si>
    <t>骨灰(骸)存放設施使用概況</t>
  </si>
  <si>
    <t>殯葬管理業務概況</t>
  </si>
  <si>
    <t>殯儀館設施概況</t>
  </si>
  <si>
    <t>火化場設施概況</t>
  </si>
  <si>
    <t>農業統計</t>
  </si>
  <si>
    <t>農路改善及維護工程</t>
  </si>
  <si>
    <t>土地統計</t>
  </si>
  <si>
    <t>農耕土地面積</t>
  </si>
  <si>
    <t>天然災害統計</t>
  </si>
  <si>
    <t>天然災害水土保持設施損失情形</t>
  </si>
  <si>
    <t>漁業統計</t>
  </si>
  <si>
    <t>漁業從業人數</t>
  </si>
  <si>
    <t>漁戶數及漁戶人口數</t>
  </si>
  <si>
    <t>營建統計</t>
  </si>
  <si>
    <t>都市計畫區域內現有已開闢道路長度及面積暨橋梁座數、自行車道長度</t>
  </si>
  <si>
    <t>運輸統計</t>
  </si>
  <si>
    <t>都計區域內公共工程實施數量</t>
  </si>
  <si>
    <t>「臺東縣卑南鄉公庫收支月報」統計資料背景說明</t>
  </si>
  <si>
    <t>回發布時間表</t>
  </si>
  <si>
    <t>資料種類：財政統計</t>
  </si>
  <si>
    <t>資料項目：臺東縣卑南鄉公所公庫收支月報</t>
  </si>
  <si>
    <t>一、發布及編製機關單位</t>
  </si>
  <si>
    <r>
      <rPr>
        <sz val="14"/>
        <color rgb="FF000000"/>
        <rFont val="標楷體"/>
        <family val="4"/>
        <charset val="136"/>
      </rPr>
      <t>＊發布機關、單位：臺東縣卑南鄉公所</t>
    </r>
    <r>
      <rPr>
        <sz val="14"/>
        <color rgb="FFFF0000"/>
        <rFont val="新細明體"/>
        <family val="1"/>
        <charset val="136"/>
      </rPr>
      <t>主計室</t>
    </r>
  </si>
  <si>
    <t>＊編製單位： 臺東縣卑南鄉公所財政課</t>
  </si>
  <si>
    <t>＊聯絡電話：089-381368</t>
  </si>
  <si>
    <t>＊傳真：089-383692</t>
  </si>
  <si>
    <t>＊電子信箱：bn0069@beinan.taitung.gov.tw</t>
  </si>
  <si>
    <t>二、發布形式</t>
  </si>
  <si>
    <r>
      <rPr>
        <sz val="14"/>
        <color rgb="FF000000"/>
        <rFont val="標楷體"/>
        <family val="4"/>
        <charset val="136"/>
      </rPr>
      <t>＊</t>
    </r>
    <r>
      <rPr>
        <sz val="7"/>
        <color rgb="FF000000"/>
        <rFont val="新細明體"/>
        <family val="1"/>
        <charset val="136"/>
      </rPr>
      <t xml:space="preserve">     </t>
    </r>
    <r>
      <rPr>
        <sz val="14"/>
        <color rgb="FF000000"/>
        <rFont val="標楷體"/>
        <family val="4"/>
        <charset val="136"/>
      </rPr>
      <t>書面： （ ）新聞稿 （◎）報表</t>
    </r>
  </si>
  <si>
    <t>＊電子媒體：
（◎）線上書刊及資料庫，網址：
卑南鄉公所全球資訊網（http://www.beinan.gov.tw/）「資訊公開專區預告114年1月至12月統計資料發布時間表」</t>
  </si>
  <si>
    <t>三、資料範圍、週期及時效</t>
  </si>
  <si>
    <r>
      <rPr>
        <sz val="13"/>
        <color rgb="FF000000"/>
        <rFont val="標楷體"/>
        <family val="4"/>
        <charset val="136"/>
      </rPr>
      <t>＊統計地區範圍及對象：以本</t>
    </r>
    <r>
      <rPr>
        <sz val="13"/>
        <color rgb="FFFF0000"/>
        <rFont val="新細明體"/>
        <family val="1"/>
        <charset val="136"/>
      </rPr>
      <t>鄉</t>
    </r>
    <r>
      <rPr>
        <sz val="13"/>
        <color rgb="FF000000"/>
        <rFont val="標楷體"/>
        <family val="4"/>
        <charset val="136"/>
      </rPr>
      <t>公庫現金收支事項為統計範圍及對象。</t>
    </r>
  </si>
  <si>
    <t>＊統計標準時間：本月資料為本月一日至月底之事實為準，累計資料由本年度一月至本年度結束會計整理期間結束之事實為準。</t>
  </si>
  <si>
    <t>＊統計項目定義：</t>
  </si>
  <si>
    <r>
      <rPr>
        <sz val="14"/>
        <color rgb="FF000000"/>
        <rFont val="標楷體"/>
        <family val="4"/>
        <charset val="136"/>
      </rPr>
      <t>(一)</t>
    </r>
    <r>
      <rPr>
        <sz val="14"/>
        <color rgb="FF000000"/>
        <rFont val="新細明體"/>
        <family val="1"/>
        <charset val="136"/>
      </rPr>
      <t xml:space="preserve">  </t>
    </r>
    <r>
      <rPr>
        <sz val="14"/>
        <color rgb="FF000000"/>
        <rFont val="標楷體"/>
        <family val="4"/>
        <charset val="136"/>
      </rPr>
      <t>收入科目</t>
    </r>
  </si>
  <si>
    <t>1.參照預算法、財政收支劃分法及其他相關法令規定之收入科目定義。</t>
  </si>
  <si>
    <r>
      <rPr>
        <sz val="14"/>
        <color rgb="FF000000"/>
        <rFont val="標楷體"/>
        <family val="4"/>
        <charset val="136"/>
      </rPr>
      <t>2.參照各年度歲入預算科目，依財政部「公庫收支網際網路報送相關科目」填列</t>
    </r>
    <r>
      <rPr>
        <sz val="14"/>
        <color rgb="FF000000"/>
        <rFont val="新細明體"/>
        <family val="1"/>
        <charset val="136"/>
      </rPr>
      <t>。</t>
    </r>
  </si>
  <si>
    <r>
      <rPr>
        <sz val="14"/>
        <color rgb="FF000000"/>
        <rFont val="標楷體"/>
        <family val="4"/>
        <charset val="136"/>
      </rPr>
      <t>(二)</t>
    </r>
    <r>
      <rPr>
        <sz val="14"/>
        <color rgb="FF000000"/>
        <rFont val="新細明體"/>
        <family val="1"/>
        <charset val="136"/>
      </rPr>
      <t xml:space="preserve">  </t>
    </r>
    <r>
      <rPr>
        <sz val="14"/>
        <color rgb="FF000000"/>
        <rFont val="標楷體"/>
        <family val="4"/>
        <charset val="136"/>
      </rPr>
      <t>支出科目</t>
    </r>
  </si>
  <si>
    <t xml:space="preserve">1.參照預算法、財政收支劃分法及其他相關法令規定之支出科目定義。                     </t>
  </si>
  <si>
    <t>2.參照各年度歲出預算科目，依財政部「公庫收支網際網路報送相關科目」填列。</t>
  </si>
  <si>
    <r>
      <rPr>
        <sz val="14"/>
        <color rgb="FF000000"/>
        <rFont val="標楷體"/>
        <family val="4"/>
        <charset val="136"/>
      </rPr>
      <t>(三)</t>
    </r>
    <r>
      <rPr>
        <sz val="14"/>
        <color rgb="FF000000"/>
        <rFont val="新細明體"/>
        <family val="1"/>
        <charset val="136"/>
      </rPr>
      <t xml:space="preserve">  </t>
    </r>
    <r>
      <rPr>
        <sz val="14"/>
        <color rgb="FF000000"/>
        <rFont val="標楷體"/>
        <family val="4"/>
        <charset val="136"/>
      </rPr>
      <t>本表應依規定期限編送，次月二十日前編報；於年度結束當月份之月報，應編送至公庫收支結束期限為止，並於次月月底前編報，另於決算數產生時編製修正表，其資料應與總決算書內「歲入來源別決算表」及「歲出政事別決算表」相符。</t>
    </r>
  </si>
  <si>
    <t>＊統計單位：新台幣千元。</t>
  </si>
  <si>
    <t>＊統計分類：依本年度(總預算)、以前年度(總預算)、特別預算及預算外之收入、支出，分別填列本月數、累計數。</t>
  </si>
  <si>
    <t>＊發布週期：月。</t>
  </si>
  <si>
    <t>＊時效：10日；12月之資料為25日。</t>
  </si>
  <si>
    <t>＊資料變革：無。</t>
  </si>
  <si>
    <t>四、公開資料發布訊息</t>
  </si>
  <si>
    <t>＊預告發布日期（含預告方式及週期）：次月10日以公務統計報表發布，其中12月之資料於次年1月25日發布(預定發布時間如遇例假日則順延至次一工作日)。</t>
  </si>
  <si>
    <t>＊同步發送單位（說明資料發布時同步發送之單位或可同步查得該資料之網址）：臺東縣政府財政及經濟發展處。</t>
  </si>
  <si>
    <t>五、資料品質</t>
  </si>
  <si>
    <t>＊統計指標編製方法與資料來源說明：收入以市庫每日收入為準；支出依本所主計室提供資料彙編。</t>
  </si>
  <si>
    <t>＊統計資料交叉查核及確保資料合理性之機制：各項收支數額合計應等於總計數額。</t>
  </si>
  <si>
    <t>六、須注意及預定改變之事項（說明預定修正之資料、定義、統計方法等及其修正原因）：無。</t>
  </si>
  <si>
    <t>七、其他事項：無。</t>
  </si>
  <si>
    <t>「臺東縣卑南鄉資源回收成果統計」統計資料背景說明</t>
  </si>
  <si>
    <t>資料種類：環境統計</t>
  </si>
  <si>
    <t>資料項目：資源回收成果統計</t>
  </si>
  <si>
    <t>＊編製單位：臺東縣卑南鄉公所清潔隊</t>
  </si>
  <si>
    <t>＊書面： （ ）新聞稿 （◎）報表</t>
  </si>
  <si>
    <t>＊電子媒體：
（◎）線上書刊及資料庫，網址：
卑南鄉公所全球資訊網(http://www.beinan.gov.tw/）「資訊公開專區預告114年1月至12月統計資料發布時間表</t>
  </si>
  <si>
    <t>＊統計地區範圍及對象：本所(清潔隊)、社區、學校、機關團體回收之一般廢棄物均為統計對象。</t>
  </si>
  <si>
    <t>＊統計標準時間：以每月一日至月底之事實為準。</t>
  </si>
  <si>
    <t>(一)資源垃圾：指依廢棄物清理法第五條第六項公告之一般廢棄物回收項目(廚餘除外)及第十五條第二項公告應回收之物品或其包裝、容器經食用或使用後產生之一般廢棄物,包括直轄市、縣(市)主管機關增訂並報請中央主管機關備查之其他一般廢棄物回收項目,然「機動車輛」「廚餘」回收量已另案統計不在本表範圍。</t>
  </si>
  <si>
    <t>(二) 回收單位：指清潔隊、社區、學校、機關團體四大類單位，其中機關團體包括一般私人企業、公務部門、風景遊樂區、慈善團體等(不含回收商)等，如由回收商取得回收資料，不可與清潔隊、社區、學校、機關團體提供之資料重複計算。另拾荒者若納入各執行機關輔導之義工時，清潔隊可製作表格供其填報，並審核其所提報資料無誤且不重複，可將其資料納入。</t>
  </si>
  <si>
    <t>(三)環保單位自行清運：為本公所(清潔隊)自行回收之資源垃圾。</t>
  </si>
  <si>
    <t>(四)環保單位委託清運：為本公所委託資源回收列冊個體業者或公民營廢棄物清除機構回收之資源垃圾。</t>
  </si>
  <si>
    <t>(五)公私處所自行或委託清運：為公私處所(社區、學校、機關團體)自行或委託公民營廢棄物清除機構回收之資源垃圾。</t>
  </si>
  <si>
    <t>(六)紙類：指紙及其製品(紙容器除外)，如電腦報表紙、報紙、宣傳單、牛皮紙袋、包裝紙、雜誌、書籍、影印紙、傳真紙等。</t>
  </si>
  <si>
    <t>(七)紙容器：指以紙為主要材質製成供裝填用之紙容器，包括裝填食品及物品之紙盒包、一次性使用之免洗餐具(如杯、碗、盤、托盤、碟、餐盒及餐盒內盛裝食物之內盤與上蓋)、氣密或液密包裝之紙容器及其他紙製平板容器。另以植物纖維為主要材質之容器亦歸此類。</t>
  </si>
  <si>
    <t>(八)鋁箔包：指以含紙、鋁箔及塑膠之複合材質製成供裝填用之鋁箔包容器。</t>
  </si>
  <si>
    <t>(九)鋁容器：指以鋁為主要材質製成供裝填用之鋁容器，如鋁罐。</t>
  </si>
  <si>
    <t>(十)鐵容器：指以鐵為主要材質製成供裝填用之鐵容器，如鐵罐。</t>
  </si>
  <si>
    <t>(十一)其他金屬製品：指公告應回收廢棄物鋁容器及鐵容器項目以外之其他金屬製品，如一般鐵、鋁、銅...等金屬製品。</t>
  </si>
  <si>
    <t>(十二)塑膠容器：指以ＰＥＴ(俗稱寶特瓶)、發泡ＰＳ(俗稱保麗龍)、未發泡ＰＳ、ＰＶＣ、ＰＥ、ＰＰ、ＰＣ、ＰＬＡ(俗稱生質塑膠)、美耐皿、壓克力等材質(即塑膠材質回收辨識碼1至7)製成供裝填用之塑膠容器，如牛奶瓶、養樂多瓶等飲料瓶、手搖飲料杯、家庭用食用品油瓶、清潔劑瓶(指液體清潔劑、洗髮精、潤髮乳、沐浴乳等)、一次性使用之免洗餐具(如杯、碗、盤、托盤、碟、餐盒及餐盒內盛裝食物之內盤與上蓋)與一般環境用藥等塑膠容器等。</t>
  </si>
  <si>
    <t>(十三)包裝用發泡塑膠：指以發泡聚苯乙烯（EPS）、發泡聚乙烯（EPE）、發泡聚丙烯（EPP）、發泡乙烯聚合物（EPO）等材質作為緩衝材、保溫絕熱材之包裝(即保麗龍)。</t>
  </si>
  <si>
    <t>(十四)其他塑膠製品：指公告應回收廢棄物塑膠容器項目及包裝用發泡塑膠以外之其他塑膠製品，如水管、水桶、保鮮盒、臉盆、雨衣雨鞋等，但不含塑膠袋。</t>
  </si>
  <si>
    <t>(十五)輪胎：指使用於機動車輛及腳踏車之橡膠材質外胎，但不包括實心胎。</t>
  </si>
  <si>
    <t>(十六)玻璃容器：指以玻璃材質製成供裝填用之容器，如玻璃瓶罐等。</t>
  </si>
  <si>
    <t>(十七)其他玻璃製品：指公告應回收廢棄物玻璃容器項目以外之其他玻璃製品，如玻璃杯、玻璃盤、玻璃碗、玻璃燭臺及碎玻璃等，但不含強化玻璃、隔熱玻璃及裝潢修繕產生的大型玻璃。</t>
  </si>
  <si>
    <t>(十八)照明光源：指公告應回收之白熾燈泡(燈帽直徑2.6公分以上)、含汞照明光源及發光二極體(即LED)照明光源。含汞照明光源包括直管日光燈、環管日光燈、安定器內藏式螢光燈泡、緊密型螢光燈管、高強度照明燈管、冷陰極燈、感應式螢光燈及其他含汞燈。發光二極體照明光源包括直管型、環管型、安定器內藏式型及緊密型。</t>
  </si>
  <si>
    <t>(十九)乾電池：指以化學能直接轉換成電能，組裝前單只重量小於一公斤，密閉式之小型電池，包括一次電池及二次電池，如圓筒、方筒、鈕釦型及組裝型之鹼性電池、鋰電池、鎳鎘電池、鎳氫電池及水銀電池等。</t>
  </si>
  <si>
    <t>(二十)鉛蓄電池：包括發動活塞引擎用及其他鉛酸蓄電池，如電瓶。</t>
  </si>
  <si>
    <t>(二十一)家電：指公告應回收之電子電器物品，包括電視機、電冰箱、洗衣機、冷暖氣機、電風扇等，及其他大小型家電，如電熱水瓶、電磁爐、電鍋、飲水機、微波爐、烤箱、咖啡機、吹風機、吸塵器、電暖器、錄放影機等。</t>
  </si>
  <si>
    <t>(二十二)資訊物品：指公告應回收之資訊物品，包括筆記型電腦、平板電腦及用於個人電腦之主機板、硬式磁碟機、電源器、機殼、顯示器、印表機、鍵盤等。</t>
  </si>
  <si>
    <t>(二十三)行動電話(含充電器)：指行動電話及其充電器(包括座充及旅充)。</t>
  </si>
  <si>
    <t>(二十四)農藥容器及特殊環境用藥容器：指以塑膠、玻璃、金屬、紙、鋁箔或其他經行政院環境保護署公告之單一或複合材質製成，用以直接裝填成品農藥或特殊環境用藥之容器。</t>
  </si>
  <si>
    <t>(二十五)食用油：指可供食用之動植物油脂。</t>
  </si>
  <si>
    <t>(二十六)其他：指無法直接歸類之回收項目，如巨大垃圾等，或直轄市、縣（市）主管機關增訂並報請中央主管機關備查之其他一般廢棄物回收項目，如潤滑油、塑膠袋等。</t>
  </si>
  <si>
    <t>(二十七)本表皆以公斤為單位，若無法得其實際重量，請至「生活廢棄物質管理資訊系統」主管機關頁面&gt;點選「常見問題區」中「資源回收項目重量折算標準」可供參考，網址：http://hwms.epa.gov.tw/。</t>
  </si>
  <si>
    <t>＊統計單位：公斤。</t>
  </si>
  <si>
    <t>＊統計分類：縱行科目按回收項目別分，橫列科目按回收單位別分。</t>
  </si>
  <si>
    <t>＊時效：20日。</t>
  </si>
  <si>
    <t>＊預告發布日期（含預告方式及週期）：期間終了後20日內以公務統計報表發布(預定發布時間如遇例假日則順延至次一工作日)。</t>
  </si>
  <si>
    <t>＊同步發送單位（說明資料發布時同步發送之單位或可同步查得該資料之網址）：臺東縣環保局。</t>
  </si>
  <si>
    <t>＊統計指標編製方法與資料來源說明：依據本公所提報之資源回收資料編製。</t>
  </si>
  <si>
    <t>＊統計資料交叉查核及確保資料合理性之機制：無。</t>
  </si>
  <si>
    <t>「臺東縣卑南鄉資源回收量」統計資料背景說明</t>
  </si>
  <si>
    <t>資料種類：資源循環統計</t>
  </si>
  <si>
    <t>資料項目：資源回收量</t>
  </si>
  <si>
    <r>
      <rPr>
        <sz val="14"/>
        <color rgb="FF000000"/>
        <rFont val="標楷體"/>
        <family val="4"/>
        <charset val="136"/>
      </rPr>
      <t>＊發布機關、單位：臺東縣卑南鄉公所</t>
    </r>
    <r>
      <rPr>
        <sz val="14"/>
        <color rgb="FFFF0000"/>
        <rFont val="標楷體"/>
        <family val="4"/>
        <charset val="136"/>
      </rPr>
      <t>主計室</t>
    </r>
  </si>
  <si>
    <t xml:space="preserve">＊書面：       （ ）新聞稿   （◎）報表  </t>
  </si>
  <si>
    <t>＊統計地區範圍及對象：本所清潔隊回收之資源垃圾均為統計對象。</t>
  </si>
  <si>
    <t>＊統計標準時間：以每月1日至月底之事實為準。</t>
  </si>
  <si>
    <t>(十二)塑膠容器：指以ＰＥＴ(俗稱寶特瓶)、發泡ＰＳ(俗稱保麗龍)、未發泡ＰＳ、ＰＶＣ、ＰＥ、ＰＰ、ＰＣ、ＰＬＡ(俗稱生質塑膠)、美耐皿、壓克力等材質(即塑膠材質回收辨識碼1至7)製成供裝填用之塑膠容器，如牛奶瓶、養樂多瓶等飲料瓶、手搖飲料杯、家庭用食用品油瓶、清潔劑瓶(指液體清潔劑、洗髮精、潤髮乳、沐浴乳等)、一次性使用之免洗餐具(如杯、碗、盤、托盤、碟、餐盒及餐盒內盛裝食物之內盤與上蓋與、平板包材(如塑膠襯墊、泡殼等)與一般環境用藥等塑膠容器等。</t>
  </si>
  <si>
    <t>(十四)其他塑膠製品：指公告應回收廢棄物塑膠容器項目(含平板包材)及包裝用發泡塑膠以外之其他塑膠製品，如水管、水桶、保鮮盒、臉盆、雨衣雨鞋等，但不含塑膠袋。</t>
  </si>
  <si>
    <t>(二十七)本表皆以公斤為單位，若無法得其實際重量，請至「生活廢棄物質管理資訊系統」主管機關頁面&gt;點選「常見問題區」中「資源回收項目重量折算標準」可供參考，網址：https://hwms.moenv.gov.tw。</t>
  </si>
  <si>
    <t>＊統計分類：
(一)縱項目按清運單位別分。
(二)橫項目按回收項目別分。</t>
  </si>
  <si>
    <t>＊同步發送單位（說明資料發布時同步發送之單位或可同步查得該資料之網址）：臺東縣環境保護局。</t>
  </si>
  <si>
    <t>＊統計指標編製方法與資料來源說明：
依據本所資源回收成果報告月報表資料彙編。</t>
  </si>
  <si>
    <t>「臺東縣卑南鄉一般垃圾及廚餘清理狀況」統計資料背景說明</t>
  </si>
  <si>
    <t>資料項目：一般垃圾及廚餘清理狀況</t>
  </si>
  <si>
    <t>＊電子媒體：
（◎）線上書刊及資料庫，網址：
卑南鄉公所全球資訊網http://www.beinan.gov.tw/）「資訊公開專區預告114年1月至12月統計資料發布時間表</t>
  </si>
  <si>
    <t>＊統計地區範圍及對象：本所之一般垃圾及廚餘清理狀況均為統計對象。</t>
  </si>
  <si>
    <t>(一) 一般垃圾：係指由家戶、公共場所及其他產生源所產生，除資源垃圾、有害垃圾及廚餘以外之一般廢棄物，包括非例行性排出垃圾、無法回收之巨大垃圾，但不包括海灘（漂)垃圾。家戶係指民眾居住處，其垃圾由垃圾車沿街清運收受者；公共場所如社區、公園、街道、河堤、人行道、水溝及髒亂點等，其他產生源如學校、公務機關、風景遊樂區、慈善團體、辦公大樓、夜市、市場、非公告事業之營業場所及事業員工生活產生者等。</t>
  </si>
  <si>
    <t>(二) 非例行性排出垃圾：包括集中燃燒之紙錢、非例行性大型活動垃圾、工程美化垃圾、天然災害垃圾及小型農事垃圾。</t>
  </si>
  <si>
    <t>(三) 廚餘：係指家戶、公共場所、其他產生源所拋棄之生、熟食物及其殘渣，或經主管機關公告之有機性一般廢棄物。</t>
  </si>
  <si>
    <t>(四) 環保單位自行清運：為縣(市)政府環境保護局及各鄉鎮市區公所自行清運之垃圾量。</t>
  </si>
  <si>
    <t>(五) 環保單位委託清運：為縣(市)政府環境保護局及各鄉鎮市區公所委託公民營廢棄物清除機構清運之垃圾量。</t>
  </si>
  <si>
    <t>(六) 公私處所自行或委託清運：為公私處所自行或委託公民營廢棄物清除機構清運至處理場(廠)之垃圾量，公私處所指社區、學校、機關團體、一般住宅大樓、辦公大樓及其他非公告事業之營業場所等。</t>
  </si>
  <si>
    <t>(七) 焚化:利用焚化爐高溫燃燒，將垃圾轉變為安定之氣體或物質。</t>
  </si>
  <si>
    <t>(八) 衛生掩埋：將垃圾掩埋於衛生掩埋場，該掩埋場須以不透水材質或低滲水性土壤所構築，並設有滲出水、廢氣收集處理設施及地下水監測裝置等，以符合衛生掩埋相關規定。</t>
  </si>
  <si>
    <t>(九) 回收再利用：係指將廚餘資源化變為產品或再生物料之後續使用行為。凡經由清潔隊或公民營機構收集之廚餘，以下列方法處理再利用者均應計入，包括：</t>
  </si>
  <si>
    <t>1.堆肥：將廚餘回收後，經生物醱酵作用，轉化成安定之腐植質或土壤改良劑。</t>
  </si>
  <si>
    <t>2.養豬：將廚餘回收後，送至養豬場或標售，經高溫蒸煮後作為養豬飼料。</t>
  </si>
  <si>
    <t>3.其他廚餘再利用：製成家禽飼料、厭氧發酵及黑水虻幼蟲食用等。</t>
  </si>
  <si>
    <r>
      <rPr>
        <sz val="14"/>
        <color rgb="FF000000"/>
        <rFont val="標楷體"/>
        <family val="4"/>
        <charset val="136"/>
      </rPr>
      <t>(十) 「其他」處理：係指非採焚化、衛生掩埋或回收再利用等處理方式，而變更其物理、化學、生物特性或成分，達成分離、中和、減量、減積、去毒、無害化或安定之目的，例如篩分打包、水泥窯偕同處理、製成固體再生燃料（</t>
    </r>
    <r>
      <rPr>
        <sz val="14"/>
        <color rgb="FF000000"/>
        <rFont val="新細明體"/>
        <family val="1"/>
        <charset val="136"/>
      </rPr>
      <t>Solid Recovered Fuel</t>
    </r>
    <r>
      <rPr>
        <sz val="14"/>
        <color rgb="FF000000"/>
        <rFont val="標楷體"/>
        <family val="4"/>
        <charset val="136"/>
      </rPr>
      <t>，</t>
    </r>
    <r>
      <rPr>
        <sz val="14"/>
        <color rgb="FF000000"/>
        <rFont val="新細明體"/>
        <family val="1"/>
        <charset val="136"/>
      </rPr>
      <t>SRF</t>
    </r>
    <r>
      <rPr>
        <sz val="14"/>
        <color rgb="FF000000"/>
        <rFont val="標楷體"/>
        <family val="4"/>
        <charset val="136"/>
      </rPr>
      <t>）等。</t>
    </r>
  </si>
  <si>
    <t>(十一) 本月新增暫存量：係指本月新增暫時堆置或貯存之一般垃圾量。</t>
  </si>
  <si>
    <t>＊統計單位：公噸。</t>
  </si>
  <si>
    <t>＊統計分類：
(一)縱項目：按一般垃圾及廚餘分。
(二)橫項目：按產生量、處理量及本月新增暫存量分，其中產生量按清運單位別分，處理量按處理方式別分。</t>
  </si>
  <si>
    <t>＊統計指標編製方法與資料來源說明：依據本所提報之一般垃圾及廚餘清理資料彙編。</t>
  </si>
  <si>
    <t>「臺東縣卑南鄉停車位概況－都市計畫區內路外」統計資料背景說明</t>
  </si>
  <si>
    <t>資料種類：運輸統計</t>
  </si>
  <si>
    <t>資料項目：停車位概況－都市計畫區內路外</t>
  </si>
  <si>
    <r>
      <rPr>
        <sz val="14"/>
        <color rgb="FF000000"/>
        <rFont val="標楷體"/>
        <family val="4"/>
        <charset val="136"/>
      </rPr>
      <t>＊編製單位：臺東縣卑南鄉公所</t>
    </r>
    <r>
      <rPr>
        <sz val="14"/>
        <color rgb="FFFF0000"/>
        <rFont val="新細明體"/>
        <family val="1"/>
        <charset val="136"/>
      </rPr>
      <t>建設課</t>
    </r>
  </si>
  <si>
    <t>＊統計地區範圍及對象：包括本所轄區內計畫區內路外停車位，以平面或立體式(包括匝道式、機械式或塔台式)等設置，以供民眾停放車輛之場所為統計對象，但不包括所轄之建築物附設停車位(由縣市另報送營建署彙送)及風景遊樂區停車位（由縣市另報送觀光局彙送）。</t>
  </si>
  <si>
    <t>＊統計標準時間：以每季底之事實為準。</t>
  </si>
  <si>
    <t>(一)都市計畫區內：依都市計畫法規定之都市計畫範圍內(不包括其範圍內之風景遊樂區)。</t>
  </si>
  <si>
    <t>(二)路外停車位：指道路之路面外，以平面或立體式(包括匝道式、機械式或塔台式)等所設，停放車輛之車位，</t>
  </si>
  <si>
    <t>但不包含其範圍內之風景遊樂區停車位。</t>
  </si>
  <si>
    <t>(三)公有：指停車場之經營管理權屬於政府。</t>
  </si>
  <si>
    <t>(四)私有：指停車場之所有權屬於民間。</t>
  </si>
  <si>
    <t>(五)收費：指依收費方式含計時收費及計次收費在內。</t>
  </si>
  <si>
    <t>(六)不收費：指停車格位免費供民眾停放。</t>
  </si>
  <si>
    <t>(七)平面：指停車場僅在地面上設置者。</t>
  </si>
  <si>
    <t>(八)立體：指停車場設置樓層二層以上(含二層)者。</t>
  </si>
  <si>
    <t>＊統計單位：格。</t>
  </si>
  <si>
    <t>＊統計分類：路外停車位依設置方式分公有及私有，再分收費、不收費，並細分平面及立體(包括匝道式、機械式或塔台式)。</t>
  </si>
  <si>
    <t>＊發布週期：季。</t>
  </si>
  <si>
    <r>
      <rPr>
        <sz val="14"/>
        <color rgb="FF000000"/>
        <rFont val="標楷體"/>
        <family val="4"/>
        <charset val="136"/>
      </rPr>
      <t>＊時效：</t>
    </r>
    <r>
      <rPr>
        <sz val="14"/>
        <color rgb="FFFF0000"/>
        <rFont val="新細明體"/>
        <family val="1"/>
        <charset val="136"/>
      </rPr>
      <t>15</t>
    </r>
    <r>
      <rPr>
        <sz val="14"/>
        <color rgb="FF000000"/>
        <rFont val="標楷體"/>
        <family val="4"/>
        <charset val="136"/>
      </rPr>
      <t>日。</t>
    </r>
  </si>
  <si>
    <r>
      <rPr>
        <sz val="14"/>
        <color rgb="FF000000"/>
        <rFont val="標楷體"/>
        <family val="4"/>
        <charset val="136"/>
      </rPr>
      <t>＊預告發布日期（含預告方式及週期）：每季終了後</t>
    </r>
    <r>
      <rPr>
        <sz val="14"/>
        <color rgb="FFFF0000"/>
        <rFont val="新細明體"/>
        <family val="1"/>
        <charset val="136"/>
      </rPr>
      <t>15</t>
    </r>
    <r>
      <rPr>
        <sz val="14"/>
        <color rgb="FF000000"/>
        <rFont val="標楷體"/>
        <family val="4"/>
        <charset val="136"/>
      </rPr>
      <t>日內以公務統計報表發布(預定發布時間如遇例假日則順延至次一工作日)。</t>
    </r>
  </si>
  <si>
    <r>
      <rPr>
        <sz val="14"/>
        <color rgb="FF000000"/>
        <rFont val="標楷體"/>
        <family val="4"/>
        <charset val="136"/>
      </rPr>
      <t>＊同步發送單位（說明資料發布時同步發送之單位或可同步查得該資料之網址）：</t>
    </r>
    <r>
      <rPr>
        <sz val="14"/>
        <color rgb="FFFF0000"/>
        <rFont val="新細明體"/>
        <family val="1"/>
        <charset val="136"/>
      </rPr>
      <t>臺東縣政府交通及觀光發展處</t>
    </r>
    <r>
      <rPr>
        <sz val="14"/>
        <color rgb="FF000000"/>
        <rFont val="標楷體"/>
        <family val="4"/>
        <charset val="136"/>
      </rPr>
      <t>。</t>
    </r>
  </si>
  <si>
    <t>＊統計指標編製方法與資料來源說明：由本所辦理都市計畫區內路外停車位統計之單位，依據原始資料分別統計彙編。</t>
  </si>
  <si>
    <t>臺東縣卑南鄉停車位概況-都市計畫區外路外</t>
  </si>
  <si>
    <t>資料項目：停車位概況－都市計畫區外路外</t>
  </si>
  <si>
    <t>＊編製單位：臺東縣卑南鄉公所建設課</t>
  </si>
  <si>
    <t>＊統計地區範圍及對象：包括本所轄區內計畫區外路外停車位，以平面或立體式(包括匝道式、機械式或塔台式)等設置，以供民眾停放車輛之場所為統計對象，但不包括所轄之建築物附設停車位(由縣政府另報送營建署彙送) 及風景遊樂區停車位（由縣政府另報送觀光局彙送）。</t>
  </si>
  <si>
    <t>(一) 都市計畫區外：依都市計畫法規定之都市計畫範圍外(不包括其範圍內之風景遊樂區)。</t>
  </si>
  <si>
    <t>(二)路外停車位：指道路之路面外，以平面或立體式(包括匝道式、機械式或塔台式)等所設，停放車輛之車位，但不包含其範圍內之風景遊樂區停車位。</t>
  </si>
  <si>
    <t>＊統計指標編製方法與資料來源說明：由本所辦理都市計畫區外路外停車位統計之單位，依據原始資料分別統計彙編。</t>
  </si>
  <si>
    <t>「臺東縣卑南鄉停車位概況-路邊停車位」統計資料背景說明</t>
  </si>
  <si>
    <t>資料項目：停車位概況-路邊停車位</t>
  </si>
  <si>
    <t>＊統計地區範圍及對象：包括本所轄區內路邊停車位，以供民眾停放車輛之場所為統計對象，但不包括所轄之建築物附設停車位(由縣市另報送營建署彙送)及風景遊樂區停車位（由縣市另報送觀光局彙送）。</t>
  </si>
  <si>
    <t>(一) 路邊停車位：指以道路部分路面劃設，供公眾停放車輛之車位，但不包括其範圍內之風景遊樂區停車位。</t>
  </si>
  <si>
    <t>(二) 都市計畫區內：依都市計畫法規定之都市計畫範圍內(不包括其範圍內之風景遊樂區)。</t>
  </si>
  <si>
    <t>(三) 都市計畫區外：依都市計畫法規定之都市計畫範圍外(不包括其範圍內之風景遊樂區)。</t>
  </si>
  <si>
    <t>(四) 收費：指依收費方式含計時收費及計次收費在內。</t>
  </si>
  <si>
    <t>(五) 不收費：指停車格位免費供民眾停放。</t>
  </si>
  <si>
    <t>＊統計分類：路邊停車位依計費方式分為收費、不收費，收費再分計時及計次。</t>
  </si>
  <si>
    <t>＊統計指標編製方法與資料來源說明：由縣(市)辦理路邊停車位統計之單位，依據原始資料分別統計彙編。</t>
  </si>
  <si>
    <t>「臺東縣卑南鄉停車位概況-區內路外身心障礙者專用停車位」統計資料背景說明</t>
  </si>
  <si>
    <t>資料項目：停車位概況-區內路外身心障礙者專用停車位</t>
  </si>
  <si>
    <t>＊統計地區範圍及對象：包括本所轄區內之計畫區內路外身心障礙專用停車位，含平面或立體式(包括匝道式、機械式或塔台式)等設置，以供領有身心障礙證明之民眾停放車輛之場所為統計對象，但不包括所轄之建築物附設停車位(由縣市另報送營建署彙送)及風景遊樂區停車位（由縣市另報送觀光局彙送）。</t>
  </si>
  <si>
    <t>＊統計分類：路外停車位依設置方式分公有及私有，再分收費、不收費。</t>
  </si>
  <si>
    <t>「臺東縣卑南鄉停車位概況-區外路外身心障礙者專用停車位」統計資料背景說明</t>
  </si>
  <si>
    <t>資料項目：停車位概況-區外路外身心障礙者專用停車位</t>
  </si>
  <si>
    <t>＊統計地區範圍及對象：包括本所轄區內之計畫區外路外身心障礙專用停車位，含平面或立體式(包括匝道式、機械式或塔台式)等設置，以供領有身心障礙證明之民眾停放車輛之場所為統計對象，但不包括所轄之建築物附設停車位(由縣政府另報送營建署彙送)及風景遊樂區停車位（由縣政府另報送觀光局彙送）。</t>
  </si>
  <si>
    <r>
      <rPr>
        <sz val="14"/>
        <color rgb="FF000000"/>
        <rFont val="標楷體"/>
        <family val="4"/>
        <charset val="136"/>
      </rPr>
      <t>(一)</t>
    </r>
    <r>
      <rPr>
        <sz val="14"/>
        <color rgb="FF000000"/>
        <rFont val="新細明體"/>
        <family val="1"/>
        <charset val="136"/>
      </rPr>
      <t xml:space="preserve">    </t>
    </r>
    <r>
      <rPr>
        <sz val="14"/>
        <color rgb="FF000000"/>
        <rFont val="標楷體"/>
        <family val="4"/>
        <charset val="136"/>
      </rPr>
      <t>都市計畫區內：依都市計畫法規定之都市計畫範圍內(不包括其範圍內之風景遊樂區)。</t>
    </r>
  </si>
  <si>
    <r>
      <rPr>
        <sz val="14"/>
        <color rgb="FF000000"/>
        <rFont val="標楷體"/>
        <family val="4"/>
        <charset val="136"/>
      </rPr>
      <t>(二)</t>
    </r>
    <r>
      <rPr>
        <sz val="14"/>
        <color rgb="FF000000"/>
        <rFont val="新細明體"/>
        <family val="1"/>
        <charset val="136"/>
      </rPr>
      <t xml:space="preserve">    </t>
    </r>
    <r>
      <rPr>
        <sz val="14"/>
        <color rgb="FF000000"/>
        <rFont val="標楷體"/>
        <family val="4"/>
        <charset val="136"/>
      </rPr>
      <t>路外停車位：指道路之路面外，以平面或立體式(包括匝道式、機械式或塔台式)等所設，停放車輛之車位，但不包含其範圍內之風景遊樂區停車位。</t>
    </r>
  </si>
  <si>
    <r>
      <rPr>
        <sz val="14"/>
        <color rgb="FF000000"/>
        <rFont val="標楷體"/>
        <family val="4"/>
        <charset val="136"/>
      </rPr>
      <t>(三)</t>
    </r>
    <r>
      <rPr>
        <sz val="14"/>
        <color rgb="FF000000"/>
        <rFont val="新細明體"/>
        <family val="1"/>
        <charset val="136"/>
      </rPr>
      <t xml:space="preserve">    </t>
    </r>
    <r>
      <rPr>
        <sz val="14"/>
        <color rgb="FF000000"/>
        <rFont val="標楷體"/>
        <family val="4"/>
        <charset val="136"/>
      </rPr>
      <t>公有：指停車場之經營管理權屬於政府。</t>
    </r>
  </si>
  <si>
    <r>
      <rPr>
        <sz val="14"/>
        <color rgb="FF000000"/>
        <rFont val="標楷體"/>
        <family val="4"/>
        <charset val="136"/>
      </rPr>
      <t>(四)</t>
    </r>
    <r>
      <rPr>
        <sz val="14"/>
        <color rgb="FF000000"/>
        <rFont val="新細明體"/>
        <family val="1"/>
        <charset val="136"/>
      </rPr>
      <t xml:space="preserve">    </t>
    </r>
    <r>
      <rPr>
        <sz val="14"/>
        <color rgb="FF000000"/>
        <rFont val="標楷體"/>
        <family val="4"/>
        <charset val="136"/>
      </rPr>
      <t>私有：指停車場之所有權屬於民間。</t>
    </r>
  </si>
  <si>
    <r>
      <rPr>
        <sz val="14"/>
        <color rgb="FF000000"/>
        <rFont val="標楷體"/>
        <family val="4"/>
        <charset val="136"/>
      </rPr>
      <t>(五)</t>
    </r>
    <r>
      <rPr>
        <sz val="14"/>
        <color rgb="FF000000"/>
        <rFont val="新細明體"/>
        <family val="1"/>
        <charset val="136"/>
      </rPr>
      <t xml:space="preserve">    </t>
    </r>
    <r>
      <rPr>
        <sz val="14"/>
        <color rgb="FF000000"/>
        <rFont val="標楷體"/>
        <family val="4"/>
        <charset val="136"/>
      </rPr>
      <t>收費：指依收費方式含計時收費及計次收費在內。</t>
    </r>
  </si>
  <si>
    <r>
      <rPr>
        <sz val="14"/>
        <color rgb="FF000000"/>
        <rFont val="標楷體"/>
        <family val="4"/>
        <charset val="136"/>
      </rPr>
      <t>(六)</t>
    </r>
    <r>
      <rPr>
        <sz val="14"/>
        <color rgb="FF000000"/>
        <rFont val="新細明體"/>
        <family val="1"/>
        <charset val="136"/>
      </rPr>
      <t xml:space="preserve">    </t>
    </r>
    <r>
      <rPr>
        <sz val="14"/>
        <color rgb="FF000000"/>
        <rFont val="標楷體"/>
        <family val="4"/>
        <charset val="136"/>
      </rPr>
      <t>不收費：指停車格位免費供民眾停放。</t>
    </r>
  </si>
  <si>
    <t>「臺東縣卑南鄉停車位概況-路邊身心障礙者專用停車位」統計資料背景說明</t>
  </si>
  <si>
    <t>資料項目：停車位概況-路邊身心障礙者專用停車位</t>
  </si>
  <si>
    <t>＊統計地區範圍及對象：包括本所轄區內之路邊身心障礙專用停車位，以供領有身心障礙證明之民眾停放車輛之場所為統計對象，但不包括所轄之建築物附設停車位(由縣市另報送營建署彙送)及風景遊樂區停車位（由縣市另報送觀光局彙送）。</t>
  </si>
  <si>
    <r>
      <rPr>
        <sz val="14"/>
        <color rgb="FF000000"/>
        <rFont val="標楷體"/>
        <family val="4"/>
        <charset val="136"/>
      </rPr>
      <t>(一)</t>
    </r>
    <r>
      <rPr>
        <sz val="7"/>
        <color rgb="FF000000"/>
        <rFont val="新細明體"/>
        <family val="1"/>
        <charset val="136"/>
      </rPr>
      <t xml:space="preserve">  </t>
    </r>
    <r>
      <rPr>
        <sz val="14"/>
        <color rgb="FF000000"/>
        <rFont val="標楷體"/>
        <family val="4"/>
        <charset val="136"/>
      </rPr>
      <t>路邊停車位：指以道路部分路面劃設，供公眾停放車輛之車位，但不包括其範圍內之風景遊樂區停車位。</t>
    </r>
  </si>
  <si>
    <r>
      <rPr>
        <sz val="14"/>
        <color rgb="FF000000"/>
        <rFont val="標楷體"/>
        <family val="4"/>
        <charset val="136"/>
      </rPr>
      <t>(二)</t>
    </r>
    <r>
      <rPr>
        <sz val="7"/>
        <color rgb="FF000000"/>
        <rFont val="新細明體"/>
        <family val="1"/>
        <charset val="136"/>
      </rPr>
      <t xml:space="preserve">  </t>
    </r>
    <r>
      <rPr>
        <sz val="14"/>
        <color rgb="FF000000"/>
        <rFont val="標楷體"/>
        <family val="4"/>
        <charset val="136"/>
      </rPr>
      <t>都市計畫區內：依都市計畫法規定之都市計畫範圍內(不包括其範圍內之風景遊樂區)。</t>
    </r>
  </si>
  <si>
    <r>
      <rPr>
        <sz val="14"/>
        <color rgb="FF000000"/>
        <rFont val="標楷體"/>
        <family val="4"/>
        <charset val="136"/>
      </rPr>
      <t>(三)</t>
    </r>
    <r>
      <rPr>
        <sz val="7"/>
        <color rgb="FF000000"/>
        <rFont val="新細明體"/>
        <family val="1"/>
        <charset val="136"/>
      </rPr>
      <t xml:space="preserve">  </t>
    </r>
    <r>
      <rPr>
        <sz val="14"/>
        <color rgb="FF000000"/>
        <rFont val="標楷體"/>
        <family val="4"/>
        <charset val="136"/>
      </rPr>
      <t>都市計畫區外：依都市計畫法規定之都市計畫範圍外(不包括其範圍內之風景遊樂區)。</t>
    </r>
  </si>
  <si>
    <r>
      <rPr>
        <sz val="14"/>
        <color rgb="FF000000"/>
        <rFont val="標楷體"/>
        <family val="4"/>
        <charset val="136"/>
      </rPr>
      <t>(四)</t>
    </r>
    <r>
      <rPr>
        <sz val="7"/>
        <color rgb="FF000000"/>
        <rFont val="新細明體"/>
        <family val="1"/>
        <charset val="136"/>
      </rPr>
      <t xml:space="preserve">  </t>
    </r>
    <r>
      <rPr>
        <sz val="14"/>
        <color rgb="FF000000"/>
        <rFont val="標楷體"/>
        <family val="4"/>
        <charset val="136"/>
      </rPr>
      <t>收費：指依收費方式含計時收費及計次收費在內。</t>
    </r>
  </si>
  <si>
    <r>
      <rPr>
        <sz val="14"/>
        <color rgb="FF000000"/>
        <rFont val="標楷體"/>
        <family val="4"/>
        <charset val="136"/>
      </rPr>
      <t>(五)</t>
    </r>
    <r>
      <rPr>
        <sz val="7"/>
        <color rgb="FF000000"/>
        <rFont val="新細明體"/>
        <family val="1"/>
        <charset val="136"/>
      </rPr>
      <t xml:space="preserve">  </t>
    </r>
    <r>
      <rPr>
        <sz val="14"/>
        <color rgb="FF000000"/>
        <rFont val="標楷體"/>
        <family val="4"/>
        <charset val="136"/>
      </rPr>
      <t>不收費：指停車格位免費供民眾停放。</t>
    </r>
  </si>
  <si>
    <t>＊統計分類：路邊停車位依都市計畫法劃分計畫區內及計畫區外，再依計費方式分為收費及不收費。</t>
  </si>
  <si>
    <t>＊統計指標編製方法與資料來源說明：由本所辦理路邊停車位統計之單位，依據原始資料分別統計彙編。</t>
  </si>
  <si>
    <t>「臺東縣卑南鄉停車位概況-區內路外電動車專用停車位」統計資料背景說明</t>
  </si>
  <si>
    <t>資料項目：停車位概況-區內路外電動車專用停車位</t>
  </si>
  <si>
    <t>＊統計地區範圍及對象：包括本所轄區內計畫區內路外電動車專用停車位，含平面或立體式(包括匝道式、機械式或塔台式)等設置，以供電動車輛停放之場所為統計對象。</t>
  </si>
  <si>
    <r>
      <rPr>
        <sz val="14"/>
        <color rgb="FF000000"/>
        <rFont val="標楷體"/>
        <family val="4"/>
        <charset val="136"/>
      </rPr>
      <t>(一</t>
    </r>
    <r>
      <rPr>
        <sz val="14"/>
        <color rgb="FF000000"/>
        <rFont val="新細明體"/>
        <family val="1"/>
        <charset val="136"/>
      </rPr>
      <t xml:space="preserve">) </t>
    </r>
    <r>
      <rPr>
        <sz val="14"/>
        <color rgb="FF000000"/>
        <rFont val="標楷體"/>
        <family val="4"/>
        <charset val="136"/>
      </rPr>
      <t>都市計畫區內：依都市計畫法規定之都市計畫範圍內</t>
    </r>
    <r>
      <rPr>
        <sz val="14"/>
        <color rgb="FF000000"/>
        <rFont val="新細明體"/>
        <family val="1"/>
        <charset val="136"/>
      </rPr>
      <t>(</t>
    </r>
    <r>
      <rPr>
        <sz val="14"/>
        <color rgb="FF000000"/>
        <rFont val="標楷體"/>
        <family val="4"/>
        <charset val="136"/>
      </rPr>
      <t>不包括其範圍內之風景遊樂區</t>
    </r>
    <r>
      <rPr>
        <sz val="14"/>
        <color rgb="FF000000"/>
        <rFont val="新細明體"/>
        <family val="1"/>
        <charset val="136"/>
      </rPr>
      <t>)</t>
    </r>
    <r>
      <rPr>
        <sz val="14"/>
        <color rgb="FF000000"/>
        <rFont val="標楷體"/>
        <family val="4"/>
        <charset val="136"/>
      </rPr>
      <t>。</t>
    </r>
  </si>
  <si>
    <r>
      <rPr>
        <sz val="14"/>
        <color rgb="FF000000"/>
        <rFont val="標楷體"/>
        <family val="4"/>
        <charset val="136"/>
      </rPr>
      <t>(二</t>
    </r>
    <r>
      <rPr>
        <sz val="14"/>
        <color rgb="FF000000"/>
        <rFont val="新細明體"/>
        <family val="1"/>
        <charset val="136"/>
      </rPr>
      <t xml:space="preserve">) </t>
    </r>
    <r>
      <rPr>
        <sz val="14"/>
        <color rgb="FF000000"/>
        <rFont val="標楷體"/>
        <family val="4"/>
        <charset val="136"/>
      </rPr>
      <t>路外停車位：指道路之路面外，以平面或立體式</t>
    </r>
    <r>
      <rPr>
        <sz val="14"/>
        <color rgb="FF000000"/>
        <rFont val="新細明體"/>
        <family val="1"/>
        <charset val="136"/>
      </rPr>
      <t>(</t>
    </r>
    <r>
      <rPr>
        <sz val="14"/>
        <color rgb="FF000000"/>
        <rFont val="標楷體"/>
        <family val="4"/>
        <charset val="136"/>
      </rPr>
      <t>包括匝道式、機械式或塔台式</t>
    </r>
    <r>
      <rPr>
        <sz val="14"/>
        <color rgb="FF000000"/>
        <rFont val="新細明體"/>
        <family val="1"/>
        <charset val="136"/>
      </rPr>
      <t>)</t>
    </r>
    <r>
      <rPr>
        <sz val="14"/>
        <color rgb="FF000000"/>
        <rFont val="標楷體"/>
        <family val="4"/>
        <charset val="136"/>
      </rPr>
      <t>等所設，停放車輛之車位，但不包含其範圍內之風景遊樂區停車位。</t>
    </r>
  </si>
  <si>
    <r>
      <rPr>
        <sz val="14"/>
        <color rgb="FF000000"/>
        <rFont val="標楷體"/>
        <family val="4"/>
        <charset val="136"/>
      </rPr>
      <t>(三</t>
    </r>
    <r>
      <rPr>
        <sz val="14"/>
        <color rgb="FF000000"/>
        <rFont val="新細明體"/>
        <family val="1"/>
        <charset val="136"/>
      </rPr>
      <t xml:space="preserve">) </t>
    </r>
    <r>
      <rPr>
        <sz val="14"/>
        <color rgb="FF000000"/>
        <rFont val="標楷體"/>
        <family val="4"/>
        <charset val="136"/>
      </rPr>
      <t>公有：指停車場之經營管理權屬於政府。</t>
    </r>
  </si>
  <si>
    <r>
      <rPr>
        <sz val="14"/>
        <color rgb="FF000000"/>
        <rFont val="標楷體"/>
        <family val="4"/>
        <charset val="136"/>
      </rPr>
      <t>(四</t>
    </r>
    <r>
      <rPr>
        <sz val="14"/>
        <color rgb="FF000000"/>
        <rFont val="新細明體"/>
        <family val="1"/>
        <charset val="136"/>
      </rPr>
      <t xml:space="preserve">) </t>
    </r>
    <r>
      <rPr>
        <sz val="14"/>
        <color rgb="FF000000"/>
        <rFont val="標楷體"/>
        <family val="4"/>
        <charset val="136"/>
      </rPr>
      <t>私有：指停車場之所有權屬於民間。</t>
    </r>
  </si>
  <si>
    <r>
      <rPr>
        <sz val="14"/>
        <color rgb="FF000000"/>
        <rFont val="標楷體"/>
        <family val="4"/>
        <charset val="136"/>
      </rPr>
      <t>(五</t>
    </r>
    <r>
      <rPr>
        <sz val="14"/>
        <color rgb="FF000000"/>
        <rFont val="新細明體"/>
        <family val="1"/>
        <charset val="136"/>
      </rPr>
      <t xml:space="preserve">) </t>
    </r>
    <r>
      <rPr>
        <sz val="14"/>
        <color rgb="FF000000"/>
        <rFont val="標楷體"/>
        <family val="4"/>
        <charset val="136"/>
      </rPr>
      <t>收費：指依收費方式含計時收費及計次收費在內。</t>
    </r>
  </si>
  <si>
    <r>
      <rPr>
        <sz val="14"/>
        <color rgb="FF000000"/>
        <rFont val="標楷體"/>
        <family val="4"/>
        <charset val="136"/>
      </rPr>
      <t>(六</t>
    </r>
    <r>
      <rPr>
        <sz val="14"/>
        <color rgb="FF000000"/>
        <rFont val="新細明體"/>
        <family val="1"/>
        <charset val="136"/>
      </rPr>
      <t xml:space="preserve">) </t>
    </r>
    <r>
      <rPr>
        <sz val="14"/>
        <color rgb="FF000000"/>
        <rFont val="標楷體"/>
        <family val="4"/>
        <charset val="136"/>
      </rPr>
      <t>不收費：指停車格位免費供民眾停放。</t>
    </r>
  </si>
  <si>
    <t>＊統計指標編製方法與資料來源說明：由本公所辦理都市計畫區內路外停車位統計之單位，依據原始資料分別統計彙編。</t>
  </si>
  <si>
    <t>「臺東縣卑南鄉停車位概況-區外路外電動車專用停車位」統計資料背景說明</t>
  </si>
  <si>
    <t>資料項目：停車位概況-區外路外電動車專用停車位</t>
  </si>
  <si>
    <t>＊統計地區範圍及對象：包括本所轄區內計畫區外路外電動車專用停車位，含平面或立體式(包括匝道式、機械式或塔台式)等設置，以供電動車輛停放之場所為統計對象。</t>
  </si>
  <si>
    <r>
      <rPr>
        <sz val="14"/>
        <color rgb="FF000000"/>
        <rFont val="標楷體"/>
        <family val="4"/>
        <charset val="136"/>
      </rPr>
      <t>(一)</t>
    </r>
    <r>
      <rPr>
        <sz val="7"/>
        <color rgb="FF000000"/>
        <rFont val="新細明體"/>
        <family val="1"/>
        <charset val="136"/>
      </rPr>
      <t xml:space="preserve">  </t>
    </r>
    <r>
      <rPr>
        <sz val="14"/>
        <color rgb="FF000000"/>
        <rFont val="標楷體"/>
        <family val="4"/>
        <charset val="136"/>
      </rPr>
      <t>都市計畫區外：依都市計畫法規定之都市計畫範圍外(不包括其範圍內之風景遊樂區)。</t>
    </r>
  </si>
  <si>
    <r>
      <rPr>
        <sz val="14"/>
        <color rgb="FF000000"/>
        <rFont val="標楷體"/>
        <family val="4"/>
        <charset val="136"/>
      </rPr>
      <t>(二)</t>
    </r>
    <r>
      <rPr>
        <sz val="7"/>
        <color rgb="FF000000"/>
        <rFont val="新細明體"/>
        <family val="1"/>
        <charset val="136"/>
      </rPr>
      <t xml:space="preserve">  </t>
    </r>
    <r>
      <rPr>
        <sz val="14"/>
        <color rgb="FF000000"/>
        <rFont val="標楷體"/>
        <family val="4"/>
        <charset val="136"/>
      </rPr>
      <t>路外停車位：指道路之路面外，以平面或立體式(包括匝道式、機械式或塔台式)等所設，停放車輛之車位，但不包含其範圍內之風景遊樂區停車位。</t>
    </r>
  </si>
  <si>
    <r>
      <rPr>
        <sz val="14"/>
        <color rgb="FF000000"/>
        <rFont val="標楷體"/>
        <family val="4"/>
        <charset val="136"/>
      </rPr>
      <t>(三)</t>
    </r>
    <r>
      <rPr>
        <sz val="7"/>
        <color rgb="FF000000"/>
        <rFont val="新細明體"/>
        <family val="1"/>
        <charset val="136"/>
      </rPr>
      <t xml:space="preserve">  </t>
    </r>
    <r>
      <rPr>
        <sz val="14"/>
        <color rgb="FF000000"/>
        <rFont val="標楷體"/>
        <family val="4"/>
        <charset val="136"/>
      </rPr>
      <t>公有：指停車場之經營管理權屬於政府。</t>
    </r>
  </si>
  <si>
    <r>
      <rPr>
        <sz val="14"/>
        <color rgb="FF000000"/>
        <rFont val="標楷體"/>
        <family val="4"/>
        <charset val="136"/>
      </rPr>
      <t>(四)</t>
    </r>
    <r>
      <rPr>
        <sz val="7"/>
        <color rgb="FF000000"/>
        <rFont val="新細明體"/>
        <family val="1"/>
        <charset val="136"/>
      </rPr>
      <t xml:space="preserve">  </t>
    </r>
    <r>
      <rPr>
        <sz val="14"/>
        <color rgb="FF000000"/>
        <rFont val="標楷體"/>
        <family val="4"/>
        <charset val="136"/>
      </rPr>
      <t>私有：指停車場之所有權屬於民間。</t>
    </r>
  </si>
  <si>
    <r>
      <rPr>
        <sz val="14"/>
        <color rgb="FF000000"/>
        <rFont val="標楷體"/>
        <family val="4"/>
        <charset val="136"/>
      </rPr>
      <t>(五)</t>
    </r>
    <r>
      <rPr>
        <sz val="7"/>
        <color rgb="FF000000"/>
        <rFont val="新細明體"/>
        <family val="1"/>
        <charset val="136"/>
      </rPr>
      <t xml:space="preserve">  </t>
    </r>
    <r>
      <rPr>
        <sz val="14"/>
        <color rgb="FF000000"/>
        <rFont val="標楷體"/>
        <family val="4"/>
        <charset val="136"/>
      </rPr>
      <t>收費：指依收費方式含計時收費及計次收費在內。</t>
    </r>
  </si>
  <si>
    <r>
      <rPr>
        <sz val="14"/>
        <color rgb="FF000000"/>
        <rFont val="標楷體"/>
        <family val="4"/>
        <charset val="136"/>
      </rPr>
      <t>(六)</t>
    </r>
    <r>
      <rPr>
        <sz val="7"/>
        <color rgb="FF000000"/>
        <rFont val="新細明體"/>
        <family val="1"/>
        <charset val="136"/>
      </rPr>
      <t xml:space="preserve">  </t>
    </r>
    <r>
      <rPr>
        <sz val="14"/>
        <color rgb="FF000000"/>
        <rFont val="標楷體"/>
        <family val="4"/>
        <charset val="136"/>
      </rPr>
      <t>不收費：指停車格位免費供民眾停放。</t>
    </r>
  </si>
  <si>
    <t>「臺東縣卑南鄉停車位概況-路邊電動車專用停車位」統計資料背景說明</t>
  </si>
  <si>
    <t>資料項目：停車位概況-路邊電動車專用停車位</t>
  </si>
  <si>
    <t>＊統計地區範圍及對象：包括本所轄區內之路邊電動車專用停車位，以供電動車輛停放之場所為統計對象。</t>
  </si>
  <si>
    <r>
      <rPr>
        <sz val="14"/>
        <color rgb="FF000000"/>
        <rFont val="標楷體"/>
        <family val="4"/>
        <charset val="136"/>
      </rPr>
      <t>(二)</t>
    </r>
    <r>
      <rPr>
        <sz val="7"/>
        <color rgb="FF000000"/>
        <rFont val="新細明體"/>
        <family val="1"/>
        <charset val="136"/>
      </rPr>
      <t xml:space="preserve">  </t>
    </r>
    <r>
      <rPr>
        <sz val="14"/>
        <color rgb="FF000000"/>
        <rFont val="標楷體"/>
        <family val="4"/>
        <charset val="136"/>
      </rPr>
      <t>公有：指停車場之經營管理權屬於政府。</t>
    </r>
  </si>
  <si>
    <r>
      <rPr>
        <sz val="14"/>
        <color rgb="FF000000"/>
        <rFont val="標楷體"/>
        <family val="4"/>
        <charset val="136"/>
      </rPr>
      <t>(三)</t>
    </r>
    <r>
      <rPr>
        <sz val="7"/>
        <color rgb="FF000000"/>
        <rFont val="新細明體"/>
        <family val="1"/>
        <charset val="136"/>
      </rPr>
      <t xml:space="preserve">  </t>
    </r>
    <r>
      <rPr>
        <sz val="14"/>
        <color rgb="FF000000"/>
        <rFont val="標楷體"/>
        <family val="4"/>
        <charset val="136"/>
      </rPr>
      <t>私有：指停車場之所有權屬於民間。</t>
    </r>
  </si>
  <si>
    <r>
      <rPr>
        <b/>
        <sz val="14"/>
        <color rgb="FF000000"/>
        <rFont val="標楷體"/>
        <family val="4"/>
        <charset val="136"/>
      </rPr>
      <t>「臺東縣卑南鄉</t>
    </r>
    <r>
      <rPr>
        <b/>
        <sz val="14"/>
        <rFont val="標楷體"/>
        <family val="4"/>
        <charset val="136"/>
      </rPr>
      <t>路外停車位概況</t>
    </r>
    <r>
      <rPr>
        <b/>
        <sz val="14"/>
        <color rgb="FF000000"/>
        <rFont val="標楷體"/>
        <family val="4"/>
        <charset val="136"/>
      </rPr>
      <t>」統計資料背景說明</t>
    </r>
  </si>
  <si>
    <t>資料項目：路外停車位概況</t>
  </si>
  <si>
    <t>＊編製單位：臺東縣卑南鄉公所公園路燈管理所</t>
  </si>
  <si>
    <t>＊統計地區範圍及對象：
包括本所轄區內路外公共停車位，依據停車場法及有關法令規定辦理設置，以平面或立體式(包括匝道式、機械式或塔台式)供民眾停放車輛之場所為統計對象，但不包括所轄之建築物附設停車位(由縣市另報送國土管理署彙送)及風景遊樂區停車位(由縣市另報送觀光署彙送)。</t>
  </si>
  <si>
    <t>(一)路外停車位：指道路之路面外，以平面或立體式(包括匝道式、機械式或塔台式)等所設，停放車輛之車位。</t>
  </si>
  <si>
    <t>(二)公有：指停車場屬於政府所有(含委託民間經營)，但不包含單純租賃契約(如公有土地出租，民間自行規劃為停車場者)。</t>
  </si>
  <si>
    <t>(三)私有：指停車場之所有權屬於民間，含租用土地，規劃為停車場者。</t>
  </si>
  <si>
    <t>(四)收費：指依收費方式含停車費(計時收費、計次收費)及充電費在內。</t>
  </si>
  <si>
    <t>(五)不收費：指停車格位免費供民眾停放。</t>
  </si>
  <si>
    <t>(六)平面：指停車場僅在地面上設置者。</t>
  </si>
  <si>
    <t>(七)立體：指停車場設置樓層二層以上(含二層)者。</t>
  </si>
  <si>
    <t>＊統計單位：個。</t>
  </si>
  <si>
    <t>＊統計分類：
路外停車位依停放車種分大型車、小型車、機車，並依設置方式分公有及私有，再依計費方式分收費及不收費，並細分平面及立體(包括匝道式、機械式或塔台式)。</t>
  </si>
  <si>
    <t>＊時效：15日。</t>
  </si>
  <si>
    <r>
      <rPr>
        <sz val="14"/>
        <color theme="1"/>
        <rFont val="標楷體"/>
        <family val="4"/>
        <charset val="136"/>
      </rPr>
      <t>＊預告發布日期（含預告方式及週期）：每季終了後</t>
    </r>
    <r>
      <rPr>
        <sz val="14"/>
        <color rgb="FFFF0000"/>
        <rFont val="標楷體"/>
        <family val="4"/>
        <charset val="136"/>
      </rPr>
      <t>15</t>
    </r>
    <r>
      <rPr>
        <sz val="14"/>
        <color theme="1"/>
        <rFont val="標楷體"/>
        <family val="4"/>
        <charset val="136"/>
      </rPr>
      <t>日內以公務統計報表發布(預定發布時間如遇例假日則順延至次一工作日)。</t>
    </r>
  </si>
  <si>
    <r>
      <rPr>
        <sz val="14"/>
        <color theme="1"/>
        <rFont val="標楷體"/>
        <family val="4"/>
        <charset val="136"/>
      </rPr>
      <t>＊同步發送單位（說明資料發布時同步發送之單位或可同步查得該資料之網址）：</t>
    </r>
    <r>
      <rPr>
        <sz val="14"/>
        <color rgb="FFFF0000"/>
        <rFont val="標楷體"/>
        <family val="4"/>
        <charset val="136"/>
      </rPr>
      <t>臺東縣政府交通及觀光發展處交通事務科</t>
    </r>
    <r>
      <rPr>
        <sz val="14"/>
        <color theme="1"/>
        <rFont val="標楷體"/>
        <family val="4"/>
        <charset val="136"/>
      </rPr>
      <t>。</t>
    </r>
  </si>
  <si>
    <t>＊統計指標編製方法與資料來源說明：
由本所辦理路外停車位統計之單位，依據原始資料分別統計彙編。</t>
  </si>
  <si>
    <r>
      <rPr>
        <b/>
        <sz val="14"/>
        <color rgb="FF000000"/>
        <rFont val="標楷體"/>
        <family val="4"/>
        <charset val="136"/>
      </rPr>
      <t>「臺東縣卑南鄉</t>
    </r>
    <r>
      <rPr>
        <b/>
        <sz val="14"/>
        <rFont val="標楷體"/>
        <family val="4"/>
        <charset val="136"/>
      </rPr>
      <t>路邊停車位概況</t>
    </r>
    <r>
      <rPr>
        <b/>
        <sz val="14"/>
        <color rgb="FF000000"/>
        <rFont val="標楷體"/>
        <family val="4"/>
        <charset val="136"/>
      </rPr>
      <t>」統計資料背景說明</t>
    </r>
  </si>
  <si>
    <t>資料項目：路邊停車位概況</t>
  </si>
  <si>
    <t>＊聯絡電話：</t>
  </si>
  <si>
    <t>＊傳真：</t>
  </si>
  <si>
    <t>＊電子信箱：</t>
  </si>
  <si>
    <t>＊統計地區範圍及對象：
包括本所轄區內路邊停車位，依據停車場法及有關法令規定辦理設置，供民眾停放車輛之場所為統計對象，但不包括所轄之建築物附設停車位(由縣市另報送國土管理署彙送)及風景遊樂區停車位(由縣市另報送觀光署彙送）。</t>
  </si>
  <si>
    <t>(一)路邊停車位：指以道路部分路面劃設，供公眾停放車輛之車位。</t>
  </si>
  <si>
    <t>(二)收費：指依收費方式含停車費(計時收費、計次收費)及充電費在內。</t>
  </si>
  <si>
    <t>(三)不收費：指停車格位免費供民眾停放。</t>
  </si>
  <si>
    <t>＊統計分類：
路邊停車位依停放車種分大型車、小型車、機車，並依計費方式分收費及不收費。</t>
  </si>
  <si>
    <t>＊統計指標編製方法與資料來源說明：
由本所辦理路邊停車位統計之單位，依據原始資料分別統計彙編。</t>
  </si>
  <si>
    <r>
      <rPr>
        <b/>
        <sz val="14"/>
        <color rgb="FF000000"/>
        <rFont val="標楷體"/>
        <family val="4"/>
        <charset val="136"/>
      </rPr>
      <t>「臺東縣卑南鄉</t>
    </r>
    <r>
      <rPr>
        <b/>
        <sz val="14"/>
        <rFont val="標楷體"/>
        <family val="4"/>
        <charset val="136"/>
      </rPr>
      <t>路外停車位概況－身心障礙者專用停車位</t>
    </r>
    <r>
      <rPr>
        <b/>
        <sz val="14"/>
        <color rgb="FF000000"/>
        <rFont val="標楷體"/>
        <family val="4"/>
        <charset val="136"/>
      </rPr>
      <t>」
統計資料背景說明</t>
    </r>
  </si>
  <si>
    <t>資料項目：路外停車位概況－身心障礙者專用停車位</t>
  </si>
  <si>
    <t>＊統計地區範圍及對象：
包括本所轄區內之路外公共身心障礙專用停車位，依據停車場法及有關法令規定辦理設置，以平面或立體式(包括匝道式、機械式或塔台式)供領有身心障礙證明之民眾停放車輛之場所為統計對象，但不包括所轄之建築物附設停車位(由縣市另報送國土管理署彙送)及風景遊樂區停車位（由縣市另報送觀光署彙送）。</t>
  </si>
  <si>
    <t>(四)收費：指依收費方式含計時收費及計次收費在內。</t>
  </si>
  <si>
    <t>＊統計分類：
路外停車位依停放車種分小型車及機車，並依設置方式分公有及私有，再依計費方式分收費及不收費。</t>
  </si>
  <si>
    <t>「臺東縣卑南鄉路邊停車位概況－身心障礙者專用停車位」
統計資料背景說明</t>
  </si>
  <si>
    <t>資料項目：路邊停車位概況－身心障礙專用停車位</t>
  </si>
  <si>
    <t>＊統計地區範圍及對象：
包括本所轄區內之路邊身心障礙專用停車位，依據停車場法及有關法令規定辦理設置，供領有身心障礙證明之民眾停放車輛之場所為統計對象，但不包括所轄之建築物附設停車位(由縣市另報送國土管理署彙送)及風景遊樂區停車位(由縣市另報送觀光署彙送)。</t>
  </si>
  <si>
    <t>(二)收費：指依收費方式含計時收費及計次收費在內。</t>
  </si>
  <si>
    <t>＊統計分類：
路邊停車位依停放車種分小型車及機車，並依計費方式分收費及不收費。</t>
  </si>
  <si>
    <r>
      <rPr>
        <b/>
        <sz val="14"/>
        <color rgb="FF000000"/>
        <rFont val="標楷體"/>
        <family val="4"/>
        <charset val="136"/>
      </rPr>
      <t>「臺東縣卑南鄉</t>
    </r>
    <r>
      <rPr>
        <b/>
        <sz val="14"/>
        <rFont val="標楷體"/>
        <family val="4"/>
        <charset val="136"/>
      </rPr>
      <t>路外停車位概況－電動汽車充電專用停車位</t>
    </r>
    <r>
      <rPr>
        <b/>
        <sz val="14"/>
        <color rgb="FF000000"/>
        <rFont val="標楷體"/>
        <family val="4"/>
        <charset val="136"/>
      </rPr>
      <t>」
統計資料背景說明</t>
    </r>
  </si>
  <si>
    <t>資料項目：路外停車位概況－電動汽車充電專用停車位</t>
  </si>
  <si>
    <t>＊統計地區範圍及對象：
包括本所轄區內之路外公共電動汽車充電專用停車位，依據停車場法及有關法令規定辦理設置，以平面或立體式(包括匝道式、機械式或塔台式)供電動汽車停放之場所為統計對象，但不包括所轄之建築物附設停車位(由縣市另報送國土管理署彙送)及風景遊樂區停車位(由縣市另報送觀光署彙送)。</t>
  </si>
  <si>
    <t>＊統計分類：
路外停車位依設置方式分公有及私有，再依計費方式分收費及不收費。</t>
  </si>
  <si>
    <r>
      <rPr>
        <sz val="14"/>
        <color rgb="FF000000"/>
        <rFont val="標楷體"/>
        <family val="4"/>
        <charset val="136"/>
      </rPr>
      <t>＊時效：</t>
    </r>
    <r>
      <rPr>
        <sz val="14"/>
        <color theme="1"/>
        <rFont val="標楷體"/>
        <family val="4"/>
        <charset val="136"/>
      </rPr>
      <t>15日</t>
    </r>
    <r>
      <rPr>
        <sz val="14"/>
        <color rgb="FF000000"/>
        <rFont val="標楷體"/>
        <family val="4"/>
        <charset val="136"/>
      </rPr>
      <t>。</t>
    </r>
  </si>
  <si>
    <r>
      <rPr>
        <sz val="14"/>
        <color rgb="FF000000"/>
        <rFont val="標楷體"/>
        <family val="4"/>
        <charset val="136"/>
      </rPr>
      <t>＊同步發送單位（說明資料發布時同步發送之單位或可同步查得該資料之網址）：</t>
    </r>
    <r>
      <rPr>
        <sz val="14"/>
        <color rgb="FFFF0000"/>
        <rFont val="標楷體"/>
        <family val="4"/>
        <charset val="136"/>
      </rPr>
      <t>臺東縣政府交通及觀光發展處交通事務科</t>
    </r>
    <r>
      <rPr>
        <sz val="14"/>
        <color rgb="FF000000"/>
        <rFont val="標楷體"/>
        <family val="4"/>
        <charset val="136"/>
      </rPr>
      <t>。</t>
    </r>
  </si>
  <si>
    <r>
      <rPr>
        <b/>
        <sz val="14"/>
        <color rgb="FF000000"/>
        <rFont val="標楷體"/>
        <family val="4"/>
        <charset val="136"/>
      </rPr>
      <t>「臺東縣卑南</t>
    </r>
    <r>
      <rPr>
        <b/>
        <sz val="14"/>
        <color theme="1"/>
        <rFont val="標楷體"/>
        <family val="4"/>
        <charset val="136"/>
      </rPr>
      <t>鄉</t>
    </r>
    <r>
      <rPr>
        <b/>
        <sz val="14"/>
        <rFont val="標楷體"/>
        <family val="4"/>
        <charset val="136"/>
      </rPr>
      <t>路邊停車位概況－電動汽車充電專用停車位</t>
    </r>
    <r>
      <rPr>
        <b/>
        <sz val="14"/>
        <color rgb="FF000000"/>
        <rFont val="標楷體"/>
        <family val="4"/>
        <charset val="136"/>
      </rPr>
      <t>」
統計資料背景說明</t>
    </r>
  </si>
  <si>
    <t>資料項目：路邊停車位概況－電動汽車充電專用停車位</t>
  </si>
  <si>
    <r>
      <rPr>
        <sz val="14"/>
        <color rgb="FF000000"/>
        <rFont val="標楷體"/>
        <family val="4"/>
        <charset val="136"/>
      </rPr>
      <t xml:space="preserve">＊電子媒體：
（◎）線上書刊及資料庫，網址：
</t>
    </r>
    <r>
      <rPr>
        <sz val="14"/>
        <color rgb="FFFF0000"/>
        <rFont val="標楷體"/>
        <family val="4"/>
        <charset val="136"/>
      </rPr>
      <t>卑南鄉</t>
    </r>
    <r>
      <rPr>
        <sz val="14"/>
        <color rgb="FF000000"/>
        <rFont val="標楷體"/>
        <family val="4"/>
        <charset val="136"/>
      </rPr>
      <t>公所全球資訊網（http://www.beinan.gov.tw/）「資訊公開專區預告114年1月至12月統計資料發布時間表」</t>
    </r>
  </si>
  <si>
    <t>＊統計地區範圍及對象：
包括本所轄區內之路邊電動汽車充電專用停車位，依據停車場法及有關法令規定辦理設置，供電動汽車停放之場所為統計對象，但不包括所轄之建築物附設停車位(由縣市另報送國土管理署彙送)及風景遊樂區停車位(由縣市另報送觀光署彙送)。</t>
  </si>
  <si>
    <t>＊統計分類：路邊停車位依計費方式分收費及不收費。</t>
  </si>
  <si>
    <r>
      <rPr>
        <b/>
        <sz val="14"/>
        <color rgb="FF000000"/>
        <rFont val="標楷體"/>
        <family val="4"/>
        <charset val="136"/>
      </rPr>
      <t>「臺東縣卑南鄉</t>
    </r>
    <r>
      <rPr>
        <b/>
        <sz val="14"/>
        <rFont val="標楷體"/>
        <family val="4"/>
        <charset val="136"/>
      </rPr>
      <t>孕婦及育有六歲以下兒童者停車位概況</t>
    </r>
    <r>
      <rPr>
        <b/>
        <sz val="14"/>
        <color rgb="FF000000"/>
        <rFont val="標楷體"/>
        <family val="4"/>
        <charset val="136"/>
      </rPr>
      <t>」
統計資料背景說明</t>
    </r>
  </si>
  <si>
    <t>資料項目：孕婦及育有六歲以下兒童者停車位概況</t>
  </si>
  <si>
    <t>＊統計地區範圍及對象：
包括本所轄區內之孕婦及育有六歲以下兒童者停車位，依據兒童及少年福利與權益保障法及有關法令規定辦理設置，供孕婦及育有六歲以下兒童者停放之場所為統計對象，但不包括所轄之建築物附設停車位(由縣市另報送國土管理署彙送)及風景遊樂區停車位(由縣市另報送觀光署彙送)。</t>
  </si>
  <si>
    <t>(一)法定應設孕婦及育有六歲以下兒童者停車位：
指依兒童及少年福利與權益保障法應設置之孕婦及育有六歲以下兒童者停車位數量。</t>
  </si>
  <si>
    <t>(二)已設置孕婦及育有六歲以下兒童者停車位：
指實際已設置之孕婦及育有六歲以下兒童者停車位數量。</t>
  </si>
  <si>
    <t>＊統計分類：
(一)依兒童及少年福利與權益保障法所定場所類別分類：</t>
  </si>
  <si>
    <t>(二)提供民眾申辦業務或服務之政府機關（構）及公營事業。</t>
  </si>
  <si>
    <t>(三)鐵路車站、航空站及捷運交會轉乘站。</t>
  </si>
  <si>
    <t>(四)營業場所總樓地板面積一萬平方公尺以上之百貨公司及零售式量販店。</t>
  </si>
  <si>
    <t>(五)設有兒科病房或產科病房之區域級以上醫院。</t>
  </si>
  <si>
    <t>(六)觀光遊樂業之園區。</t>
  </si>
  <si>
    <t>其他經各級交通主管機關公告之場所。</t>
  </si>
  <si>
    <r>
      <rPr>
        <sz val="14"/>
        <color rgb="FF000000"/>
        <rFont val="標楷體"/>
        <family val="4"/>
        <charset val="136"/>
      </rPr>
      <t>＊預告發布日期（含預告方式及週期）：每季終了後</t>
    </r>
    <r>
      <rPr>
        <sz val="14"/>
        <color rgb="FFFF0000"/>
        <rFont val="標楷體"/>
        <family val="4"/>
        <charset val="136"/>
      </rPr>
      <t>15</t>
    </r>
    <r>
      <rPr>
        <sz val="14"/>
        <color rgb="FF000000"/>
        <rFont val="標楷體"/>
        <family val="4"/>
        <charset val="136"/>
      </rPr>
      <t>日內以公務統計報表發布(預定發布時間如遇例假日則順延至次一工作日)。</t>
    </r>
  </si>
  <si>
    <t>＊統計指標編製方法與資料來源說明：
由本所辦理停車位統計之單位，依據原始資料分別統計彙編。</t>
  </si>
  <si>
    <r>
      <rPr>
        <b/>
        <sz val="14"/>
        <color rgb="FF000000"/>
        <rFont val="標楷體"/>
        <family val="4"/>
        <charset val="136"/>
      </rPr>
      <t>「臺東縣卑南鄉</t>
    </r>
    <r>
      <rPr>
        <b/>
        <sz val="14"/>
        <color rgb="FFFF0000"/>
        <rFont val="新細明體"/>
        <family val="1"/>
        <charset val="136"/>
      </rPr>
      <t>獨居老人服務概況</t>
    </r>
    <r>
      <rPr>
        <b/>
        <sz val="14"/>
        <color rgb="FF000000"/>
        <rFont val="標楷體"/>
        <family val="4"/>
        <charset val="136"/>
      </rPr>
      <t>」統計資料背景說明</t>
    </r>
  </si>
  <si>
    <t>資料種類：社會保障統計</t>
  </si>
  <si>
    <r>
      <rPr>
        <sz val="14"/>
        <color rgb="FF000000"/>
        <rFont val="標楷體"/>
        <family val="4"/>
        <charset val="136"/>
      </rPr>
      <t>資料項目：</t>
    </r>
    <r>
      <rPr>
        <sz val="14"/>
        <color rgb="FFFF0000"/>
        <rFont val="新細明體"/>
        <family val="1"/>
        <charset val="136"/>
      </rPr>
      <t>獨居老人服務概況</t>
    </r>
  </si>
  <si>
    <t>＊編製單位：臺東縣卑南鄉公所民政課</t>
  </si>
  <si>
    <r>
      <rPr>
        <sz val="13"/>
        <color rgb="FF000000"/>
        <rFont val="標楷體"/>
        <family val="4"/>
        <charset val="136"/>
      </rPr>
      <t>＊統計地區範圍及對象：凡本公所</t>
    </r>
    <r>
      <rPr>
        <sz val="13"/>
        <color rgb="FFFF0000"/>
        <rFont val="新細明體"/>
        <family val="1"/>
        <charset val="136"/>
      </rPr>
      <t>65歲以上一人獨自居住或經直轄市、縣（市）政府評估需關懷服務(包含直系血親卑親屬未居住於同縣市、夫妻同住且均年滿65歲，或同住者無照顧能力之老人等)之老人，均為統計對象。</t>
    </r>
  </si>
  <si>
    <r>
      <rPr>
        <sz val="14"/>
        <color rgb="FF000000"/>
        <rFont val="標楷體"/>
        <family val="4"/>
        <charset val="136"/>
      </rPr>
      <t>＊統計標準時間：</t>
    </r>
    <r>
      <rPr>
        <sz val="14"/>
        <color rgb="FFFF0000"/>
        <rFont val="新細明體"/>
        <family val="1"/>
        <charset val="136"/>
      </rPr>
      <t>靜態資料以3月底、6月底、9月底、12月底之事實為準；動態資料第1季以1至3月、第2季以4至6月、第3季以7至9月、第4季以10至12月之事實為準。</t>
    </r>
  </si>
  <si>
    <r>
      <rPr>
        <sz val="14"/>
        <color rgb="FF000000"/>
        <rFont val="標楷體"/>
        <family val="4"/>
        <charset val="136"/>
      </rPr>
      <t>(一)</t>
    </r>
    <r>
      <rPr>
        <sz val="14"/>
        <color rgb="FFFF0000"/>
        <rFont val="新細明體"/>
        <family val="1"/>
        <charset val="136"/>
      </rPr>
      <t>期底獨居老人人數：係指65歲以上一人獨自居住或與經直轄市、縣（市）政府評估需關懷服務(包含直系血親卑親屬未居住於同縣市、夫妻同住且均年滿65歲，或同住者無照顧能力之老人等)之老人期底人數。其中「中(低)收入」係指符合低收入戶及家庭總收入分配全家人口，每人每月未超過最低生活費2.5倍者。</t>
    </r>
  </si>
  <si>
    <r>
      <rPr>
        <sz val="14"/>
        <color rgb="FF000000"/>
        <rFont val="標楷體"/>
        <family val="4"/>
        <charset val="136"/>
      </rPr>
      <t>(二)</t>
    </r>
    <r>
      <rPr>
        <sz val="14"/>
        <color rgb="FFFF0000"/>
        <rFont val="新細明體"/>
        <family val="1"/>
        <charset val="136"/>
      </rPr>
      <t>期底具原住民身分獨居老人人數：依指戶籍登記具原住民身分之獨居老人期底人數。</t>
    </r>
  </si>
  <si>
    <r>
      <rPr>
        <sz val="14"/>
        <color rgb="FF000000"/>
        <rFont val="標楷體"/>
        <family val="4"/>
        <charset val="136"/>
      </rPr>
      <t>(三)</t>
    </r>
    <r>
      <rPr>
        <sz val="14"/>
        <color rgb="FFFF0000"/>
        <rFont val="新細明體"/>
        <family val="1"/>
        <charset val="136"/>
      </rPr>
      <t>期底</t>
    </r>
    <r>
      <rPr>
        <sz val="14"/>
        <color rgb="FF000000"/>
        <rFont val="標楷體"/>
        <family val="4"/>
        <charset val="136"/>
      </rPr>
      <t>安裝緊急救援裝置</t>
    </r>
    <r>
      <rPr>
        <sz val="14"/>
        <color rgb="FFFF0000"/>
        <rFont val="新細明體"/>
        <family val="1"/>
        <charset val="136"/>
      </rPr>
      <t>人數</t>
    </r>
    <r>
      <rPr>
        <sz val="14"/>
        <color rgb="FF000000"/>
        <rFont val="標楷體"/>
        <family val="4"/>
        <charset val="136"/>
      </rPr>
      <t>：指為協助獨居老人於遇有突發或緊急危難時，能獲得及時救援所安裝緊急救援裝置之期底人數。</t>
    </r>
  </si>
  <si>
    <r>
      <rPr>
        <sz val="14"/>
        <color rgb="FF000000"/>
        <rFont val="標楷體"/>
        <family val="4"/>
        <charset val="136"/>
      </rPr>
      <t>(四)</t>
    </r>
    <r>
      <rPr>
        <sz val="14"/>
        <color rgb="FFFF0000"/>
        <rFont val="新細明體"/>
        <family val="1"/>
        <charset val="136"/>
      </rPr>
      <t>本期服務成果：指當期提供獨居老人之服務人次統計，其中；
1.關懷訪視：到宅訪視獨居老人，提供心理支持及陪伴。
2.電話問安：以電話定期或不定期向獨居老人問安。
3.就醫協助：陪同獨居老人至醫療院所接受治療或服務。
4.生活協助：提供獨居老人日常生活事務協助，增進社會連結、提升生活品質，但不包含長照2.0所提供之服務。</t>
    </r>
  </si>
  <si>
    <r>
      <rPr>
        <sz val="14"/>
        <color rgb="FF000000"/>
        <rFont val="標楷體"/>
        <family val="4"/>
        <charset val="136"/>
      </rPr>
      <t>(五)</t>
    </r>
    <r>
      <rPr>
        <sz val="14"/>
        <color rgb="FFFF0000"/>
        <rFont val="新細明體"/>
        <family val="1"/>
        <charset val="136"/>
      </rPr>
      <t>本期轉介長期照顧服務：指本期透過各種管道(如長照專線1966、各地長期照顧管理中心網站、專業人員通報及轉介等)，轉介長期照顧服務之人數。</t>
    </r>
  </si>
  <si>
    <t>＊統計單位：人、人次。</t>
  </si>
  <si>
    <r>
      <rPr>
        <sz val="14"/>
        <color rgb="FF000000"/>
        <rFont val="標楷體"/>
        <family val="4"/>
        <charset val="136"/>
      </rPr>
      <t>＊統計分類：</t>
    </r>
    <r>
      <rPr>
        <sz val="14"/>
        <color rgb="FFFF0000"/>
        <rFont val="新細明體"/>
        <family val="1"/>
        <charset val="136"/>
      </rPr>
      <t>橫項依「鄉鎮市區別及年齡別」分；縱項「期底獨居老人人數」及「期底安裝緊急救援裝置人數」依「中(低)收入」、「一般戶」及「性別」分；「期底具原住民身分獨居老人人數」、「本期服務成果」及「本期轉介長期照顧」則依「性別」分。</t>
    </r>
  </si>
  <si>
    <t>＊時效：1個月又5日。</t>
  </si>
  <si>
    <t>＊預告發布日期（含預告方式及週期）：每季終了後一個月又五日內以公務統計報表發布(預定發布時間如遇例假日則順延至次一工作日)。</t>
  </si>
  <si>
    <t>＊同步發送單位（說明資料發布時同步發送之單位或可同步查得該資料之網址）：衛生福利部統計處。</t>
  </si>
  <si>
    <r>
      <rPr>
        <sz val="14"/>
        <color rgb="FF000000"/>
        <rFont val="標楷體"/>
        <family val="4"/>
        <charset val="136"/>
      </rPr>
      <t>＊統計指標編製方法與資料來源說明：</t>
    </r>
    <r>
      <rPr>
        <sz val="14"/>
        <color rgb="FFFF0000"/>
        <rFont val="新細明體"/>
        <family val="1"/>
        <charset val="136"/>
      </rPr>
      <t>依據本公所所報獨居老人服務概況資料彙編。</t>
    </r>
  </si>
  <si>
    <r>
      <rPr>
        <b/>
        <sz val="14"/>
        <color rgb="FF000000"/>
        <rFont val="標楷體"/>
        <family val="4"/>
        <charset val="136"/>
      </rPr>
      <t>「臺東縣卑南鄉</t>
    </r>
    <r>
      <rPr>
        <b/>
        <sz val="14"/>
        <color rgb="FFFF0000"/>
        <rFont val="標楷體"/>
        <family val="4"/>
        <charset val="136"/>
      </rPr>
      <t>獨居老人服務概況</t>
    </r>
    <r>
      <rPr>
        <b/>
        <sz val="14"/>
        <color rgb="FF000000"/>
        <rFont val="標楷體"/>
        <family val="4"/>
        <charset val="136"/>
      </rPr>
      <t>」統計資料背景說明</t>
    </r>
  </si>
  <si>
    <r>
      <rPr>
        <sz val="14"/>
        <color rgb="FF000000"/>
        <rFont val="標楷體"/>
        <family val="4"/>
        <charset val="136"/>
      </rPr>
      <t>資料項目：</t>
    </r>
    <r>
      <rPr>
        <sz val="14"/>
        <color rgb="FFFF0000"/>
        <rFont val="標楷體"/>
        <family val="4"/>
        <charset val="136"/>
      </rPr>
      <t>獨居老人服務概況</t>
    </r>
  </si>
  <si>
    <t>＊電子媒體：
（◎）線上書刊及資料庫，網址：
卑南鄉公所全球資訊網（http://www.beinan.gov.tw/）「資訊公開專區預告114年1月至12月統計資料發布時間表」</t>
  </si>
  <si>
    <r>
      <rPr>
        <sz val="13.5"/>
        <color rgb="FF000000"/>
        <rFont val="標楷體"/>
        <family val="4"/>
        <charset val="136"/>
      </rPr>
      <t>＊統計地區範圍及對象：
凡經本府評估需關懷服務(</t>
    </r>
    <r>
      <rPr>
        <sz val="13.5"/>
        <color rgb="FFFF0000"/>
        <rFont val="標楷體"/>
        <family val="4"/>
        <charset val="136"/>
      </rPr>
      <t>評估對象</t>
    </r>
    <r>
      <rPr>
        <sz val="13.5"/>
        <color rgb="FF000000"/>
        <rFont val="標楷體"/>
        <family val="4"/>
        <charset val="136"/>
      </rPr>
      <t>包含</t>
    </r>
    <r>
      <rPr>
        <sz val="13.5"/>
        <color rgb="FFFF0000"/>
        <rFont val="標楷體"/>
        <family val="4"/>
        <charset val="136"/>
      </rPr>
      <t>65歲以上一人獨自居住、</t>
    </r>
    <r>
      <rPr>
        <sz val="13.5"/>
        <color rgb="FF000000"/>
        <rFont val="標楷體"/>
        <family val="4"/>
        <charset val="136"/>
      </rPr>
      <t>直系血親卑親屬未居住於同縣市、夫妻同住且均年滿65歲，或同住者無照顧能力之老人等)之老人，均為統計對象。</t>
    </r>
  </si>
  <si>
    <t>＊統計標準時間：
靜態資料以3月底、6月底、9月底、12月底之事實為準；動態資料第1季以1至3月、第2季以4至6月、第3季以7至9月、第4季以10至12月之事實為準。</t>
  </si>
  <si>
    <r>
      <rPr>
        <sz val="14"/>
        <color rgb="FF000000"/>
        <rFont val="標楷體"/>
        <family val="4"/>
        <charset val="136"/>
      </rPr>
      <t>(一)期底獨居老人人數：
係指經直轄市、縣（市）政府評估需關懷服務之老人期底人數，</t>
    </r>
    <r>
      <rPr>
        <sz val="14"/>
        <color rgb="FFFF0000"/>
        <rFont val="標楷體"/>
        <family val="4"/>
        <charset val="136"/>
      </rPr>
      <t>評估對象包含65歲以上一人獨自居住、</t>
    </r>
    <r>
      <rPr>
        <sz val="14"/>
        <color rgb="FF000000"/>
        <rFont val="標楷體"/>
        <family val="4"/>
        <charset val="136"/>
      </rPr>
      <t>直系血親卑親屬未居住於同縣市、夫妻同住且均年滿65歲，或同住者無照顧能力之老人等。其中「中(低)收入」係指符合低收入戶及家庭總收入分配全家人口，每人每月未超過最低生活費2.5倍者。</t>
    </r>
  </si>
  <si>
    <t>(二)期底具原住民身分獨居老人人數：
依指戶籍登記具原住民身分之獨居老人期底人數。</t>
  </si>
  <si>
    <t>(三)期底安裝緊急救援裝置人數：
指為協助獨居老人於遇有突發或緊急危難時，能獲得及時救援所安裝緊急救援裝置之期底人數，不含服務期間拆機人數。</t>
  </si>
  <si>
    <r>
      <rPr>
        <sz val="14"/>
        <color rgb="FF000000"/>
        <rFont val="標楷體"/>
        <family val="4"/>
        <charset val="136"/>
      </rPr>
      <t xml:space="preserve">(四)本期服務成果：指當期提供獨居老人之服務人次統計，其中：
</t>
    </r>
    <r>
      <rPr>
        <sz val="14"/>
        <rFont val="標楷體"/>
        <family val="4"/>
        <charset val="136"/>
      </rPr>
      <t xml:space="preserve">1.關懷訪視：到宅訪視獨居老人，提供心理支持及陪伴。
2.電話問安：以電話定期或不定期向獨居老人問安。
3.就醫協助：陪同獨居老人至醫療院所接受治療或服務。
4.生活協助：提供獨居老人日常生活事務協助，增進社會連結、提升生活品質。
</t>
    </r>
    <r>
      <rPr>
        <sz val="14"/>
        <color rgb="FFFF0000"/>
        <rFont val="標楷體"/>
        <family val="4"/>
        <charset val="136"/>
      </rPr>
      <t>5.長照服務：指居住社區之獨居老人使用長期照顧2.0所提供之服務。</t>
    </r>
  </si>
  <si>
    <r>
      <rPr>
        <sz val="14"/>
        <color rgb="FF000000"/>
        <rFont val="標楷體"/>
        <family val="4"/>
        <charset val="136"/>
      </rPr>
      <t xml:space="preserve">＊統計分類：
</t>
    </r>
    <r>
      <rPr>
        <sz val="14"/>
        <rFont val="標楷體"/>
        <family val="4"/>
        <charset val="136"/>
      </rPr>
      <t>橫項</t>
    </r>
    <r>
      <rPr>
        <sz val="14"/>
        <color rgb="FFFF0000"/>
        <rFont val="標楷體"/>
        <family val="4"/>
        <charset val="136"/>
      </rPr>
      <t>「期底獨居老人人數」及「期底具原住民身分獨居老人人數」</t>
    </r>
    <r>
      <rPr>
        <sz val="14"/>
        <rFont val="標楷體"/>
        <family val="4"/>
        <charset val="136"/>
      </rPr>
      <t>依「鄉鎮市區別及年齡別」分，</t>
    </r>
    <r>
      <rPr>
        <sz val="14"/>
        <color rgb="FFFF0000"/>
        <rFont val="標楷體"/>
        <family val="4"/>
        <charset val="136"/>
      </rPr>
      <t>「期底安裝緊急救援裝置人數」及「本期服務成果」則依「鄉鎮市區別」分</t>
    </r>
    <r>
      <rPr>
        <sz val="14"/>
        <rFont val="標楷體"/>
        <family val="4"/>
        <charset val="136"/>
      </rPr>
      <t>；縱項「期底獨居老人人數」、「期底安裝緊急救援裝置人數」依「中(低)收入」、「一般戶」及「性別」分；「期底具原住民身分獨居老人人數」、「本期服務成果」則依「性別」分。</t>
    </r>
  </si>
  <si>
    <r>
      <rPr>
        <sz val="14"/>
        <color rgb="FF000000"/>
        <rFont val="標楷體"/>
        <family val="4"/>
        <charset val="136"/>
      </rPr>
      <t xml:space="preserve">＊統計指標編製方法與資料來源說明：
</t>
    </r>
    <r>
      <rPr>
        <sz val="14"/>
        <rFont val="標楷體"/>
        <family val="4"/>
        <charset val="136"/>
      </rPr>
      <t>依據本所所報獨居老人服務概況資料彙編。</t>
    </r>
  </si>
  <si>
    <t>「臺東縣卑南鄉推行社區發展工作概況」統計資料背景說明</t>
  </si>
  <si>
    <t>資料項目：推行社區發展工作概況</t>
  </si>
  <si>
    <t>＊統計地區範圍及對象：凡在本所轄內已成立社區發展協會之社區，均為統計對象。</t>
  </si>
  <si>
    <t>＊統計標準時間：動態資料以1至12月事實為準；靜態資料以12月底之事實為準。</t>
  </si>
  <si>
    <t>(一)社區：依「社區發展工作綱要」第2條規定，係指「經鄉(鎮、市、區)社區發展主管機關劃定，供為依法設立社區發展協會，推動社區發展工作之組織與活動區域」。</t>
  </si>
  <si>
    <t>(二)社區發展協會：係指經主管機關劃定，依法成立之社區發展協會。</t>
  </si>
  <si>
    <t>(三)社區戶數：係指社區劃定範圍內所有戶數。</t>
  </si>
  <si>
    <t>(四)社區人口數：係指社區劃定範圍內所有人口數。</t>
  </si>
  <si>
    <t>(五)社區發展協會會員：由社區居民自動申請加入社區發展協會為之會員人數。</t>
  </si>
  <si>
    <t>(六)社區生產建設基金：為充裕社區經濟來源，健全社區發展組織，期能負起社區成果維護，推行社會教育、社區文化活動及福利服務工作，以提昇社區居民生活品質而籌措之基金。</t>
  </si>
  <si>
    <t>(七)使用經費：指依法成立之社區發展協會，其經費來源。
1.政府補助款：為促進社區發展，增進居民福利，根據社區發展協會所提之計畫及自籌款項，政府機關依年度社區發展工作計畫給予之補助。(包含中央、本府、鄉（鎮、市、區)補助款)
2.社區自籌款：社區發展協會為促進社區發展，增進居民福利，擬定工作計畫，結合社區資源及由居民繳交或樂捐之款項。(包含民眾配合款、民眾捐款、生產收益、其他收入)
(八)社區活動中心：為推展社區發展各項建設工作之需要而興建，提供作為社區民眾集會及辦理各項文康育樂活動之場所，包含原建(未作修擴建)、新建及修擴建，並不考慮產權問題。</t>
  </si>
  <si>
    <t xml:space="preserve">(九)社區發展工作項目：社區居民基於共同需要，循自動與互助精神，配合政府行政支援，有效運用各種資源，從事綜合建設，以改進社區居民生活品質。
1.辦理社區觀摩：具體介紹建立社區之組織活動、公共工程建設、精神倫理及文化建設、生產福利建設服務體系之作法。
2.社區長壽俱樂部：增加老人生活情趣，提昇老人生活品質並弘揚敬老崇孝之固有美德。
3.社區媽媽教室：透過媽媽教室活動將文化訊息，端正風氣的理念帶入家庭、影響家庭。
4.社區守望相助隊：社區居民基於需要，自行組織以維護住家安全，增進家戶情感為目的之組織。
5.社區志願服務團隊：社區發展協會依據志願服務法，運用或召募社區內外熱心民眾所籌組成立之志工團隊（含社區守望相助隊），貢獻其知識、體能、勞力、經驗、技術、時間等，以促進社區各項建設及提昇社區生活品質。
6.志工：指社區發展協會依志願服務法所召募、運用、管理，並領有志願服務紀錄冊之志願服務人員。
7.社區照顧關懷據點：為促進社區老人身心健康，落實在地老化及社區營造精神，由社區發展協會運用在地人力、物力資源，提供關懷訪視、電話問安諮詢及轉介服務、餐飲服務、辦理健康促進活動等，以延緩長者老化速度，發揮社區自助互助照顧功能。
8.社區圖書室：倡導讀書風氣，使文化在社區生根，以提昇社區居民生活品質，建立書香社會。
9.社區民俗藝文康樂班隊：藉社區民俗活動之舉辦，提昇社區居民文化生活素養，並使我國民俗文化活動傳承不輟。
10.社區刊物：配合推展社區活動，報導社區生活，凝聚社區意識。
11.福利服務或活動：以社區內兒童、少年、婦女、老人、身心障礙者、低收入戶、新住民或家庭暴力受害者等弱勢族群所提供之關懷照顧與服務所受益之人次。
12.其他服務：除前目外，由社區發展協會所提供或辦理之服務或活動(如：環境綠美化、資源回收、社區文化導覽、社區產業推廣...等) 所受益之人次。
</t>
  </si>
  <si>
    <t>＊統計單位：戶數、人數、新台幣元。</t>
  </si>
  <si>
    <t>＊統計分類：橫項依「鄉鎮市區別」分；縱項依「社區戶數」、「社區人口數」、「理監事人數」、「社區發展協會會員數」、「設置社區生產建設基金」、「實際使用經費」、「社區活動中心(幢)」及「社區發展工作項目」分。</t>
  </si>
  <si>
    <t>＊發布週期：年。</t>
  </si>
  <si>
    <t>＊時效：2個月又5日。</t>
  </si>
  <si>
    <t>＊預告發布日期（含預告方式及週期）：年度終了後二個月又五日內以公務統計報表發布(預定發布時間如遇例假日則順延至次一工作日)。</t>
  </si>
  <si>
    <t>＊同步發送單位（說明資料發布時同步發送之單位或可同步查得該資料之網址）：臺東縣政府社會處。</t>
  </si>
  <si>
    <t>＊統計指標編製方法與資料來源說明：依據本所資料編製。</t>
  </si>
  <si>
    <t>「臺東縣卑南鄉環保人員概況」統計資料背景說明</t>
  </si>
  <si>
    <t>資料項目：環保人員概況</t>
  </si>
  <si>
    <t>＊統計地區範圍及對象：本所環保單位僱用人員均為統計對象。</t>
  </si>
  <si>
    <t>＊統計標準時間：以每年6月底及12月底之事實為準。</t>
  </si>
  <si>
    <t>(一)各項資料均為現有實際僱用人數，包括編制內、非編制內，不包括環保警察、派遣人員、派駐人員及環保志/義工。一人從事多種業務者，列入主要業務項目，不可重複計列。</t>
  </si>
  <si>
    <t>(二)縣（市）環保單位：包括環境保護局及廢棄物清運處理單位。</t>
  </si>
  <si>
    <t>(三)環境保護局：係指各縣（市）政府環境保護（資源）局及所屬，含稽查督察大隊、衛生稽查大隊及修車廠等，但不包含廢棄物清運處理單位。</t>
  </si>
  <si>
    <t>(四)廢棄物清運處理單位：係指本縣鄉鎮市公所清潔隊(含溝渠隊、水肥隊、資源回收隊等)、廢棄物處理廠/場（如焚化廠、資源回收廠、掩埋場、堆肥場、堆置場、水肥處理廠、滲出水處理廠等）。</t>
  </si>
  <si>
    <t>(五)職員：係指機關單位內，定有職稱、官等、職等之法定編制人員及政務人員，包括特任、比照簡任、簡任、薦任、委任及雇員等。</t>
  </si>
  <si>
    <t>(六)約聘(僱)：係指機關單位依法進用之聘僱人員，包括聘用人員、約僱人員、特約人員、約用人員等。</t>
  </si>
  <si>
    <t>(七)工員：係指機關單位依法進用之工友及臨時人員，包括隊員、駕駛、技工、工友、臨時工及代賑工等。</t>
  </si>
  <si>
    <t>(八)類別之其他：無法歸屬上述第(五)〜(七)類之人員，如駐衛警察等。</t>
  </si>
  <si>
    <t>(九)行政輔助：係指行政單位人員，包括一般行政、總務、秘書、人事、主計、法務、政風、資訊等人員。</t>
  </si>
  <si>
    <t>(十)綜合規劃：從事綜合計畫、綜合企劃、綜合管理、環境影響評估、環境教育、管制考核、績效管理、人員訓練、環保國際事務等業務者。</t>
  </si>
  <si>
    <t>(十一)空氣品質保護：從事固定、移動、逸散污染源空氣污染防制及空氣品質管理等業務者。</t>
  </si>
  <si>
    <t>(十二)氣候變遷因應：從事氣候變遷減緩與調適等業務者，包括溫室氣體盤查、查驗、登錄、減量與管理、碳定價與交易、節能減碳、淨零排放、低碳生活及家園等。</t>
  </si>
  <si>
    <t>(十三)噪音及振動防制：從事噪音、振動、非屬原子能游離輻射污染及與光害管理等業務者。</t>
  </si>
  <si>
    <t>(十四)水質保護：從事水體品質保護、廢（污）水排放管制、地面水、海洋污染防治及飲用水管理等業務者。</t>
  </si>
  <si>
    <t>(十五)土壤及地下水污染整治：從事土壤及地下水污染之調查、防治、清理、整治、復育、監督、管理等業務者。</t>
  </si>
  <si>
    <t>(十六)廢棄物管理：從事垃圾/水肥清理、資源（含廚餘）回收及循環再利用、源頭減量、一般廢棄物處理設施管理，以及事業廢棄物清除、處理、再利用等業務者。</t>
  </si>
  <si>
    <t>(十七)環境衛生、毒化物管理：從事環境衛生、病媒防治、毒性及關注化學物質管理、環境用藥施作管理及公廁管理等業務者。</t>
  </si>
  <si>
    <t>(十八)陳情、稽查、糾紛處理：從事公害陳情處理、環境污染源稽查、環境執法、公害糾紛事件處理及相關法律扶助等業務者。</t>
  </si>
  <si>
    <t>(十九)監測及檢驗：從事環境品質監測、環境污染檢驗及測定等業務者。</t>
  </si>
  <si>
    <t>(二十)研究發展：從事科技發展、環境政策發展、環境污染流布、風險分析、污染治理、檢驗測定技術與標準方法等相關研究者。</t>
  </si>
  <si>
    <t>(二十一)其他業務：無法歸屬於前述第(十)〜(二十)類之業務單位人員，例如駐衛警察等。</t>
  </si>
  <si>
    <t>(二十二)垃圾清運人員：係指廢棄物收集、清溝及掃街人員。</t>
  </si>
  <si>
    <t>(二十三)水肥清運人員：係指糞尿之收集、清運人員。</t>
  </si>
  <si>
    <t>(二十四)清運單位之其他：無法歸屬於垃圾清運、水肥清運、資源回收之清運單位人員，如消毒、割草、拆除違規廣告、拖吊廢機動車輛等人員。</t>
  </si>
  <si>
    <t>＊統計單位：人數。</t>
  </si>
  <si>
    <t>＊統計分類：
(一)縱行項目按單位別、性別及業務別分。
(二)橫列項目按類別、性別及年齡別分。</t>
  </si>
  <si>
    <t>＊發布週期：半年。</t>
  </si>
  <si>
    <t>＊預告發布日期（含預告方式及週期）：期間終了後一個月又五日內以公務統計報表發布(預定發布時間如遇例假日則順延至次一工作日)。</t>
  </si>
  <si>
    <t>＊統計指標編製方法與資料來源說明：依據本所環保單位實際環保人員(含編制內、非編制內)概況資料編製。</t>
  </si>
  <si>
    <t>資料種類：其他統計</t>
  </si>
  <si>
    <t>(二)廢棄物清運處理單位：
係指直轄市、縣市政府直屬或所轄鄉鎮市區公所清潔隊(含溝渠隊、水肥隊、資源回收隊等)、廢棄物處理廠/場（如焚化廠、資源回收廠、掩埋場、堆肥場、堆置場、水肥處理廠、滲出水處理廠等）。</t>
  </si>
  <si>
    <t>(三)職員：
係指機關單位內，定有職稱、官等、職等之法定編制人員及政務人員，包括特任、比照簡任、簡任、薦任、委任及雇員等。</t>
  </si>
  <si>
    <t>(四)約聘(僱)：
係指機關單位依法進用之聘僱人員，包括聘用人員、約僱人員、特約人員、約用人員等。</t>
  </si>
  <si>
    <t>(五)工員：
係指機關單位依法進用之工友及臨時人員，包括隊員、駕駛、技工、工友、臨時工（特約工）及代賑工等，清潔隊員以駕駛環保車輛為主要業務者歸入駕駛。</t>
  </si>
  <si>
    <t>(六)類別之其他：
無法歸屬上述第(三)〜(五)類之人員，如駐衛警察等。</t>
  </si>
  <si>
    <t>(七)垃圾清運人員：係指廢棄物收集、清溝及掃街人員。</t>
  </si>
  <si>
    <t>(八)水肥清運人員：係指糞尿之收集、清運人員。</t>
  </si>
  <si>
    <t>(九)清運單位之其他：
無法歸屬於垃圾清運、水肥清運、資源回收之清運單位人員，如消毒、割草、拆除違規廣告、拖吊廢機動車輛等人員。</t>
  </si>
  <si>
    <t>＊統計分類：
(一)縱項目按單位別及業務別分。
(二)橫項目按類別、性別及年齡別分。</t>
  </si>
  <si>
    <t>＊統計指標編製方法與資料來源說明：
依據本所廢棄物清運處理單位實際環保人員(含編制內、非編制內)概況資料編製。</t>
  </si>
  <si>
    <t>「臺東縣卑南鄉垃圾回收清除車輛數」統計資料背景說明</t>
  </si>
  <si>
    <t>資料項目：垃圾回收清除車輛數</t>
  </si>
  <si>
    <t>＊統計地區範圍及對象：本所垃圾回收清除車輛均為統計對象。</t>
  </si>
  <si>
    <t>＊統計標準時間：以每年6月底、12月底之事實為準。</t>
  </si>
  <si>
    <t>(一)垃圾回收清除車輛：指執行機關執行一般廢棄物回收、清除作業之車輛。</t>
  </si>
  <si>
    <t>(二)子母式垃圾車：
子車與母車可分離，以垃圾子車放置執行機關指定地點，供垃圾投棄、收集，再由母車將子車運往垃圾處理場。</t>
  </si>
  <si>
    <t>(三)密封式垃圾車：
車體為密封空間，車身應具備投棄口或壓縮裝置，如密封車、密封壓縮車、密封轉運車等。</t>
  </si>
  <si>
    <t>(四)框式垃圾車：
無車頂且車身平台為可裝載空間、車身周圍設有邊欄板，具備附加吊桿、升降尾門、升降或傾卸設備，用以執行巨大垃圾、資源垃圾、廚餘、拆除之違規廣告等一般廢棄物回收、清除，如卡車、高空垃圾車、廣告拆除車、資源回收車、撿拾車、抓斗車等。</t>
  </si>
  <si>
    <t>(五)資源(含廚餘)回收垃圾車：
框式垃圾車用以執行資源垃圾或廚餘之回收、清除作業，車身應具備舉伸或傾卸設備。</t>
  </si>
  <si>
    <t>(六)其他框式垃圾車：資源(含廚餘)回收垃圾車以外之框式垃圾車。</t>
  </si>
  <si>
    <t>(七)水肥車：
執行水肥回收、清除作業之車輛，車體至少具備以下設備其中一項：(1)抽吸設備、(2)貯存桶槽。</t>
  </si>
  <si>
    <t>(八)清溝(溝泥)車：
執行溝泥清除或載運作業之車輛，車體至少具備以下設備其中一項：(1)抽吸設備、(2)沖洗設備、(3)貯存桶槽。</t>
  </si>
  <si>
    <t>(九)掃(洗)街車：
執行道路路面洗掃任務之車輛，車體至少具備以下設備其中一項：(1) 旋轉刷毛/水洗/真空吸引設備、(2)貯存桶槽。</t>
  </si>
  <si>
    <t>＊統計單位：輛。</t>
  </si>
  <si>
    <t>＊統計分類：橫項目按垃圾回收清除車輛別分。</t>
  </si>
  <si>
    <t>＊統計指標編製方法與資料來源說明：依據本所垃圾回收清除車輛資料彙編。</t>
  </si>
  <si>
    <t>＊統計資料交叉查核及確保資料合理性之機制：無</t>
  </si>
  <si>
    <t>「臺東縣卑南鄉環境保護預算概況」統計資料背景說明</t>
  </si>
  <si>
    <t>資料項目：環境保護預算概況</t>
  </si>
  <si>
    <t>＊統計地區範圍及對象：本所清潔隊環境保護預算資料，均為統計對象。</t>
  </si>
  <si>
    <t>＊統計標準時間：以每年2月底之當年度預算數資料為準。</t>
  </si>
  <si>
    <t>(一) 鄉鎮市公所清潔隊預算：係指各鄉鎮市公所清潔隊歲出（歲入）預算，包含預算書歲出政事別及歲入來源別中環境保護相關之經常門與資本門等經費。</t>
  </si>
  <si>
    <t>(二) 人事費：係指機關內政務人員、法定編制人員、依法令約聘僱人員與技工、工友等現職人員之相關待遇經費，包含薪俸、加給、酬金、加班值班費、獎金、退休退職離職給付及儲金、保險、各項補助費等，依人員實際所在處室區分。</t>
  </si>
  <si>
    <t>(三) 約用人員酬金：係指為協助業務推動所需遴用約用人員辦理相關事務所給付之費用，可以本縣環境保護局及所屬、鄉鎮市公所預算書中「約用人員酬金」科目為準，並依人員實際所在處室區分。</t>
  </si>
  <si>
    <t>(四) 委辦費：係指委託其他政府、機關、學校、團體及個人等進行學術研究、辦理機關職掌業務（含媒體政策及業務宣導）等經費。</t>
  </si>
  <si>
    <t>(五) 土地：係指公務所需房屋基地、地上物拆遷補償及其他土地購置經費。</t>
  </si>
  <si>
    <t>(六) 其他支出：係指預備金及其他無法歸入之科目。</t>
  </si>
  <si>
    <t>(七) 環境部補助款：係指由環境部補助之經費，並納入該年預算者。</t>
  </si>
  <si>
    <t>(八) 其他政府補助款：係指由環境部除外之其他政府機關（構）補助之經費，並納入該年預算者。</t>
  </si>
  <si>
    <t>＊統計單位：千元
＊統計分類：
(一)縱項目按經資門別及科目別分。
(二)橫項目按單位別分。</t>
  </si>
  <si>
    <t>＊時效：2個月又20天。</t>
  </si>
  <si>
    <t>＊預告發布日期（含預告方式及週期）：期間開始二個月又二十日內以公務統計報表發布(預定發布時間如遇例假日則順延至次一工作日)。</t>
  </si>
  <si>
    <t>＊統計指標編製方法與資料來源說明：依據本所清潔隊環境保護預算資料編製。</t>
  </si>
  <si>
    <t>「臺東縣卑南鄉環境保護決算概況」統計資料背景說明</t>
  </si>
  <si>
    <t>資料項目：環境保護決算概況</t>
  </si>
  <si>
    <t>＊統計地區範圍及對象：本所清潔隊環境保護決算資料，均為統計對象。</t>
  </si>
  <si>
    <t>＊統計標準時間：以每年4月底之上年度決算數資料為準。</t>
  </si>
  <si>
    <t>(一) 鄉鎮市公所清潔隊決算：
係指各鄉鎮市公所清潔隊歲出（歲入）決算，包含決算書歲出政事別及歲入來源別中環境保護相關之經常門與資本門等經費。</t>
  </si>
  <si>
    <t>(二) 人事費：
係指機關內政務人員、法定編制人員、依法令約聘僱人員與技工、工友等現職人員之相關待遇經費，包含薪俸、加給、酬金、加班值班費、獎金、退休退職離職給付及儲金、保險、各項補助費等，依人員實際所在處室區分。</t>
  </si>
  <si>
    <t>(三) 約用人員酬金：
係指為協助業務推動所需遴用約用人員辦理相關事務所給付之費用，可以本縣環境保護局及所屬、鄉鎮市公所決算書中「約用人員酬金」科目為準，並依人員實際所在處室區分。</t>
  </si>
  <si>
    <t>(四) 委辦費：
係指委託其他政府、機關、學校、團體及個人等進行學術研究、辦理機關職掌業務（含媒體政策及業務宣導）等經費。</t>
  </si>
  <si>
    <t>(五) 土地：
係指公務所需房屋基地、地上物拆遷補償及其他土地購置經費。</t>
  </si>
  <si>
    <t>(六) 折舊：
係依國有財產法所訂之財產範圍按使用年限提列之當年成本分攤金額，包含動產及不動產，但不含土地、有價證卷及權利。</t>
  </si>
  <si>
    <t>(七) 其他支出：係指預備金及其他無法歸入之科目。</t>
  </si>
  <si>
    <t>(八) 環境部補助款：
係指由環境部補助之經費，並納入該年決算者，包含實現數、應收數及保留數。</t>
  </si>
  <si>
    <t>(九) 其他政府補助款：
係指由環境部除外之其他政府機關（構）補助之經費，並納入該年決算者。</t>
  </si>
  <si>
    <t>＊統計分類：
(一)縱項目按經資門別及科目別分。
(二)橫項目按單位別分。</t>
  </si>
  <si>
    <t>＊時效：4個月又20天。</t>
  </si>
  <si>
    <t>＊預告發布日期（含預告方式及週期）：期間終了四個月又二十日內以公務統計報表發布(預定發布時間如遇例假日則順延至次一工作日)。</t>
  </si>
  <si>
    <t>＊統計指標編製方法與資料來源說明：依據本所清潔隊環境保護決算資料編製。</t>
  </si>
  <si>
    <t>「臺東縣卑南鄉治山防災整體治理工程」統計資料背景說明</t>
  </si>
  <si>
    <t>資料項目：治山防災整體治理工程</t>
  </si>
  <si>
    <t>＊統計地區範圍及對象：凡在本所所轄境內辦理治山防災工程者均為統計對象。</t>
  </si>
  <si>
    <t>＊統計標準時間：以會計年度期間之事實為準。</t>
  </si>
  <si>
    <t>總工程費係指本年度已完工者以決算金額，未完工者以發包後實際需要工程費填報，惟不含管理費在內。</t>
  </si>
  <si>
    <t>＊統計單位：座、塊、公尺、公頃、平方公尺。</t>
  </si>
  <si>
    <t>＊統計分類：按工程名稱、地點、總工程費(按經費來源分)及工作數量。</t>
  </si>
  <si>
    <t>＊發布週期（指資料編製或產生之頻率，如月、季、年等）：年。</t>
  </si>
  <si>
    <t>＊時效（指統計標準時間至資料發布時間之間隔時間）：2個月又5日。</t>
  </si>
  <si>
    <t>＊預告發布日期（含預告方式及週期）：年度終了後2個月又5日內(若遇例假日順延)以公務統計報表發布。</t>
  </si>
  <si>
    <t>＊同步發送單位（說明資料發布時同步發送之單位或可同步查得該資料之網址）：臺東縣政府農業處。</t>
  </si>
  <si>
    <t>＊統計指標編製方法與資料來源說明：本所依相關工程資料編製。</t>
  </si>
  <si>
    <t>＊統計資料交叉查核及確保資料合理性之機制（說明各項資料之相互關係及不同資料來源之相關統計差異性）：為確保資料品質，運用電腦程式進行檢誤，對於異常資料再請各相關機關補正。</t>
  </si>
  <si>
    <t>「臺東縣卑南鄉辦理調解業務概況」統計資料背景說明</t>
  </si>
  <si>
    <t>資料種類：其他行政統計</t>
  </si>
  <si>
    <t>資料項目：辦理調解業務概況</t>
  </si>
  <si>
    <t>＊統計地區範圍及對象：凡依據本所調解條例之執行案件，均為統計對象。</t>
  </si>
  <si>
    <t>＊統計標準時間：動態資料以當年1月至12月之事實為準；靜態資料以當年12月底之事實為準。</t>
  </si>
  <si>
    <t>（一）民事結案件數：按債權、債務、
物權、親屬、繼承、商事、營建工程及其他分。</t>
  </si>
  <si>
    <t>（二）刑事結案件數：按妨害風化、妨害婚姻及家庭、傷害、妨害自由名譽信用
及秘密、竊盜及侵占詐欺、毀棄損壞及其他分。</t>
  </si>
  <si>
    <t>（三）成立：指當年調解成立之件數。</t>
  </si>
  <si>
    <t>（四）不成立：指1次或多次調解未達成協議不再調解之當年結案之件數。</t>
  </si>
  <si>
    <t>（五）本表結案件數總計應與
「3311-04-03-3辦理調解方式概況」之調解方式合計欄相符。</t>
  </si>
  <si>
    <t>＊統計單位：件數。</t>
  </si>
  <si>
    <t>＊統計分類：橫項依「鄉鎮市別」分；縱項依「結案件數總計」、
「民事結案件數」、「刑事結案件數」及「年底正在調解中未結案件數」分。</t>
  </si>
  <si>
    <t>＊預告發布日期（含預告方式及週期）：年度終了後1個月又5日內以公務統計報表發布(預定發布時間如遇例假日則順延至次一工作日)。</t>
  </si>
  <si>
    <t>＊同步發送單位（說明資料發布時同步發送之單位或可同步查得該資料之網址）：臺東縣政府民政處。</t>
  </si>
  <si>
    <t>＊統計資料交叉查核及確保資料合理性之機制：本表結案件數總計應與「3311-04-03-3臺東縣臺東市公所辦理調解方式概況」之調解方式合計欄相符。</t>
  </si>
  <si>
    <t>「臺東縣卑南鄉調解委員會組織概況」統計資料背景說明</t>
  </si>
  <si>
    <t>資料項目：調解委員會組織概況</t>
  </si>
  <si>
    <t>＊統計地區範圍及對象：凡本所之調解委員會組織均為統計對象。</t>
  </si>
  <si>
    <t>＊統計標準時間：以當年12月底之事實為準。</t>
  </si>
  <si>
    <t>（一）年齡計算方式：以足歲計算。</t>
  </si>
  <si>
    <t>（二）年資係指在調解委員會任職之年資，以足年計列，但中途離職者，應將該段年資扣除。</t>
  </si>
  <si>
    <t>＊統計分類：橫項依「鄉鎮市別」分；縱項依「委員總人數」、「性別」、「年齡」、「教育程度」、「行業」、「服務公職」及「委員年資」分。</t>
  </si>
  <si>
    <t>＊預告發布日期（含預告方式及週期）：年度終了後1個月又五日內以公務統計報表發布(預定發布時間如遇例假日則順延至次一工作日)。</t>
  </si>
  <si>
    <t>「臺東縣卑南鄉辦理調解方式概況」統計資料背景說明</t>
  </si>
  <si>
    <t>資料項目：辦理調解方式概況</t>
  </si>
  <si>
    <t>＊統計地區範圍及對象：凡依據本所調解條例之執行案件經辦理結案者，均為統計對象。</t>
  </si>
  <si>
    <t>＊統計標準時間：以當年1月1日至年底之事實為準。</t>
  </si>
  <si>
    <t>（一）成立：指當年調解成立之件數。</t>
  </si>
  <si>
    <t>（二）不成立：指1次或多次調解未達成協議不再調解之當年結案之件數。</t>
  </si>
  <si>
    <t>（三）委員集體開會調解、委員獨任調解：委員獨任調解係指責任區1人為主體進行之調解，惟依法須有女性委員或主席參與者，仍以委員獨任調解計算之；責任區3人以上為主體之調解案件為委員集體開會調解案件。</t>
  </si>
  <si>
    <t>（四）協同調解：指調解件數中，有相關單位人士參與協同調解者。</t>
  </si>
  <si>
    <t>（五）本表調解方式合計欄應與「3311-04-01-3臺東縣臺東市公所辦理調解業務概況」之結案件數總計相符。</t>
  </si>
  <si>
    <t>＊統計單位：件、%。</t>
  </si>
  <si>
    <t>＊統計分類：橫項依「鄉鎮市別」分；縱項依「調解方式」及「協同調解」分。</t>
  </si>
  <si>
    <t>「臺東縣卑南鄉宗教財團法人概況」統計資料背景說明</t>
  </si>
  <si>
    <t>資料種類：宗教統計</t>
  </si>
  <si>
    <t>資料項目：宗教財團法人概況</t>
  </si>
  <si>
    <t>＊統計地區範圍及對象：凡經本公所許可設立並完成宗教財團法人登記者，均為統計對象。</t>
  </si>
  <si>
    <t>宗教財團法人係指經許可設立並完成宗教財團法人登記者，包括以不動產方式或基金方式設立者。</t>
  </si>
  <si>
    <t>＊統計分類：橫項依「鄉鎮市區別」分；縱項依「宗教別」分。</t>
  </si>
  <si>
    <t>＊預告發布日期（含預告方式及週期）：次年三月五日前以公務統計報表發布(預定發布時間如遇例假日則順延至次一工作日)。</t>
  </si>
  <si>
    <t>＊統計指標編製方法與資料來源說明：依據本公所核准或備案申請表彙編。</t>
  </si>
  <si>
    <t>「臺東縣卑南鄉寺廟登記概況」統計資料背景說明</t>
  </si>
  <si>
    <t>資料項目：寺廟登記概況</t>
  </si>
  <si>
    <t>＊統計地區範圍及對象：凡轄內依據監督寺廟條例、寺廟登記規則等規定經許可登記者，均為統計對象。</t>
  </si>
  <si>
    <t>（一）寺廟：凡有僧、道、住持之宗教建築物不論用何種名稱均屬之。</t>
  </si>
  <si>
    <t>（二）正式登記：凡符合寺廟登記要件並依寺廟登記相關規定辦理完峻之寺廟。</t>
  </si>
  <si>
    <r>
      <rPr>
        <sz val="14"/>
        <color rgb="FF000000"/>
        <rFont val="標楷體"/>
        <family val="4"/>
        <charset val="136"/>
      </rPr>
      <t>（三）補辦登記：指違建寺廟，基於主管機關行政管理上的權宜措施，暫准以「補辦」名義所辦理登記之寺廟，其違建態樣如地目不符、無使用執照、未取得合法土地權源者</t>
    </r>
    <r>
      <rPr>
        <sz val="14"/>
        <color rgb="FF000000"/>
        <rFont val="新細明體"/>
        <family val="1"/>
        <charset val="136"/>
      </rPr>
      <t>…</t>
    </r>
    <r>
      <rPr>
        <sz val="14"/>
        <color rgb="FF000000"/>
        <rFont val="標楷體"/>
        <family val="4"/>
        <charset val="136"/>
      </rPr>
      <t>等。</t>
    </r>
  </si>
  <si>
    <t>（四）適用監督寺廟條例之寺廟：指登記有案，依據監督寺廟條例，其不動產（包括土地及建築物）以「寺廟」名義登記之寺廟。</t>
  </si>
  <si>
    <t>（五）私建：指寺廟登記規則修正施行前登記有案，由私人出資建立並管理，其不動產（包括土地及建築物）以私人名義登記之寺廟。</t>
  </si>
  <si>
    <t>（六）公建：指寺廟登記規則修正施行前登記有案，由政府機關或地方自治團體管理之寺廟。</t>
  </si>
  <si>
    <t>（七）已辦理財團法人登記數：寺廟依辦理寺廟登記須知完成寺廟登記程序後，寺廟負責人依財團法人相關法令規定，申請許可設立為財團法人制寺廟者。</t>
  </si>
  <si>
    <t>（八）未辦理財團法人登記數：寺廟依辦理寺廟登記須知完成寺廟登記程序但後續未申請許可設立為財團法人制寺廟者。</t>
  </si>
  <si>
    <t>（九）不動產：凡經辦理登記之寺廟坐落基地之不動產者（包括土地及建築物）屬之，其他部分係指非寺廟坐落基地及寺廟建築之外之土地及建築物。</t>
  </si>
  <si>
    <r>
      <rPr>
        <sz val="14"/>
        <color rgb="FF000000"/>
        <rFont val="標楷體"/>
        <family val="4"/>
        <charset val="136"/>
      </rPr>
      <t>（十）信徒人數：指依辦理寺廟登記須知第</t>
    </r>
    <r>
      <rPr>
        <sz val="14"/>
        <color rgb="FF000000"/>
        <rFont val="新細明體"/>
        <family val="1"/>
        <charset val="136"/>
      </rPr>
      <t>11</t>
    </r>
    <r>
      <rPr>
        <sz val="14"/>
        <color rgb="FF000000"/>
        <rFont val="標楷體"/>
        <family val="4"/>
        <charset val="136"/>
      </rPr>
      <t>、</t>
    </r>
    <r>
      <rPr>
        <sz val="14"/>
        <color rgb="FF000000"/>
        <rFont val="新細明體"/>
        <family val="1"/>
        <charset val="136"/>
      </rPr>
      <t>12</t>
    </r>
    <r>
      <rPr>
        <sz val="14"/>
        <color rgb="FF000000"/>
        <rFont val="標楷體"/>
        <family val="4"/>
        <charset val="136"/>
      </rPr>
      <t>點規定寺廟負責人所造報（含變動）信徒或執事名冊之人數，並以各教信徒或執事資格認定為準。如道教、佛教、理教、軒轅教、天帝教、一貫道、天德聖教之信徒或執事資格認定依據內政部訂頒之下列之一者：1.寺廟之開山、創辦者；2.依教制辦理皈依傳度者；3.對寺廟人力、物力、公益慈善、教化事業等有重大貢獻者；4.依其章程規定所列之信徒資格者。</t>
    </r>
  </si>
  <si>
    <t>＊統計單位：座、平方公尺、人。</t>
  </si>
  <si>
    <t>＊統計分類：</t>
  </si>
  <si>
    <t>橫項依「宗教別」分；縱項依「寺廟數」、「不動產」及「信徒人數」分。</t>
  </si>
  <si>
    <t>（一）寺廟數：分為總座數、登記別、類別、組織型態。</t>
  </si>
  <si>
    <t>（二）不動產：分為寺廟、其他。</t>
  </si>
  <si>
    <t>＊時效：3個月又5日。</t>
  </si>
  <si>
    <t>＊預告發布日期（含預告方式及週期）：每年終了後三個月又五日內以公務統計報表發布(預定發布時間如遇例假日則順延至次一工作日)。</t>
  </si>
  <si>
    <t>＊統計指標編製方法與資料來源說明：依據本公所資料彙編。</t>
  </si>
  <si>
    <t>「臺東縣卑南鄉教會（堂）概況」統計資料背景說明</t>
  </si>
  <si>
    <t>資料項目：教會（堂）概況</t>
  </si>
  <si>
    <t>＊統計地區範圍及對象：凡轄內之教會（堂）均為統計對象。</t>
  </si>
  <si>
    <t>教會（堂）係指已辦理宗教財團法人登記及未辦理宗教財團法人登記者。</t>
  </si>
  <si>
    <t>＊統計單位：座。</t>
  </si>
  <si>
    <t>＊統計分類：橫項依「鄉鎮市區別」分；縱項依「總計」、「猶太教」、「天主教」、「基督教」、「伊斯蘭教」、「東正教」、「摩門教」、「天理教」、「巴哈伊教」、「統一教」、「山達基」、「真光教團」、「其他」分。</t>
  </si>
  <si>
    <t>＊統計指標編製方法與資料來源說明：依據年度本所統計資料彙編。</t>
  </si>
  <si>
    <t>「臺東縣卑南鄉宗教團體興辦公益慈善及社會教化事業概況」統計資料背景說明</t>
  </si>
  <si>
    <t>資料項目：宗教團體興辦公益慈善及社會教化事業概況</t>
  </si>
  <si>
    <t>＊統計地區範圍及對象：凡轄內各種宗教興辦公益慈善及社會教化事業之慈善機構，均為統計對象。</t>
  </si>
  <si>
    <t>（一）醫院數：指各種宗教附設之醫院數，並以報經醫療主管機關核准設立者為限。</t>
  </si>
  <si>
    <t>（二）診所數：指各種宗教附設之診所數，並以報經醫療主管機關核准設立者為限。</t>
  </si>
  <si>
    <t>（三）文教機構：指各種宗教附設者，並以報經教育主管機關核准設立者為限，分為大學數、專科學校數、中學數、職校數、小學數、幼兒園數、圖書閱覽室數及其他，其中大學包含獨立學院及技術學院，中學包含高級中學、綜合高中、國民中學。</t>
  </si>
  <si>
    <t>（四）公益慈善事業：指各種宗教附設者，並以報經主管機關核准設立者為限，分為養老院數、身心障礙教養院數、青少年輔導院數、福利基金會數、學生宿舍處數、技藝研習數及社會服務中心數。</t>
  </si>
  <si>
    <t>橫項依「宗教別」分；縱項依「醫療機構」、「文教機構」及「公益慈善事業」分。</t>
  </si>
  <si>
    <t>（一）醫療機構：分為醫院數、診所數。</t>
  </si>
  <si>
    <t>（二）文教機構：分為大學數、專科學校數、中學數、職校數、小學數、幼兒園數、圖書閱覽室數、其他。</t>
  </si>
  <si>
    <t>（三）公益慈善事業：分為養老院數、身心障礙教養院數、青少年輔導院數、福利基金會數、學生宿舍處數、技藝研習處數、社會服務中心數。</t>
  </si>
  <si>
    <t>「臺東縣卑南鄉公墓設施使用概況」統計資料背景說明</t>
  </si>
  <si>
    <t>資料種類：行政統計</t>
  </si>
  <si>
    <t>資料項目：公墓設施使用概況</t>
  </si>
  <si>
    <t>＊編製單位：臺東縣卑南鄉公所殯葬管理所</t>
  </si>
  <si>
    <t>＊統計地區範圍及對象：凡本所範圍內，依法設置及管理之公私立公墓，均為統計對象。</t>
  </si>
  <si>
    <t>＊統計標準時間：動態資料以當年1月1日至年底之事實為準；靜態資料以當年12月底之事實為準。</t>
  </si>
  <si>
    <t>（一）公墓：係指公立或私立供公眾營葬屍體、埋藏骨灰或供樹葬之設施（含已禁葬公墓）。</t>
  </si>
  <si>
    <t>（二）經規劃：已完成墓基、對外通道、公共衛生設備、排水系統、墓道標誌、停車場及其他必要之設施者。</t>
  </si>
  <si>
    <t>（三）未經規劃：指未具備前（二）項之各種公共設施。</t>
  </si>
  <si>
    <t>（四）年底可使用墓基總數：指當年底公墓內可供埋葬之總墓基座數。</t>
  </si>
  <si>
    <t>（五）本年墓基使用數：指公墓內本年實際埋葬使用之墓基座數。</t>
  </si>
  <si>
    <t>（六）年底尚未使用墓基數：指當年底公墓內可供埋葬使用之墓基座數。</t>
  </si>
  <si>
    <t>（七）年底土地面積=年底已使用面積+年底未使用面積。</t>
  </si>
  <si>
    <t>（八）年底可使用墓基總數=年底已使用墓基數+年底尚未使用墓基數。</t>
  </si>
  <si>
    <t>（九）本年埋葬數&gt;=本年墓基使用數。</t>
  </si>
  <si>
    <t>（十）本年遷出數：指撿骨或遷至其他骨灰（骸）存放設施安厝。</t>
  </si>
  <si>
    <t>（十一）開放中：係指設施營運中，受理民眾申請埋葬或骨灰（骸）存放。</t>
  </si>
  <si>
    <t>（十二）已停用：係指設施已禁葬或不再提供骨灰（骸）存放服務。</t>
  </si>
  <si>
    <t>＊統計單位：處、平方公尺、座、具、個。</t>
  </si>
  <si>
    <t>＊統計分類：橫項依「鄉鎮市別」及「公私立別」分；縱項依「經規劃並啟用者」及「未經規劃者」分。</t>
  </si>
  <si>
    <t>＊時效：2個月又20日。</t>
  </si>
  <si>
    <t>＊預告發布日期（含預告方式及週期）：次年3月20日前以公務統計報表發布(預定發布時間如遇例假日則順延至次一工作日)。</t>
  </si>
  <si>
    <t>「臺東縣卑南鄉骨灰(骸)存放設施使用概況」統計資料背景說明</t>
  </si>
  <si>
    <t>資料項目：骨灰(骸)存放設施使用概況</t>
  </si>
  <si>
    <t>＊統計地區範圍及對象：凡本所範圍內，依法設置及管理之公私立骨灰(骸)存放設施，均為統計對象。</t>
  </si>
  <si>
    <t>（一）骨灰(骸)存放設施：指供存放骨灰(骸)之納骨堂(塔)、納骨牆或其他形式之存放設施，但不包括未依法設置供家族使用之靈骨堂、無主墳墓之萬善堂、宗教建築物附設之靈骨堂。</t>
  </si>
  <si>
    <t>（二）年底最大容量：當年底可供放存之最高飽和量；年底最大容量=年底已使用量(包含本年納入數量)+年底尚未使用量。</t>
  </si>
  <si>
    <t>（三）本年遷出數量：指骨灰（骸）遷出之數量（含毀損）。</t>
  </si>
  <si>
    <t>（四）年底處數
1.開放中：係指設施營運中，受理民眾申請骨灰（骸）存放。
2.已停用：係指設施不再提供骨灰（骸）存放服務。</t>
  </si>
  <si>
    <t>＊統計單位：處、位數。</t>
  </si>
  <si>
    <t>＊統計分類：橫項依「鄉鎮市別」及「公私立別」分；縱項依「年底處數」、「年底最大容量」、「年底已使用量」、「年底尚未使用量」、「本年納入數量」及「本年遷出數量」分。</t>
  </si>
  <si>
    <t>＊預告發布日期（含預告方式及週期）：年度終了後2個月又20日內以公務統計報表發布(預定發布時間如遇例假日則順延至次一工作日)。</t>
  </si>
  <si>
    <t>「臺東縣卑南鄉殯葬管理業務概況」統計資料背景說明</t>
  </si>
  <si>
    <t>資料項目：殯葬管理業務概況</t>
  </si>
  <si>
    <t>＊統計地區範圍及對象：凡本所依法所為殯葬管理業務，均為統計對象。</t>
  </si>
  <si>
    <t>（一）公墓：係指公立或私立供公眾營葬屍體、埋藏骨灰或供樹葬之設施。</t>
  </si>
  <si>
    <t>（二）公墓管理人員：即從事公墓清潔、維護、管理及違規案件查報之工作人員。「專任」係指專職於公墓管理工作正式職員；「兼任」則為兼職人員，可能包括殯葬管理單位之業務承辦人、公墓約聘人員、臨時工等。</t>
  </si>
  <si>
    <t>（三）有收費公墓數：係指有部分或全部收費情形之公墓數。</t>
  </si>
  <si>
    <t>（四）本年環保葬件數：係指公、私立公墓內或非公墓內之環保葬件數。</t>
  </si>
  <si>
    <t>（五）本年殯葬設施違反殯葬法規處分件數：係指公、私立殯葬設施違反殯葬法規遭受處分之件數。</t>
  </si>
  <si>
    <t>＊統計單位：件、個、人。</t>
  </si>
  <si>
    <t>＊統計分類：橫項依「鄉鎮市別」分；縱項依「本年環保葬件數」、「年底公立公墓收費狀況」、「年底公立公墓管理人員」、「年底公立各級單位殯葬業務承辦人員」、「本年核發埋葬火化許可證明」及「本年殯葬設施違反殯葬法規處分件數」分，其中「本年環保葬件數」、「年底公立公墓管理人員」、「年底公立各級單位殯葬業務承辦人員」及「本年核發埋葬火化許可證明」再依性別分。</t>
  </si>
  <si>
    <t>「臺東縣卑南鄉殯儀館設施概況」統計資料背景說明</t>
  </si>
  <si>
    <t>資料項目：殯儀館設施概況</t>
  </si>
  <si>
    <t>＊統計地區範圍及對象：凡本所範圍內，依法設置及管理之公私立殯儀館，均為統計對象。</t>
  </si>
  <si>
    <t>（一）最大容量：同一時間可供殯殮之最高飽和量。</t>
  </si>
  <si>
    <t>（二）年底總樓地板面積：指當年底房屋各樓層總樓地板面積之和。</t>
  </si>
  <si>
    <t>（三）本年殯殮數量係指當年累計殯殮屍體數。</t>
  </si>
  <si>
    <t>（四）殯儀館：係指醫院以外，供屍體處理及舉行殮、殯、奠、祭儀式之設施。依殯葬管理條例第13條規定，應有以下設施：
1.冷凍室。2.屍體處理設施。3.解剖室。4.消毒設施。5.廢（污）水處理設施。6.停柩室。7.禮廳及靈堂。8.悲傷輔導室。9.服務中心及家屬休息室。10.公共衛生設施。11.緊急供電設施。12.停車場。13.聯外道路。14.其他依法應設置之設施。</t>
  </si>
  <si>
    <t>＊統計單位：處、平方公尺、間、具。</t>
  </si>
  <si>
    <t>＊統計分類：橫項依「鄉鎮市別」及「公私立別」分；縱項依「年底殯儀館數」、「年底土地面積」、「年底總樓地板面積」、「年底禮廳數」、「年底屍體冷凍室最大容量」及「本年殯殮數」分。</t>
  </si>
  <si>
    <t>「臺東縣卑南鄉火化場設施概況」統計資料背景說明</t>
  </si>
  <si>
    <t>資料項目：火化場設施概況</t>
  </si>
  <si>
    <t>＊統計地區範圍及對象：凡本所範圍內，依法設置及管理之公私立火化場，均為統計對象。</t>
  </si>
  <si>
    <t>（一）年底總樓地板面積：指當年底房屋各樓層總樓地板面積和而言。</t>
  </si>
  <si>
    <r>
      <rPr>
        <sz val="14"/>
        <color rgb="FF000000"/>
        <rFont val="標楷體"/>
        <family val="4"/>
        <charset val="136"/>
      </rPr>
      <t>（二）</t>
    </r>
    <r>
      <rPr>
        <sz val="14"/>
        <color rgb="FF000000"/>
        <rFont val="新細明體"/>
        <family val="1"/>
        <charset val="136"/>
      </rPr>
      <t> </t>
    </r>
    <r>
      <rPr>
        <sz val="14"/>
        <color rgb="FF000000"/>
        <rFont val="標楷體"/>
        <family val="4"/>
        <charset val="136"/>
      </rPr>
      <t>本年火化數：指當年公私立火化場火化之數量。</t>
    </r>
  </si>
  <si>
    <t>（三）每日最大處理量：指依爐具之效能，全部火化爐每日所能處理之最大量而言。</t>
  </si>
  <si>
    <t>（四）性別不詳：指火化之骨骸、胎兒屍體或其他無法辨識性別之情形者。</t>
  </si>
  <si>
    <t>＊統計單位：處、平方公尺、具、座。</t>
  </si>
  <si>
    <t>＊統計分類：橫項依「鄉鎮市區別」及「公私立別」分；縱項依「年底火化場數」、「年底土地面積」、「年底總樓地板面積」、「年底每日最大處理量」、「年底火化爐數」及「本年火化數」分，其中「本年火化數」再依性別分。</t>
  </si>
  <si>
    <t>＊時效：4個月又5日。</t>
  </si>
  <si>
    <t>＊預告發布日期（含預告方式及週期）：年度終了後四個月又五日內以公務統計報表發布(預定發布時間如遇例假日則順延至次一工作日)。</t>
  </si>
  <si>
    <t>「臺東縣卑南鄉農路改善及維護工程」統計資料背景說明</t>
  </si>
  <si>
    <t>資料種類：農業統計</t>
  </si>
  <si>
    <t>資料項目：農路改善及維護工程</t>
  </si>
  <si>
    <t>＊統計地區範圍及對象：凡在本所境內為農村生產資材與產物運輸需要而輔助改善及維護之農路為統計對象。</t>
  </si>
  <si>
    <t>（一）總工程費：本年度已完工者以決算金額，未完工以發包實際需要工程費填報，惟不含管理費在內。</t>
  </si>
  <si>
    <t>（二）農路：係指鄉鎮市村里道路、產業道路等鄰側支線及末端之地區間，運輸農產物及農業生產材之農村道路。</t>
  </si>
  <si>
    <t>＊統計單位：道路總長度：公里；總工程費：新台幣元。</t>
  </si>
  <si>
    <t>＊統計分類：按工程名稱、地點、道路總長度分；總工程費按中央、縣、其他等經費來源分。</t>
  </si>
  <si>
    <r>
      <rPr>
        <sz val="14"/>
        <color rgb="FF000000"/>
        <rFont val="標楷體"/>
        <family val="4"/>
        <charset val="136"/>
      </rPr>
      <t>＊時效：</t>
    </r>
    <r>
      <rPr>
        <sz val="14"/>
        <color rgb="FFFF0000"/>
        <rFont val="標楷體"/>
        <family val="4"/>
        <charset val="136"/>
      </rPr>
      <t>1個月又25日</t>
    </r>
    <r>
      <rPr>
        <sz val="14"/>
        <color rgb="FF000000"/>
        <rFont val="標楷體"/>
        <family val="4"/>
        <charset val="136"/>
      </rPr>
      <t>。</t>
    </r>
  </si>
  <si>
    <r>
      <rPr>
        <sz val="14"/>
        <color rgb="FF000000"/>
        <rFont val="標楷體"/>
        <family val="4"/>
        <charset val="136"/>
      </rPr>
      <t>＊預告發布日期（含預告方式及週期）：每年終了後</t>
    </r>
    <r>
      <rPr>
        <sz val="14"/>
        <color rgb="FFFF0000"/>
        <rFont val="標楷體"/>
        <family val="4"/>
        <charset val="136"/>
      </rPr>
      <t>1個月又25日</t>
    </r>
    <r>
      <rPr>
        <sz val="14"/>
        <color rgb="FF000000"/>
        <rFont val="標楷體"/>
        <family val="4"/>
        <charset val="136"/>
      </rPr>
      <t>內以公務統計報表發布(預定發布時間如遇例假日則順延至次一工作日)。</t>
    </r>
  </si>
  <si>
    <t>「臺東縣卑南鄉農耕土地面積」統計資料背景說明</t>
  </si>
  <si>
    <t>資料種類：土地統計</t>
  </si>
  <si>
    <t>資料項目：農耕土地面積</t>
  </si>
  <si>
    <t>＊編製單位：臺東縣卑南鄉公所農業課</t>
  </si>
  <si>
    <t>＊統計地區範圍及對象：凡本所所轄可供種植經濟生產農作物之土地，無論是否適宜耕作或合法作為農業使用與否，均為統計對象。</t>
  </si>
  <si>
    <t>＊統計標準時間：以每年一期作之耕作事實為準。</t>
  </si>
  <si>
    <r>
      <rPr>
        <sz val="14"/>
        <color rgb="FF000000"/>
        <rFont val="標楷體"/>
        <family val="4"/>
        <charset val="136"/>
      </rPr>
      <t>(一)農耕土地指不論現況種植與否，可供栽培作物之土地，包括短期耕作地</t>
    </r>
    <r>
      <rPr>
        <sz val="14"/>
        <color rgb="FF000000"/>
        <rFont val="新細明體"/>
        <family val="1"/>
        <charset val="136"/>
      </rPr>
      <t>、</t>
    </r>
    <r>
      <rPr>
        <sz val="14"/>
        <color rgb="FF000000"/>
        <rFont val="標楷體"/>
        <family val="4"/>
        <charset val="136"/>
      </rPr>
      <t>長期耕作地及長期休閒地。</t>
    </r>
  </si>
  <si>
    <t>(二)耕作地：</t>
  </si>
  <si>
    <r>
      <rPr>
        <sz val="14"/>
        <color rgb="FF000000"/>
        <rFont val="標楷體"/>
        <family val="4"/>
        <charset val="136"/>
      </rPr>
      <t>1.短期耕作地</t>
    </r>
    <r>
      <rPr>
        <sz val="14"/>
        <color rgb="FF000000"/>
        <rFont val="新細明體"/>
        <family val="1"/>
        <charset val="136"/>
      </rPr>
      <t>：</t>
    </r>
    <r>
      <rPr>
        <sz val="14"/>
        <color rgb="FF000000"/>
        <rFont val="標楷體"/>
        <family val="4"/>
        <charset val="136"/>
      </rPr>
      <t>含能蓄水，經常可以栽培水稻之耕地、水稻以外之短期作耕地</t>
    </r>
    <r>
      <rPr>
        <sz val="14"/>
        <color rgb="FF000000"/>
        <rFont val="新細明體"/>
        <family val="1"/>
        <charset val="136"/>
      </rPr>
      <t>(</t>
    </r>
    <r>
      <rPr>
        <sz val="14"/>
        <color rgb="FF000000"/>
        <rFont val="標楷體"/>
        <family val="4"/>
        <charset val="136"/>
      </rPr>
      <t>蔬菜等</t>
    </r>
    <r>
      <rPr>
        <sz val="14"/>
        <color rgb="FF000000"/>
        <rFont val="新細明體"/>
        <family val="1"/>
        <charset val="136"/>
      </rPr>
      <t>)</t>
    </r>
    <r>
      <rPr>
        <sz val="14"/>
        <color rgb="FF000000"/>
        <rFont val="標楷體"/>
        <family val="4"/>
        <charset val="136"/>
      </rPr>
      <t>及短期休閒地。</t>
    </r>
  </si>
  <si>
    <t>2.長期耕作地：指土壤不容易貯水或水量不足只能栽培陸稻、雜糧及果樹類等之耕地。</t>
  </si>
  <si>
    <t>(三)長期休閒地：係指耕地長期荒蕪，未種植作物之土地。</t>
  </si>
  <si>
    <t>＊統計單位：公頃。</t>
  </si>
  <si>
    <t>＊統計分類：分耕作地、長期休閒地兩大類。耕作地分為短期耕作地、長期耕作地；短期耕作地再分為水稻、水稻以外之短期作、短期休閒。</t>
  </si>
  <si>
    <t>＊預告發布日期（含預告方式及週期）：次年4月五日前以公務統計報表發布(預定發布時間如遇例假日則順延至次一工作日)。</t>
  </si>
  <si>
    <t>＊統計指標編製方法與資料來源說明：
(一) 本公所農情調查員運用繪妥之航測基本圖，經田間實地踏勘，紀錄各項農作物及長短期休閒地面積，以統計農耕土地各項面積。
(二) 各鄉（鎮、市）公所按基本圖地區別編製表冊，陳報縣政府彙編。</t>
  </si>
  <si>
    <t>「臺東縣卑南鄉有效農機使用證之農機數量」統計資料背景說明</t>
  </si>
  <si>
    <t>資料項目：有效農機使用證之農機數量</t>
  </si>
  <si>
    <t>＊統計地區範圍及對象：以本所所轄地區農機證照及農機用油管理資訊系統登載之各式農機資料為統計對象。</t>
  </si>
  <si>
    <t>＊統計標準時間：以每年十二月三十一日之事實為準。</t>
  </si>
  <si>
    <t>(一)耕耘機：俗稱「鐵牛」，係藉動力碎土、鬆土、平土等耕耘農地之機器，其馬力較曳引機小許多。</t>
  </si>
  <si>
    <t>(二)曳引機：有動力引擎，可拖拉機件，附掛犁、耙、中耕器等用以犁田整地、播種、施肥等之機器。</t>
  </si>
  <si>
    <t>(三)插秧機：有動力裝備，可自動將培育好之秧苗，按一定距離插植於田間之機器。</t>
  </si>
  <si>
    <t>(四)動力中耕管理機：有動力裝備，用於作物成長階段之除草、施肥、培土作畦等，且把手可上下及迴旋移動之綜合性管理機器。</t>
  </si>
  <si>
    <t>(五)動力割草機：有動力裝備，專用於割除雜草之機器。</t>
  </si>
  <si>
    <t>(六)背負式（動力噴霧機、施肥機）：有動力裝備，可噴灑霧（粉）狀農藥、肥料，以防治病蟲害、除雜草及施肥之機器，其機種為背負式。</t>
  </si>
  <si>
    <t>(七)定置式動力噴霧機：有動力裝備，可噴灑霧狀農藥，以防治病蟲害及除雜草之機器，其機種為定置式及廣距式。</t>
  </si>
  <si>
    <t>(八)自走式噴霧車：有動力裝備，可噴灑霧狀農藥，以防治病蟲害及除雜草之車輛，其機種為行走式。</t>
  </si>
  <si>
    <t>(九)抽水機：為經營農業之目的，所設置之抽水馬達及相關設備。</t>
  </si>
  <si>
    <t>(十)水稻聯合收穫機：有動力裝備，可作稻穀之收割、脫穀、篩選及裝袋等一貫作業之機器。</t>
  </si>
  <si>
    <t>(十一)脫殼（粒）機：有動力裝備，用於榖類作物收割後脫殼（粒）之機器，如稻穀脫殼機、玉米脫粒機、高粱脫粒機、花生脫莢機等。</t>
  </si>
  <si>
    <t>(十二)農地動力搬運車：有動力引擎裝置，可搬運農畜產品之農業用車輛。</t>
  </si>
  <si>
    <t>(十三)動力採茶機：有動力裝備，專用於採收茶葉之機器。</t>
  </si>
  <si>
    <t>(十四)雜糧聯合收穫機：有動力裝備，用於雜糧收穫之機器，包括玉米聯合收穫機、高粱聯合收穫機、甘藷收穫機、落花生收穫機、豆類收穫機等。</t>
  </si>
  <si>
    <t>(十五)甘蔗採收機：有動力裝備，專用於採收甘蔗之機器。</t>
  </si>
  <si>
    <t>(十六)動力剪枝機：有動力裝備，專用於修剪枝條之機器。</t>
  </si>
  <si>
    <t>(十七)乾燥機：將收穫之穀類或其他作物，加速脫水以便儲存之機器，如稻穀乾燥機、玉米乾燥機、菸葉乾燥設備（一套機件算一台）等。</t>
  </si>
  <si>
    <t>(十八)茶葉調製機（組）：有動力裝備，為茶菁製成粗製茶過程中使用之機器，包括殺菁機、揉捻機、烘培乾燥機等。</t>
  </si>
  <si>
    <t>(十九)蔬果分級機：將蔬菜、水果或其他農產品，依大小或重量予以分類選別之機器。</t>
  </si>
  <si>
    <t>＊統計單位：臺。</t>
  </si>
  <si>
    <t>＊統計分類：依農機種類及主要用途、機型等分為耕耘機、曳引機、插秧機、動力中耕管理機、動力割草機、背負式（動力噴霧機、施肥機）、定置式動力噴霧機、自走式噴霧車、抽水機、水稻聯合收穫機、脫殼（粒）機、農地動力搬運車、動力採茶機、雜糧聯合收穫機、甘蔗採收機、動力剪枝機、乾燥機、茶葉調製機（組）、蔬果分級機等。</t>
  </si>
  <si>
    <t>＊預告發布日期（含預告方式及週期）：次年四月五日前以公務統計報表發布，(預定發布時間如遇例假日則順延至次一工作日)。</t>
  </si>
  <si>
    <t>＊統計指標編製方法與資料來源說明：由臺東縣政府農業處農機證照及農機用油管理資訊系統登載之有效農機量統計結果。</t>
  </si>
  <si>
    <t>「臺東縣卑南鄉天然災害水土保持設施損失情形」統計資料背景說明</t>
  </si>
  <si>
    <t>資料種類：天然災害統計</t>
  </si>
  <si>
    <t>資料項目：天然災害水土保持設施損失情形</t>
  </si>
  <si>
    <t>＊統計地區範圍及對象：凡本所所轄因天然災害所造成水土保持設施損失，均為統計之對象。</t>
  </si>
  <si>
    <t>＊統計標準時間：以當年一月一日至十二月三十一日之事實為準。</t>
  </si>
  <si>
    <r>
      <rPr>
        <sz val="13.5"/>
        <rFont val="標楷體"/>
        <family val="4"/>
        <charset val="136"/>
      </rPr>
      <t>（一）</t>
    </r>
    <r>
      <rPr>
        <sz val="7"/>
        <color rgb="FF000000"/>
        <rFont val="標楷體"/>
        <family val="4"/>
        <charset val="136"/>
      </rPr>
      <t xml:space="preserve"> </t>
    </r>
    <r>
      <rPr>
        <sz val="14"/>
        <color rgb="FF000000"/>
        <rFont val="標楷體"/>
        <family val="4"/>
        <charset val="136"/>
      </rPr>
      <t>災害種類：指地震、颱風、水災及其他災害等天然災害。</t>
    </r>
  </si>
  <si>
    <t>（二）搶修（復建）經費：指遭受天然災害損害之水土保持設施搶修（復建）經費，依設施項目分為農路、土石流防治設施、治山防災設施及一般水土保持設施等搶修（復建）經費。</t>
  </si>
  <si>
    <t>（三）一般水土保持設施：指土石流防治及治山防災除外之一般水土保持設施。</t>
  </si>
  <si>
    <t>＊統計分類：按災害種類、發生時間及搶修（復建）經費等統計之。</t>
  </si>
  <si>
    <r>
      <rPr>
        <sz val="14"/>
        <rFont val="標楷體"/>
        <family val="4"/>
        <charset val="136"/>
      </rPr>
      <t>＊預告發布日期（含預告方式及週期）：次年</t>
    </r>
    <r>
      <rPr>
        <sz val="14"/>
        <color rgb="FFFF0000"/>
        <rFont val="標楷體"/>
        <family val="4"/>
        <charset val="136"/>
      </rPr>
      <t>2月25日</t>
    </r>
    <r>
      <rPr>
        <sz val="14"/>
        <rFont val="標楷體"/>
        <family val="4"/>
        <charset val="136"/>
      </rPr>
      <t>前以公務統計報表發布(預定發布時間如遇例假日則順延至次一工作日)。</t>
    </r>
  </si>
  <si>
    <t>＊統計指標編製方法與資料來源說明：由本所經辦人員，於天然災害發生時作初步損失估計表（速報）以電話或傳真報告縣政府，並於天然災害停止後三日內編造詳報，由縣政府彙編天然災害速報及詳報（速報三日內  詳報七日內）。</t>
  </si>
  <si>
    <t>「臺東縣卑南鄉漁業從業人數」統計資料背景說明</t>
  </si>
  <si>
    <t>資料種類：漁業統計</t>
  </si>
  <si>
    <t>資料項目：漁業從業人數</t>
  </si>
  <si>
    <t>＊統計地區範圍及對象：凡本所轄內居民實際從事各種漁業之從業人員，不論其為專、兼業均為統計對象。</t>
  </si>
  <si>
    <t>＊統計標準時間：以每年12月31日之事實為準。</t>
  </si>
  <si>
    <t>(一)遠洋漁業：使用漁船在我國經濟海域外從事漁撈作業者。</t>
  </si>
  <si>
    <t>(二)近海漁業：使用漁船在我國經濟海域（12海浬-200海浬）內從事漁撈作業者。</t>
  </si>
  <si>
    <t>(三)沿岸漁業：使用船筏或不使用船筏在我國領海（12浬）內從事漁撈作業者。</t>
  </si>
  <si>
    <t>(四)海面養殖業：在高潮線外從事水產動植物之養育或蓄養作業者。</t>
  </si>
  <si>
    <t>(五)內陸漁撈業：在內水從事水產動植物之採捕為業者。</t>
  </si>
  <si>
    <t>(六)內陸養殖業：在高潮線內從事水產動植物之養育或蓄養作業者。</t>
  </si>
  <si>
    <t>(七)專業：指從事漁（水產）業之收入，占其全年總收入百分之五十以上者。</t>
  </si>
  <si>
    <t>(八)兼業：指從事漁（水產）業之收入，占其全年總收入未達百分之五十者。</t>
  </si>
  <si>
    <t>(九)船員：指搭乘動力漁船、舢舨或漁筏出海作業之工作人員，包括幹部船員及普通船員。在河川、湖沼、水庫作業，而未領有漁船船員手冊者，則列入內陸漁撈業。</t>
  </si>
  <si>
    <t>(十)岸上人員：指未直接從事漁撈、養殖或製造之工作，而掌管該經營單位之企劃、營運報關、採購、銷售、會計、出納、經營或其他岸上協助漁業工作等之人員。</t>
  </si>
  <si>
    <r>
      <rPr>
        <sz val="14"/>
        <color rgb="FF000000"/>
        <rFont val="標楷體"/>
        <family val="4"/>
        <charset val="136"/>
      </rPr>
      <t>(十一</t>
    </r>
    <r>
      <rPr>
        <sz val="14"/>
        <color rgb="FF000000"/>
        <rFont val="新細明體"/>
        <family val="1"/>
        <charset val="136"/>
      </rPr>
      <t>)</t>
    </r>
    <r>
      <rPr>
        <sz val="14"/>
        <color rgb="FF000000"/>
        <rFont val="標楷體"/>
        <family val="4"/>
        <charset val="136"/>
      </rPr>
      <t>其他：係指於沿岸漁業中從事岸際及潮間帶採捕漁業，未搭乘船筏但直接從事漁業作業之從業人員。</t>
    </r>
  </si>
  <si>
    <t>＊統計單位：人。</t>
  </si>
  <si>
    <t>＊統計分類：按漁業種類分為遠洋漁業、近海漁業、沿岸漁業、內陸漁撈、海面養殖及內陸養殖。</t>
  </si>
  <si>
    <r>
      <rPr>
        <sz val="14"/>
        <color rgb="FF000000"/>
        <rFont val="標楷體"/>
        <family val="4"/>
        <charset val="136"/>
      </rPr>
      <t>＊時效：</t>
    </r>
    <r>
      <rPr>
        <sz val="14"/>
        <color rgb="FFFF0000"/>
        <rFont val="新細明體"/>
        <family val="1"/>
        <charset val="136"/>
      </rPr>
      <t>2個月又5日</t>
    </r>
    <r>
      <rPr>
        <sz val="14"/>
        <color rgb="FF000000"/>
        <rFont val="標楷體"/>
        <family val="4"/>
        <charset val="136"/>
      </rPr>
      <t>。</t>
    </r>
  </si>
  <si>
    <r>
      <rPr>
        <sz val="14"/>
        <color rgb="FF000000"/>
        <rFont val="標楷體"/>
        <family val="4"/>
        <charset val="136"/>
      </rPr>
      <t>＊預告發布日期（含預告方式及週期）：次年</t>
    </r>
    <r>
      <rPr>
        <sz val="14"/>
        <color rgb="FFFF0000"/>
        <rFont val="新細明體"/>
        <family val="1"/>
        <charset val="136"/>
      </rPr>
      <t>3月5日</t>
    </r>
    <r>
      <rPr>
        <sz val="14"/>
        <color rgb="FF000000"/>
        <rFont val="標楷體"/>
        <family val="4"/>
        <charset val="136"/>
      </rPr>
      <t>前以公務統計報表發布(預定發布時間如遇例假日則順延至次一工作日)。</t>
    </r>
  </si>
  <si>
    <t>「臺東縣卑南鄉漁戶數及漁戶人口數」統計資料背景說明</t>
  </si>
  <si>
    <t>資料項目：漁戶數及漁戶人口數</t>
  </si>
  <si>
    <t>＊統計地區範圍及對象：本調查以本所轄內戶籍所在地之漁戶及漁戶人口數為準。</t>
  </si>
  <si>
    <t>(一) 漁戶：不論漁業經營者（僅投資漁業而未負實際經營責任者除外）或被僱從事漁業者（限被僱直接從事漁撈或養殖工作者），凡其漁業收入達該戶總收入二分之一以上者為漁戶，戶籍登記者為準，漁戶中有兼營二種以上之漁業者，應以其收入最高之一種為準。</t>
  </si>
  <si>
    <t>(二) 漁戶人口數：凡漁戶內之人口均視為漁戶人口數，如遠洋漁戶內之人口，均列入遠洋漁戶人口計算。因就學或服役等關係，暫時遷出之人口，仍視為漁戶內人口；惟戶內如有共同居住，但未負共同生活義務之寄籍人口，則應予剔除。</t>
  </si>
  <si>
    <t>＊統計單位：戶數：戶；人口數：人。</t>
  </si>
  <si>
    <t>＊統計分類：均分遠洋、近海、沿岸、海面養殖、內陸漁撈、內陸養殖等六類加以統計。</t>
  </si>
  <si>
    <t>＊統計指標編製方法與資料來源說明：根據本市漁民戶籍資料及漁業登記證,逐項查記填表送由漁業主管單位予以彙編。</t>
  </si>
  <si>
    <t>「臺東縣卑南鄉公所都市計畫區域內現有已開闢道路長度及面積暨橋梁座數、自行車道長度」統計資料背景說明</t>
  </si>
  <si>
    <t>資料種類：建設統計</t>
  </si>
  <si>
    <t>資料項目：都市計畫區域內現有已開闢道路長度及面積暨橋梁座數、自行車道長度</t>
  </si>
  <si>
    <t>「都市計畫區域內公共工程實施數量」統計資料背景說明</t>
  </si>
  <si>
    <t>資料種類：交通統計</t>
  </si>
  <si>
    <t>資料項目：都市計畫區域內公共工程實施數量</t>
  </si>
  <si>
    <t>公  開  類</t>
  </si>
  <si>
    <t>編製機關</t>
  </si>
  <si>
    <r>
      <rPr>
        <sz val="12"/>
        <color rgb="FF000000"/>
        <rFont val="標楷體"/>
        <family val="4"/>
        <charset val="136"/>
      </rPr>
      <t>臺東縣卑南</t>
    </r>
    <r>
      <rPr>
        <sz val="12"/>
        <color rgb="FFFF0000"/>
        <rFont val="標楷體"/>
        <family val="4"/>
        <charset val="136"/>
      </rPr>
      <t>鄉</t>
    </r>
    <r>
      <rPr>
        <sz val="12"/>
        <color rgb="FF000000"/>
        <rFont val="標楷體"/>
        <family val="4"/>
        <charset val="136"/>
      </rPr>
      <t>公所建設課</t>
    </r>
  </si>
  <si>
    <t>年  度  報</t>
  </si>
  <si>
    <r>
      <rPr>
        <sz val="12"/>
        <color rgb="FF000000"/>
        <rFont val="標楷體"/>
        <family val="4"/>
        <charset val="136"/>
      </rPr>
      <t xml:space="preserve"> 次年</t>
    </r>
    <r>
      <rPr>
        <sz val="12"/>
        <color rgb="FFFF0000"/>
        <rFont val="標楷體"/>
        <family val="4"/>
        <charset val="136"/>
      </rPr>
      <t>2月20日</t>
    </r>
    <r>
      <rPr>
        <sz val="12"/>
        <color rgb="FF000000"/>
        <rFont val="標楷體"/>
        <family val="4"/>
        <charset val="136"/>
      </rPr>
      <t>前編報</t>
    </r>
  </si>
  <si>
    <t>表    號</t>
  </si>
  <si>
    <t>11260-02-04-3</t>
  </si>
  <si>
    <r>
      <rPr>
        <sz val="14"/>
        <color rgb="FF000000"/>
        <rFont val="標楷體"/>
        <family val="4"/>
        <charset val="136"/>
      </rPr>
      <t>臺東縣卑南</t>
    </r>
    <r>
      <rPr>
        <sz val="14"/>
        <color rgb="FFFF0000"/>
        <rFont val="標楷體"/>
        <family val="4"/>
        <charset val="136"/>
      </rPr>
      <t>鄉</t>
    </r>
    <r>
      <rPr>
        <sz val="14"/>
        <color rgb="FF000000"/>
        <rFont val="標楷體"/>
        <family val="4"/>
        <charset val="136"/>
      </rPr>
      <t>天然災害水土保持設施損失情形</t>
    </r>
  </si>
  <si>
    <t>中華民國   113   年度</t>
  </si>
  <si>
    <t xml:space="preserve">   單 位：新台幣千元</t>
  </si>
  <si>
    <t xml:space="preserve">      災     害     種     類  
        ( 災  害  名  稱 )</t>
  </si>
  <si>
    <t xml:space="preserve">         搶   修 ( 復   建 )  經   費</t>
  </si>
  <si>
    <t>發生時間</t>
  </si>
  <si>
    <t>總    計</t>
  </si>
  <si>
    <t>農    路</t>
  </si>
  <si>
    <t>治山防災</t>
  </si>
  <si>
    <t>一般水土</t>
  </si>
  <si>
    <t xml:space="preserve">    備        註</t>
  </si>
  <si>
    <t>設        施</t>
  </si>
  <si>
    <t>保持設施</t>
  </si>
  <si>
    <t xml:space="preserve">     總                計</t>
  </si>
  <si>
    <t>合        計</t>
  </si>
  <si>
    <t xml:space="preserve">     地    </t>
  </si>
  <si>
    <t>(災  害  名  稱)</t>
  </si>
  <si>
    <t xml:space="preserve">     震</t>
  </si>
  <si>
    <t xml:space="preserve">     颱</t>
  </si>
  <si>
    <t>112年7月杜蘇芮颱風及8月卡努颱風</t>
  </si>
  <si>
    <t>112.7.27,112.8.3</t>
  </si>
  <si>
    <t>112年9月海葵颱風</t>
  </si>
  <si>
    <t>112.9.4</t>
  </si>
  <si>
    <t>112年10月小犬颱風</t>
  </si>
  <si>
    <t>112.10.05</t>
  </si>
  <si>
    <t xml:space="preserve">     風</t>
  </si>
  <si>
    <t>113年7月凱米颱風農東卑055農路災害復建工程</t>
  </si>
  <si>
    <t>113.7.24~26</t>
  </si>
  <si>
    <t xml:space="preserve">     水</t>
  </si>
  <si>
    <t xml:space="preserve">     災</t>
  </si>
  <si>
    <t xml:space="preserve">     其</t>
  </si>
  <si>
    <t xml:space="preserve">     他</t>
  </si>
  <si>
    <t xml:space="preserve">     害</t>
  </si>
  <si>
    <t xml:space="preserve"> 填表</t>
  </si>
  <si>
    <t>審核</t>
  </si>
  <si>
    <t>業務主管人員</t>
  </si>
  <si>
    <t xml:space="preserve"> 機關首長</t>
  </si>
  <si>
    <t>中華民國 114年 02月10日編製</t>
  </si>
  <si>
    <t>主辦統計人員</t>
  </si>
  <si>
    <t>資料來源：依據本所資料編報。</t>
  </si>
  <si>
    <r>
      <rPr>
        <sz val="12"/>
        <color rgb="FF000000"/>
        <rFont val="標楷體"/>
        <family val="4"/>
        <charset val="136"/>
      </rPr>
      <t>填表說明：本表編製1式3份，1份送主計室，1份自存，1份送</t>
    </r>
    <r>
      <rPr>
        <sz val="12"/>
        <color rgb="FFFF0000"/>
        <rFont val="標楷體"/>
        <family val="4"/>
        <charset val="136"/>
      </rPr>
      <t>臺東縣政府農業處</t>
    </r>
    <r>
      <rPr>
        <sz val="12"/>
        <color rgb="FF000000"/>
        <rFont val="標楷體"/>
        <family val="4"/>
        <charset val="136"/>
      </rPr>
      <t>。</t>
    </r>
  </si>
  <si>
    <t>臺東縣卑南鄉公所清潔隊</t>
  </si>
  <si>
    <t>月　　　報</t>
  </si>
  <si>
    <r>
      <rPr>
        <sz val="12"/>
        <color rgb="FF000000"/>
        <rFont val="標楷體"/>
        <family val="4"/>
        <charset val="136"/>
      </rPr>
      <t>期間終了</t>
    </r>
    <r>
      <rPr>
        <sz val="12"/>
        <color rgb="FF000000"/>
        <rFont val="新細明體"/>
        <family val="1"/>
        <charset val="136"/>
      </rPr>
      <t>20</t>
    </r>
    <r>
      <rPr>
        <sz val="12"/>
        <color rgb="FF000000"/>
        <rFont val="標楷體"/>
        <family val="4"/>
        <charset val="136"/>
      </rPr>
      <t>日內編製</t>
    </r>
  </si>
  <si>
    <t>表   號</t>
  </si>
  <si>
    <t>1135－01－02－3</t>
  </si>
  <si>
    <t>臺東縣卑南鄉 資源回收成果統計</t>
  </si>
  <si>
    <t xml:space="preserve"> 中華民國113年12月                      單位：公斤</t>
  </si>
  <si>
    <t>項  目  別</t>
  </si>
  <si>
    <t>總   計</t>
  </si>
  <si>
    <t>按清運單位分</t>
  </si>
  <si>
    <t>環保單位
自行清運</t>
  </si>
  <si>
    <t>環保單位
委託清運</t>
  </si>
  <si>
    <t>公私處所
自行或委託清運</t>
  </si>
  <si>
    <t>總  　計</t>
  </si>
  <si>
    <t>紙  類</t>
  </si>
  <si>
    <t>紙容器</t>
  </si>
  <si>
    <t>鋁箔包</t>
  </si>
  <si>
    <t>鋁容器</t>
  </si>
  <si>
    <t>鐵容器</t>
  </si>
  <si>
    <t>其他金屬製品</t>
  </si>
  <si>
    <t>塑膠容器</t>
  </si>
  <si>
    <t>包裝用發泡塑膠</t>
  </si>
  <si>
    <t>其他塑膠製品</t>
  </si>
  <si>
    <t>輪  胎</t>
  </si>
  <si>
    <t>玻璃容器</t>
  </si>
  <si>
    <t>其他玻璃製品</t>
  </si>
  <si>
    <t>照明光源</t>
  </si>
  <si>
    <t>乾電池</t>
  </si>
  <si>
    <t>鉛蓄電池</t>
  </si>
  <si>
    <t>家  電</t>
  </si>
  <si>
    <t>資訊物品</t>
  </si>
  <si>
    <t>光碟片</t>
  </si>
  <si>
    <t>行動電話(含充電器)</t>
  </si>
  <si>
    <t>農藥容器及特殊環境用藥容器</t>
  </si>
  <si>
    <t>舊衣類</t>
  </si>
  <si>
    <t>食用油</t>
  </si>
  <si>
    <t>其  他</t>
  </si>
  <si>
    <t>填表</t>
  </si>
  <si>
    <t>機關首長</t>
  </si>
  <si>
    <t>中華民國113年01月02日編製</t>
  </si>
  <si>
    <t>資料來源：依據本所提報之資源回收成果統計資料編製。</t>
  </si>
  <si>
    <t>填表說明：1.本表編製1式3份，於完成會核程序並經機關首長章後，1份送會計單位，1份自存，1份送臺東縣環境保護局。</t>
  </si>
  <si>
    <t>　　　　　2.本表皆以公斤為單位，若無法得其實際重量，折算標準參考編製說明四。</t>
  </si>
  <si>
    <t xml:space="preserve"> 中華民國114年01月                      單位：公斤</t>
  </si>
  <si>
    <t xml:space="preserve"> 公　開　類</t>
  </si>
  <si>
    <t xml:space="preserve"> 月　　　報</t>
  </si>
  <si>
    <t>期間終了15日內編報</t>
  </si>
  <si>
    <t>表　　號</t>
  </si>
  <si>
    <t>1135-01-03-3</t>
  </si>
  <si>
    <r>
      <rPr>
        <b/>
        <sz val="26"/>
        <color rgb="FF000000"/>
        <rFont val="標楷體"/>
        <family val="4"/>
        <charset val="136"/>
      </rPr>
      <t>臺東縣卑南鄉</t>
    </r>
    <r>
      <rPr>
        <b/>
        <sz val="26"/>
        <color rgb="FFFF0000"/>
        <rFont val="新細明體"/>
        <family val="1"/>
        <charset val="136"/>
      </rPr>
      <t>一般垃圾及廚餘</t>
    </r>
    <r>
      <rPr>
        <b/>
        <sz val="26"/>
        <color rgb="FF000000"/>
        <rFont val="標楷體"/>
        <family val="4"/>
        <charset val="136"/>
      </rPr>
      <t>清理狀況</t>
    </r>
  </si>
  <si>
    <r>
      <rPr>
        <sz val="18"/>
        <color rgb="FF000000"/>
        <rFont val="標楷體"/>
        <family val="4"/>
        <charset val="136"/>
      </rPr>
      <t xml:space="preserve">中華民國　113　年　12　月 </t>
    </r>
    <r>
      <rPr>
        <sz val="12"/>
        <color rgb="FF000000"/>
        <rFont val="新細明體"/>
        <family val="1"/>
        <charset val="136"/>
      </rPr>
      <t>單位：公噸</t>
    </r>
  </si>
  <si>
    <t>一般垃圾</t>
  </si>
  <si>
    <t>廚　　餘</t>
  </si>
  <si>
    <t>事業員工
生活垃圾</t>
  </si>
  <si>
    <t>非例行性
排出垃圾</t>
  </si>
  <si>
    <t>產生量</t>
  </si>
  <si>
    <r>
      <rPr>
        <sz val="14"/>
        <color rgb="FFFF0000"/>
        <rFont val="新細明體"/>
        <family val="1"/>
        <charset val="136"/>
      </rPr>
      <t>總</t>
    </r>
    <r>
      <rPr>
        <sz val="14"/>
        <color rgb="FF000000"/>
        <rFont val="標楷體"/>
        <family val="4"/>
        <charset val="136"/>
      </rPr>
      <t>計</t>
    </r>
  </si>
  <si>
    <t>-</t>
  </si>
  <si>
    <t>環保單位自行清運</t>
  </si>
  <si>
    <t>環保單位委託清運</t>
  </si>
  <si>
    <t>公私處所自行或委託清運</t>
  </si>
  <si>
    <t>處理量</t>
  </si>
  <si>
    <t>　　本月產生垃圾</t>
  </si>
  <si>
    <t>　　過去暫存垃圾</t>
  </si>
  <si>
    <t>焚化</t>
  </si>
  <si>
    <t>計</t>
  </si>
  <si>
    <t>本月產生垃圾</t>
  </si>
  <si>
    <t>過去暫存垃圾</t>
  </si>
  <si>
    <t>衛生掩埋</t>
  </si>
  <si>
    <t>回收再利用</t>
  </si>
  <si>
    <t>堆  肥</t>
  </si>
  <si>
    <t>養  豬</t>
  </si>
  <si>
    <t>其他廚餘再利用</t>
  </si>
  <si>
    <t>其他</t>
  </si>
  <si>
    <t xml:space="preserve">本月新增暫存量                    </t>
  </si>
  <si>
    <t>(暫存於卑南山里掩埋場)</t>
  </si>
  <si>
    <t>其他非公務報表填報項目</t>
  </si>
  <si>
    <r>
      <rPr>
        <sz val="14"/>
        <color rgb="FF000000"/>
        <rFont val="標楷體"/>
        <family val="4"/>
        <charset val="136"/>
      </rPr>
      <t>掩埋場活化量</t>
    </r>
    <r>
      <rPr>
        <sz val="12"/>
        <color rgb="FF000000"/>
        <rFont val="新細明體"/>
        <family val="1"/>
        <charset val="136"/>
      </rPr>
      <t>(山里衛生掩埋場)</t>
    </r>
  </si>
  <si>
    <t>海灘(漂)垃圾焚化量</t>
  </si>
  <si>
    <t>海灘(漂)垃圾掩埋量</t>
  </si>
  <si>
    <t>　　　 　審核</t>
  </si>
  <si>
    <t>　　　　　　　　   　業務主管人員</t>
  </si>
  <si>
    <t>　　　　　      　   　機關首長</t>
  </si>
  <si>
    <t xml:space="preserve"> 主計審核人員</t>
  </si>
  <si>
    <t>　　　　　　　　   　主辦統計人員</t>
  </si>
  <si>
    <t>中華民國 114 年 1 月 6 日編製</t>
  </si>
  <si>
    <r>
      <rPr>
        <sz val="11"/>
        <color rgb="FF000000"/>
        <rFont val="標楷體"/>
        <family val="4"/>
        <charset val="136"/>
      </rPr>
      <t>資料來源：依據本所提報之</t>
    </r>
    <r>
      <rPr>
        <sz val="11"/>
        <color rgb="FFFF0000"/>
        <rFont val="新細明體"/>
        <family val="1"/>
        <charset val="136"/>
      </rPr>
      <t>一般垃圾及廚餘</t>
    </r>
    <r>
      <rPr>
        <sz val="11"/>
        <color rgb="FF000000"/>
        <rFont val="標楷體"/>
        <family val="4"/>
        <charset val="136"/>
      </rPr>
      <t>清理狀況資料彙總編製。</t>
    </r>
  </si>
  <si>
    <t>填表說明：本表編製1式3份，於完成會核程序並經機關長官核章後，1份送會計單位，1份自存，1份送臺東縣環境保護局。</t>
  </si>
  <si>
    <r>
      <rPr>
        <sz val="18"/>
        <color rgb="FF000000"/>
        <rFont val="標楷體"/>
        <family val="4"/>
        <charset val="136"/>
      </rPr>
      <t xml:space="preserve">中華民國　114　年　1　月 </t>
    </r>
    <r>
      <rPr>
        <sz val="12"/>
        <color rgb="FF000000"/>
        <rFont val="新細明體"/>
        <family val="1"/>
        <charset val="136"/>
      </rPr>
      <t>單位：公噸</t>
    </r>
  </si>
  <si>
    <t>中華民國 114 年 2 月 5 日編製</t>
  </si>
  <si>
    <t>公 開 類</t>
  </si>
  <si>
    <t>卑南鄉公所清潔隊</t>
  </si>
  <si>
    <t>半 年 報</t>
  </si>
  <si>
    <r>
      <rPr>
        <sz val="12"/>
        <color rgb="FF000000"/>
        <rFont val="標楷體"/>
        <family val="4"/>
        <charset val="136"/>
      </rPr>
      <t>期間終了</t>
    </r>
    <r>
      <rPr>
        <sz val="12"/>
        <color rgb="FFFF0000"/>
        <rFont val="標楷體"/>
        <family val="4"/>
        <charset val="136"/>
      </rPr>
      <t>25日</t>
    </r>
    <r>
      <rPr>
        <sz val="12"/>
        <color rgb="FF000000"/>
        <rFont val="標楷體"/>
        <family val="4"/>
        <charset val="136"/>
      </rPr>
      <t>內編報</t>
    </r>
  </si>
  <si>
    <t>30910-01-01-3</t>
  </si>
  <si>
    <t>臺東縣卑南鄉環保人員概況</t>
  </si>
  <si>
    <t xml:space="preserve">         中華民國 113 年 12 月底    </t>
  </si>
  <si>
    <t xml:space="preserve"> 單位:人</t>
  </si>
  <si>
    <t>項   目   別</t>
  </si>
  <si>
    <t>總
計</t>
  </si>
  <si>
    <t>清   運   單   位</t>
  </si>
  <si>
    <t>處   理   單   位</t>
  </si>
  <si>
    <t>垃圾清運</t>
  </si>
  <si>
    <t>水肥清運</t>
  </si>
  <si>
    <t>資源回收</t>
  </si>
  <si>
    <t>垃圾焚化廠
、掩埋場</t>
  </si>
  <si>
    <t>水肥處理廠</t>
  </si>
  <si>
    <r>
      <rPr>
        <sz val="12"/>
        <color rgb="FF000000"/>
        <rFont val="標楷體"/>
        <family val="4"/>
        <charset val="136"/>
      </rPr>
      <t>總計：</t>
    </r>
    <r>
      <rPr>
        <sz val="12"/>
        <color rgb="FF000000"/>
        <rFont val="Times New Roman1"/>
        <family val="1"/>
        <charset val="136"/>
      </rPr>
      <t>A=B=C=D</t>
    </r>
  </si>
  <si>
    <r>
      <rPr>
        <sz val="12"/>
        <color rgb="FF000000"/>
        <rFont val="標楷體"/>
        <family val="4"/>
        <charset val="136"/>
      </rPr>
      <t>按類別分：B=</t>
    </r>
    <r>
      <rPr>
        <sz val="12"/>
        <color rgb="FF000000"/>
        <rFont val="Times New Roman1"/>
        <family val="1"/>
        <charset val="136"/>
      </rPr>
      <t>(1)+(2)+(3)+(4)</t>
    </r>
  </si>
  <si>
    <t xml:space="preserve">    職員(1)</t>
  </si>
  <si>
    <t xml:space="preserve">         特任、比照簡任</t>
  </si>
  <si>
    <t xml:space="preserve">         簡任(10-14職等)</t>
  </si>
  <si>
    <t xml:space="preserve">         薦任(6-9職等)</t>
  </si>
  <si>
    <t xml:space="preserve">         委任(1-5職等)</t>
  </si>
  <si>
    <t xml:space="preserve">         雇員</t>
  </si>
  <si>
    <t xml:space="preserve">    約聘(僱)(2)</t>
  </si>
  <si>
    <t xml:space="preserve">    工員(3)</t>
  </si>
  <si>
    <t xml:space="preserve">         隊員</t>
  </si>
  <si>
    <t xml:space="preserve">         駕駛</t>
  </si>
  <si>
    <t xml:space="preserve">         技工、工友</t>
  </si>
  <si>
    <t xml:space="preserve">         臨時工</t>
  </si>
  <si>
    <t xml:space="preserve">         代賑工</t>
  </si>
  <si>
    <t xml:space="preserve">    其他(4)</t>
  </si>
  <si>
    <r>
      <rPr>
        <sz val="12"/>
        <color rgb="FF000000"/>
        <rFont val="標楷體"/>
        <family val="4"/>
        <charset val="136"/>
      </rPr>
      <t>按性別分：</t>
    </r>
    <r>
      <rPr>
        <sz val="12"/>
        <color rgb="FF000000"/>
        <rFont val="Times New Roman1"/>
        <family val="1"/>
        <charset val="136"/>
      </rPr>
      <t>C=(5)+(6)</t>
    </r>
  </si>
  <si>
    <r>
      <rPr>
        <sz val="12"/>
        <color rgb="FF000000"/>
        <rFont val="標楷體"/>
        <family val="4"/>
        <charset val="136"/>
      </rPr>
      <t xml:space="preserve">男 </t>
    </r>
    <r>
      <rPr>
        <sz val="12"/>
        <color rgb="FF000000"/>
        <rFont val="Times New Roman1"/>
        <family val="1"/>
        <charset val="136"/>
      </rPr>
      <t>(5)</t>
    </r>
  </si>
  <si>
    <r>
      <rPr>
        <sz val="12"/>
        <color rgb="FF000000"/>
        <rFont val="標楷體"/>
        <family val="4"/>
        <charset val="136"/>
      </rPr>
      <t xml:space="preserve">女 </t>
    </r>
    <r>
      <rPr>
        <sz val="12"/>
        <color rgb="FF000000"/>
        <rFont val="Times New Roman1"/>
        <family val="1"/>
        <charset val="136"/>
      </rPr>
      <t>(6)</t>
    </r>
  </si>
  <si>
    <r>
      <rPr>
        <sz val="12"/>
        <color rgb="FF000000"/>
        <rFont val="標楷體"/>
        <family val="4"/>
        <charset val="136"/>
      </rPr>
      <t>按年齡別分：</t>
    </r>
    <r>
      <rPr>
        <sz val="12"/>
        <color rgb="FF000000"/>
        <rFont val="Times New Roman1"/>
        <family val="1"/>
        <charset val="136"/>
      </rPr>
      <t>D=(7)+…+(12)</t>
    </r>
  </si>
  <si>
    <r>
      <rPr>
        <sz val="12"/>
        <color rgb="FF000000"/>
        <rFont val="標楷體"/>
        <family val="4"/>
        <charset val="136"/>
      </rPr>
      <t xml:space="preserve">29歲以下 </t>
    </r>
    <r>
      <rPr>
        <sz val="12"/>
        <color rgb="FF000000"/>
        <rFont val="Times New Roman1"/>
        <family val="1"/>
        <charset val="136"/>
      </rPr>
      <t>(7)</t>
    </r>
  </si>
  <si>
    <r>
      <rPr>
        <sz val="12"/>
        <color rgb="FF000000"/>
        <rFont val="標楷體"/>
        <family val="4"/>
        <charset val="136"/>
      </rPr>
      <t xml:space="preserve">30-39歲 </t>
    </r>
    <r>
      <rPr>
        <sz val="12"/>
        <color rgb="FF000000"/>
        <rFont val="Times New Roman1"/>
        <family val="1"/>
        <charset val="136"/>
      </rPr>
      <t>(8)</t>
    </r>
  </si>
  <si>
    <r>
      <rPr>
        <sz val="12"/>
        <color rgb="FF000000"/>
        <rFont val="標楷體"/>
        <family val="4"/>
        <charset val="136"/>
      </rPr>
      <t xml:space="preserve">40-49歲 </t>
    </r>
    <r>
      <rPr>
        <sz val="12"/>
        <color rgb="FF000000"/>
        <rFont val="Times New Roman1"/>
        <family val="1"/>
        <charset val="136"/>
      </rPr>
      <t>(9)</t>
    </r>
  </si>
  <si>
    <r>
      <rPr>
        <sz val="12"/>
        <color rgb="FF000000"/>
        <rFont val="標楷體"/>
        <family val="4"/>
        <charset val="136"/>
      </rPr>
      <t xml:space="preserve">50-59歲 </t>
    </r>
    <r>
      <rPr>
        <sz val="12"/>
        <color rgb="FF000000"/>
        <rFont val="Times New Roman1"/>
        <family val="1"/>
        <charset val="136"/>
      </rPr>
      <t>(10)</t>
    </r>
  </si>
  <si>
    <r>
      <rPr>
        <sz val="12"/>
        <color rgb="FF000000"/>
        <rFont val="標楷體"/>
        <family val="4"/>
        <charset val="136"/>
      </rPr>
      <t xml:space="preserve">60-64歲 </t>
    </r>
    <r>
      <rPr>
        <sz val="12"/>
        <color rgb="FF000000"/>
        <rFont val="Times New Roman1"/>
        <family val="1"/>
        <charset val="136"/>
      </rPr>
      <t>(11)</t>
    </r>
  </si>
  <si>
    <r>
      <rPr>
        <sz val="12"/>
        <color rgb="FF000000"/>
        <rFont val="標楷體"/>
        <family val="4"/>
        <charset val="136"/>
      </rPr>
      <t xml:space="preserve">65歲以上 </t>
    </r>
    <r>
      <rPr>
        <sz val="12"/>
        <color rgb="FF000000"/>
        <rFont val="Times New Roman1"/>
        <family val="1"/>
        <charset val="136"/>
      </rPr>
      <t>(12)</t>
    </r>
  </si>
  <si>
    <r>
      <rPr>
        <sz val="12"/>
        <color rgb="FF000000"/>
        <rFont val="標楷體"/>
        <family val="4"/>
        <charset val="136"/>
      </rPr>
      <t xml:space="preserve">中華民國 </t>
    </r>
    <r>
      <rPr>
        <sz val="12"/>
        <color rgb="FF000000"/>
        <rFont val="Times New Roman1"/>
        <family val="1"/>
        <charset val="136"/>
      </rPr>
      <t xml:space="preserve">114 </t>
    </r>
    <r>
      <rPr>
        <sz val="12"/>
        <color rgb="FF000000"/>
        <rFont val="標楷體"/>
        <family val="4"/>
        <charset val="136"/>
      </rPr>
      <t xml:space="preserve">年 </t>
    </r>
    <r>
      <rPr>
        <sz val="12"/>
        <color rgb="FF000000"/>
        <rFont val="Times New Roman1"/>
        <family val="1"/>
        <charset val="136"/>
      </rPr>
      <t xml:space="preserve">01 </t>
    </r>
    <r>
      <rPr>
        <sz val="12"/>
        <color rgb="FF000000"/>
        <rFont val="標楷體"/>
        <family val="4"/>
        <charset val="136"/>
      </rPr>
      <t xml:space="preserve">月 </t>
    </r>
    <r>
      <rPr>
        <sz val="12"/>
        <color rgb="FF000000"/>
        <rFont val="Times New Roman1"/>
        <family val="1"/>
        <charset val="136"/>
      </rPr>
      <t xml:space="preserve">16 </t>
    </r>
    <r>
      <rPr>
        <sz val="12"/>
        <color rgb="FF000000"/>
        <rFont val="標楷體"/>
        <family val="4"/>
        <charset val="136"/>
      </rPr>
      <t>日編製</t>
    </r>
  </si>
  <si>
    <r>
      <rPr>
        <sz val="12"/>
        <color rgb="FF000000"/>
        <rFont val="標楷體"/>
        <family val="4"/>
        <charset val="136"/>
      </rPr>
      <t>資料來源：依據本所</t>
    </r>
    <r>
      <rPr>
        <sz val="12"/>
        <color rgb="FFFF0000"/>
        <rFont val="標楷體"/>
        <family val="4"/>
        <charset val="136"/>
      </rPr>
      <t>廢棄物清運處理單位(詳編製說明四)</t>
    </r>
    <r>
      <rPr>
        <sz val="12"/>
        <color rgb="FF000000"/>
        <rFont val="標楷體"/>
        <family val="4"/>
        <charset val="136"/>
      </rPr>
      <t>實際環保人員(含編制內、非編制內)概況資料編製。</t>
    </r>
  </si>
  <si>
    <r>
      <rPr>
        <sz val="12"/>
        <color rgb="FF000000"/>
        <rFont val="標楷體"/>
        <family val="4"/>
        <charset val="136"/>
      </rPr>
      <t>填表說明：本表編製</t>
    </r>
    <r>
      <rPr>
        <sz val="12"/>
        <color rgb="FF000000"/>
        <rFont val="Times New Roman1"/>
        <family val="1"/>
        <charset val="136"/>
      </rPr>
      <t>1</t>
    </r>
    <r>
      <rPr>
        <sz val="12"/>
        <color rgb="FF000000"/>
        <rFont val="標楷體"/>
        <family val="4"/>
        <charset val="136"/>
      </rPr>
      <t>式</t>
    </r>
    <r>
      <rPr>
        <sz val="12"/>
        <color rgb="FF000000"/>
        <rFont val="Times New Roman1"/>
        <family val="1"/>
        <charset val="136"/>
      </rPr>
      <t>3</t>
    </r>
    <r>
      <rPr>
        <sz val="12"/>
        <color rgb="FF000000"/>
        <rFont val="標楷體"/>
        <family val="4"/>
        <charset val="136"/>
      </rPr>
      <t>份，</t>
    </r>
    <r>
      <rPr>
        <sz val="12"/>
        <color rgb="FF000000"/>
        <rFont val="Times New Roman1"/>
        <family val="1"/>
        <charset val="136"/>
      </rPr>
      <t>1</t>
    </r>
    <r>
      <rPr>
        <sz val="12"/>
        <color rgb="FF000000"/>
        <rFont val="標楷體"/>
        <family val="4"/>
        <charset val="136"/>
      </rPr>
      <t>份送本所主計室，</t>
    </r>
    <r>
      <rPr>
        <sz val="12"/>
        <color rgb="FF000000"/>
        <rFont val="Times New Roman1"/>
        <family val="1"/>
        <charset val="136"/>
      </rPr>
      <t>1</t>
    </r>
    <r>
      <rPr>
        <sz val="12"/>
        <color rgb="FF000000"/>
        <rFont val="標楷體"/>
        <family val="4"/>
        <charset val="136"/>
      </rPr>
      <t>份自存，</t>
    </r>
    <r>
      <rPr>
        <sz val="12"/>
        <color rgb="FF000000"/>
        <rFont val="Times New Roman1"/>
        <family val="1"/>
        <charset val="136"/>
      </rPr>
      <t>1</t>
    </r>
    <r>
      <rPr>
        <sz val="12"/>
        <color rgb="FF000000"/>
        <rFont val="標楷體"/>
        <family val="4"/>
        <charset val="136"/>
      </rPr>
      <t>份送本縣環境保護局。</t>
    </r>
  </si>
  <si>
    <t>半  年  報</t>
  </si>
  <si>
    <t>期間終了1個月內編報</t>
  </si>
  <si>
    <t>1139-07-01-3</t>
  </si>
  <si>
    <r>
      <rPr>
        <u/>
        <sz val="28"/>
        <color rgb="FFFF0000"/>
        <rFont val="新細明體"/>
        <family val="1"/>
        <charset val="136"/>
      </rPr>
      <t>臺東縣卑南鄉公所</t>
    </r>
    <r>
      <rPr>
        <sz val="28"/>
        <color rgb="FF000000"/>
        <rFont val="新細明體"/>
        <family val="1"/>
        <charset val="136"/>
      </rPr>
      <t>環保人員概況</t>
    </r>
  </si>
  <si>
    <t>一、本縣（市）環保單位</t>
  </si>
  <si>
    <t xml:space="preserve"> 中華民國 113 年 12 月底</t>
  </si>
  <si>
    <t>單位:人</t>
  </si>
  <si>
    <t>類         別</t>
  </si>
  <si>
    <r>
      <rPr>
        <sz val="14"/>
        <color rgb="FF000000"/>
        <rFont val="標楷體"/>
        <family val="4"/>
        <charset val="136"/>
      </rPr>
      <t>總</t>
    </r>
    <r>
      <rPr>
        <sz val="14"/>
        <color rgb="FF000000"/>
        <rFont val="新細明體"/>
        <family val="1"/>
        <charset val="136"/>
      </rPr>
      <t xml:space="preserve"> </t>
    </r>
    <r>
      <rPr>
        <sz val="14"/>
        <color rgb="FF000000"/>
        <rFont val="標楷體"/>
        <family val="4"/>
        <charset val="136"/>
      </rPr>
      <t>計</t>
    </r>
  </si>
  <si>
    <t>環境保護局
(不包括廢棄物清運處理單位)</t>
  </si>
  <si>
    <t>廢棄物清運處理單位</t>
  </si>
  <si>
    <t>男</t>
  </si>
  <si>
    <t>女</t>
  </si>
  <si>
    <t>總計</t>
  </si>
  <si>
    <t xml:space="preserve">   職員</t>
  </si>
  <si>
    <t xml:space="preserve">     特任、比照簡任</t>
  </si>
  <si>
    <r>
      <rPr>
        <sz val="14"/>
        <color rgb="FF000000"/>
        <rFont val="標楷體"/>
        <family val="4"/>
        <charset val="136"/>
      </rPr>
      <t>簡任</t>
    </r>
    <r>
      <rPr>
        <sz val="14"/>
        <color rgb="FF000000"/>
        <rFont val="新細明體"/>
        <family val="1"/>
        <charset val="136"/>
      </rPr>
      <t>(10</t>
    </r>
    <r>
      <rPr>
        <sz val="14"/>
        <color rgb="FF000000"/>
        <rFont val="標楷體"/>
        <family val="4"/>
        <charset val="136"/>
      </rPr>
      <t>職等以上</t>
    </r>
    <r>
      <rPr>
        <sz val="14"/>
        <color rgb="FF000000"/>
        <rFont val="新細明體"/>
        <family val="1"/>
        <charset val="136"/>
      </rPr>
      <t>)</t>
    </r>
  </si>
  <si>
    <r>
      <rPr>
        <sz val="14"/>
        <color rgb="FF000000"/>
        <rFont val="標楷體"/>
        <family val="4"/>
        <charset val="136"/>
      </rPr>
      <t>薦任</t>
    </r>
    <r>
      <rPr>
        <sz val="14"/>
        <color rgb="FF000000"/>
        <rFont val="新細明體"/>
        <family val="1"/>
        <charset val="136"/>
      </rPr>
      <t>(6-9</t>
    </r>
    <r>
      <rPr>
        <sz val="14"/>
        <color rgb="FF000000"/>
        <rFont val="標楷體"/>
        <family val="4"/>
        <charset val="136"/>
      </rPr>
      <t>職等</t>
    </r>
    <r>
      <rPr>
        <sz val="14"/>
        <color rgb="FF000000"/>
        <rFont val="新細明體"/>
        <family val="1"/>
        <charset val="136"/>
      </rPr>
      <t>)</t>
    </r>
  </si>
  <si>
    <r>
      <rPr>
        <sz val="14"/>
        <color rgb="FF000000"/>
        <rFont val="標楷體"/>
        <family val="4"/>
        <charset val="136"/>
      </rPr>
      <t>委任</t>
    </r>
    <r>
      <rPr>
        <sz val="14"/>
        <color rgb="FF000000"/>
        <rFont val="新細明體"/>
        <family val="1"/>
        <charset val="136"/>
      </rPr>
      <t>(1-5</t>
    </r>
    <r>
      <rPr>
        <sz val="14"/>
        <color rgb="FF000000"/>
        <rFont val="標楷體"/>
        <family val="4"/>
        <charset val="136"/>
      </rPr>
      <t>職等</t>
    </r>
    <r>
      <rPr>
        <sz val="14"/>
        <color rgb="FF000000"/>
        <rFont val="新細明體"/>
        <family val="1"/>
        <charset val="136"/>
      </rPr>
      <t>)</t>
    </r>
  </si>
  <si>
    <t xml:space="preserve">     雇員</t>
  </si>
  <si>
    <t xml:space="preserve">   約聘(僱)</t>
  </si>
  <si>
    <t xml:space="preserve">   工員</t>
  </si>
  <si>
    <t xml:space="preserve">   其他</t>
  </si>
  <si>
    <t xml:space="preserve"> 縣(市)環境保護(資源)局</t>
  </si>
  <si>
    <t>表號</t>
  </si>
  <si>
    <t>1139-07-01-2</t>
  </si>
  <si>
    <r>
      <rPr>
        <u/>
        <sz val="28"/>
        <color rgb="FFFF0000"/>
        <rFont val="新細明體"/>
        <family val="1"/>
        <charset val="136"/>
      </rPr>
      <t>臺東</t>
    </r>
    <r>
      <rPr>
        <sz val="28"/>
        <color rgb="FFFF0000"/>
        <rFont val="新細明體"/>
        <family val="1"/>
        <charset val="136"/>
      </rPr>
      <t>縣(市)</t>
    </r>
    <r>
      <rPr>
        <sz val="28"/>
        <color rgb="FF000000"/>
        <rFont val="新細明體"/>
        <family val="1"/>
        <charset val="136"/>
      </rPr>
      <t>環保人員概況(續1)</t>
    </r>
  </si>
  <si>
    <t>二、環境保護局                                                                     單位:人</t>
  </si>
  <si>
    <t>中華民國 113 年 12 月底</t>
  </si>
  <si>
    <t xml:space="preserve">  單位:人</t>
  </si>
  <si>
    <t>總 計</t>
  </si>
  <si>
    <t>行政輔助</t>
  </si>
  <si>
    <t>綜合規劃</t>
  </si>
  <si>
    <t>空氣品質保護</t>
  </si>
  <si>
    <t>氣候變遷
因應</t>
  </si>
  <si>
    <t>噪音及
振動防制</t>
  </si>
  <si>
    <t>水質保護</t>
  </si>
  <si>
    <t>土壤及地下水污染整治</t>
  </si>
  <si>
    <t>廢棄物
管理</t>
  </si>
  <si>
    <t>環境衛生、
毒化物管理</t>
  </si>
  <si>
    <t>陳情、稽查、糾紛處理</t>
  </si>
  <si>
    <t>監測及檢驗</t>
  </si>
  <si>
    <t>研究發展</t>
  </si>
  <si>
    <t>其他業務</t>
  </si>
  <si>
    <r>
      <rPr>
        <sz val="12"/>
        <color rgb="FF000000"/>
        <rFont val="標楷體"/>
        <family val="4"/>
        <charset val="136"/>
      </rPr>
      <t>總計：</t>
    </r>
    <r>
      <rPr>
        <sz val="12"/>
        <color rgb="FF000000"/>
        <rFont val="新細明體"/>
        <family val="1"/>
        <charset val="136"/>
      </rPr>
      <t>A=B=C=D</t>
    </r>
  </si>
  <si>
    <r>
      <rPr>
        <sz val="12"/>
        <color rgb="FF000000"/>
        <rFont val="標楷體"/>
        <family val="4"/>
        <charset val="136"/>
      </rPr>
      <t>按類別分：B=</t>
    </r>
    <r>
      <rPr>
        <sz val="12"/>
        <color rgb="FF000000"/>
        <rFont val="新細明體"/>
        <family val="1"/>
        <charset val="136"/>
      </rPr>
      <t>(1)+(2)+(3)+(4)</t>
    </r>
  </si>
  <si>
    <r>
      <rPr>
        <sz val="12"/>
        <color rgb="FF000000"/>
        <rFont val="標楷體"/>
        <family val="4"/>
        <charset val="136"/>
      </rPr>
      <t>按性別分：</t>
    </r>
    <r>
      <rPr>
        <sz val="12"/>
        <color rgb="FF000000"/>
        <rFont val="新細明體"/>
        <family val="1"/>
        <charset val="136"/>
      </rPr>
      <t>C=(5)+(6)</t>
    </r>
  </si>
  <si>
    <r>
      <rPr>
        <sz val="12"/>
        <color rgb="FF000000"/>
        <rFont val="標楷體"/>
        <family val="4"/>
        <charset val="136"/>
      </rPr>
      <t>男</t>
    </r>
    <r>
      <rPr>
        <sz val="12"/>
        <color rgb="FF000000"/>
        <rFont val="新細明體"/>
        <family val="1"/>
        <charset val="136"/>
      </rPr>
      <t xml:space="preserve"> (5)</t>
    </r>
  </si>
  <si>
    <r>
      <rPr>
        <sz val="12"/>
        <color rgb="FF000000"/>
        <rFont val="標楷體"/>
        <family val="4"/>
        <charset val="136"/>
      </rPr>
      <t>女</t>
    </r>
    <r>
      <rPr>
        <sz val="12"/>
        <color rgb="FF000000"/>
        <rFont val="新細明體"/>
        <family val="1"/>
        <charset val="136"/>
      </rPr>
      <t xml:space="preserve"> (6)</t>
    </r>
  </si>
  <si>
    <r>
      <rPr>
        <sz val="12"/>
        <color rgb="FF000000"/>
        <rFont val="標楷體"/>
        <family val="4"/>
        <charset val="136"/>
      </rPr>
      <t>按年齡別分：</t>
    </r>
    <r>
      <rPr>
        <sz val="12"/>
        <color rgb="FF000000"/>
        <rFont val="新細明體"/>
        <family val="1"/>
        <charset val="136"/>
      </rPr>
      <t>D=(7)+…+(12)</t>
    </r>
  </si>
  <si>
    <r>
      <rPr>
        <sz val="12"/>
        <color rgb="FF000000"/>
        <rFont val="標楷體"/>
        <family val="4"/>
        <charset val="136"/>
      </rPr>
      <t>29歲以下</t>
    </r>
    <r>
      <rPr>
        <sz val="12"/>
        <color rgb="FF000000"/>
        <rFont val="新細明體"/>
        <family val="1"/>
        <charset val="136"/>
      </rPr>
      <t xml:space="preserve"> (7)</t>
    </r>
  </si>
  <si>
    <r>
      <rPr>
        <sz val="12"/>
        <color rgb="FF000000"/>
        <rFont val="標楷體"/>
        <family val="4"/>
        <charset val="136"/>
      </rPr>
      <t>30-39歲</t>
    </r>
    <r>
      <rPr>
        <sz val="12"/>
        <color rgb="FF000000"/>
        <rFont val="新細明體"/>
        <family val="1"/>
        <charset val="136"/>
      </rPr>
      <t xml:space="preserve"> (8)</t>
    </r>
  </si>
  <si>
    <r>
      <rPr>
        <sz val="12"/>
        <color rgb="FF000000"/>
        <rFont val="標楷體"/>
        <family val="4"/>
        <charset val="136"/>
      </rPr>
      <t>40-49歲</t>
    </r>
    <r>
      <rPr>
        <sz val="12"/>
        <color rgb="FF000000"/>
        <rFont val="新細明體"/>
        <family val="1"/>
        <charset val="136"/>
      </rPr>
      <t xml:space="preserve"> (9)</t>
    </r>
  </si>
  <si>
    <r>
      <rPr>
        <sz val="12"/>
        <color rgb="FF000000"/>
        <rFont val="標楷體"/>
        <family val="4"/>
        <charset val="136"/>
      </rPr>
      <t>50-59歲</t>
    </r>
    <r>
      <rPr>
        <sz val="12"/>
        <color rgb="FF000000"/>
        <rFont val="新細明體"/>
        <family val="1"/>
        <charset val="136"/>
      </rPr>
      <t xml:space="preserve"> (10)</t>
    </r>
  </si>
  <si>
    <r>
      <rPr>
        <sz val="12"/>
        <color rgb="FF000000"/>
        <rFont val="標楷體"/>
        <family val="4"/>
        <charset val="136"/>
      </rPr>
      <t>60-65歲</t>
    </r>
    <r>
      <rPr>
        <sz val="12"/>
        <color rgb="FF000000"/>
        <rFont val="新細明體"/>
        <family val="1"/>
        <charset val="136"/>
      </rPr>
      <t xml:space="preserve"> (11)</t>
    </r>
  </si>
  <si>
    <r>
      <rPr>
        <sz val="12"/>
        <color rgb="FF000000"/>
        <rFont val="標楷體"/>
        <family val="4"/>
        <charset val="136"/>
      </rPr>
      <t>65歲以上</t>
    </r>
    <r>
      <rPr>
        <sz val="12"/>
        <color rgb="FF000000"/>
        <rFont val="新細明體"/>
        <family val="1"/>
        <charset val="136"/>
      </rPr>
      <t xml:space="preserve"> (12)</t>
    </r>
  </si>
  <si>
    <r>
      <rPr>
        <sz val="14"/>
        <color rgb="FF000000"/>
        <rFont val="標楷體"/>
        <family val="4"/>
        <charset val="136"/>
      </rPr>
      <t>公</t>
    </r>
    <r>
      <rPr>
        <sz val="14"/>
        <color rgb="FF000000"/>
        <rFont val="新細明體"/>
        <family val="1"/>
        <charset val="136"/>
      </rPr>
      <t xml:space="preserve"> </t>
    </r>
    <r>
      <rPr>
        <sz val="14"/>
        <color rgb="FF000000"/>
        <rFont val="標楷體"/>
        <family val="4"/>
        <charset val="136"/>
      </rPr>
      <t>開</t>
    </r>
    <r>
      <rPr>
        <sz val="14"/>
        <color rgb="FF000000"/>
        <rFont val="新細明體"/>
        <family val="1"/>
        <charset val="136"/>
      </rPr>
      <t xml:space="preserve"> </t>
    </r>
    <r>
      <rPr>
        <sz val="14"/>
        <color rgb="FF000000"/>
        <rFont val="標楷體"/>
        <family val="4"/>
        <charset val="136"/>
      </rPr>
      <t>類</t>
    </r>
  </si>
  <si>
    <r>
      <rPr>
        <sz val="14"/>
        <color rgb="FF000000"/>
        <rFont val="標楷體"/>
        <family val="4"/>
        <charset val="136"/>
      </rPr>
      <t>半</t>
    </r>
    <r>
      <rPr>
        <sz val="14"/>
        <color rgb="FF000000"/>
        <rFont val="新細明體"/>
        <family val="1"/>
        <charset val="136"/>
      </rPr>
      <t xml:space="preserve"> </t>
    </r>
    <r>
      <rPr>
        <sz val="14"/>
        <color rgb="FF000000"/>
        <rFont val="標楷體"/>
        <family val="4"/>
        <charset val="136"/>
      </rPr>
      <t>年</t>
    </r>
    <r>
      <rPr>
        <sz val="14"/>
        <color rgb="FF000000"/>
        <rFont val="新細明體"/>
        <family val="1"/>
        <charset val="136"/>
      </rPr>
      <t xml:space="preserve"> </t>
    </r>
    <r>
      <rPr>
        <sz val="14"/>
        <color rgb="FF000000"/>
        <rFont val="標楷體"/>
        <family val="4"/>
        <charset val="136"/>
      </rPr>
      <t>報</t>
    </r>
  </si>
  <si>
    <r>
      <rPr>
        <u/>
        <sz val="28"/>
        <color rgb="FFFF0000"/>
        <rFont val="新細明體"/>
        <family val="1"/>
        <charset val="136"/>
      </rPr>
      <t>臺東縣 卑南鄉公所</t>
    </r>
    <r>
      <rPr>
        <sz val="28"/>
        <color rgb="FF000000"/>
        <rFont val="新細明體"/>
        <family val="1"/>
        <charset val="136"/>
      </rPr>
      <t>環保人員概況(續2完)</t>
    </r>
  </si>
  <si>
    <t>三、廢棄物清運處理單位</t>
  </si>
  <si>
    <t>公   開   類</t>
  </si>
  <si>
    <t>半   年   報</t>
  </si>
  <si>
    <t>期間終了20日內編報</t>
  </si>
  <si>
    <t>1135-01-05-3</t>
  </si>
  <si>
    <t>臺東縣卑南鄉公所垃圾處理場(廠)及垃圾回收清除車輛統計</t>
  </si>
  <si>
    <t>中 華 民 國 113年07月 至 113年12月</t>
  </si>
  <si>
    <t>項    目    別</t>
  </si>
  <si>
    <t>卑南鄉</t>
  </si>
  <si>
    <t>期末垃圾
處理場(廠)
(個)</t>
  </si>
  <si>
    <t>總　　　　　計</t>
  </si>
  <si>
    <t>焚化廠</t>
  </si>
  <si>
    <r>
      <rPr>
        <sz val="14"/>
        <color rgb="FF000000"/>
        <rFont val="標楷體"/>
        <family val="4"/>
        <charset val="136"/>
      </rPr>
      <t>日設計處理量不滿</t>
    </r>
    <r>
      <rPr>
        <sz val="14"/>
        <color rgb="FF000000"/>
        <rFont val="新細明體"/>
        <family val="1"/>
        <charset val="136"/>
      </rPr>
      <t>300</t>
    </r>
    <r>
      <rPr>
        <sz val="14"/>
        <color rgb="FF000000"/>
        <rFont val="標楷體"/>
        <family val="4"/>
        <charset val="136"/>
      </rPr>
      <t>公噸</t>
    </r>
  </si>
  <si>
    <r>
      <rPr>
        <sz val="14"/>
        <color rgb="FF000000"/>
        <rFont val="標楷體"/>
        <family val="4"/>
        <charset val="136"/>
      </rPr>
      <t>日設計處理量</t>
    </r>
    <r>
      <rPr>
        <sz val="14"/>
        <color rgb="FF000000"/>
        <rFont val="新細明體"/>
        <family val="1"/>
        <charset val="136"/>
      </rPr>
      <t>300</t>
    </r>
    <r>
      <rPr>
        <sz val="14"/>
        <color rgb="FF000000"/>
        <rFont val="標楷體"/>
        <family val="4"/>
        <charset val="136"/>
      </rPr>
      <t>公噸以上</t>
    </r>
  </si>
  <si>
    <t>掩埋場</t>
  </si>
  <si>
    <t>衛　　　生</t>
  </si>
  <si>
    <t>一　　　般</t>
  </si>
  <si>
    <t>　　　　　堆　肥　廠</t>
  </si>
  <si>
    <t>　　　　　推　置　場</t>
  </si>
  <si>
    <t>期末垃圾清理車輛及機具︵輛、台︶　</t>
  </si>
  <si>
    <t>總　　　　計</t>
  </si>
  <si>
    <t>　垃　圾　母　車</t>
  </si>
  <si>
    <t>　密　封　壓　縮　車</t>
  </si>
  <si>
    <t>　密　封　轉　運　車</t>
  </si>
  <si>
    <t>　密　封　車</t>
  </si>
  <si>
    <t>　普　通　卡　車</t>
  </si>
  <si>
    <t>　機　動　車</t>
  </si>
  <si>
    <t>　溝　泥　車</t>
  </si>
  <si>
    <t>　掃　街　車</t>
  </si>
  <si>
    <t>　噴　射　沖　溝　吸　泥　車</t>
  </si>
  <si>
    <t>　資　源　回　收　車</t>
  </si>
  <si>
    <t>　手　拉　車　及　小　型　搬　運　車</t>
  </si>
  <si>
    <t>　灑　水　洗　街　車</t>
  </si>
  <si>
    <t>　消　毒　車</t>
  </si>
  <si>
    <t>　壓　實　機</t>
  </si>
  <si>
    <t>　挖　土　機</t>
  </si>
  <si>
    <t>　推　土　機</t>
  </si>
  <si>
    <t>　鏟　土　機　（　車　）</t>
  </si>
  <si>
    <t>　推　挖　兩　用　機</t>
  </si>
  <si>
    <t>　其　他</t>
  </si>
  <si>
    <t>　垃　圾　清　理　經　費　（千　元）</t>
  </si>
  <si>
    <t>垃圾清
理規費
(千元)</t>
  </si>
  <si>
    <t>依「一般廢棄物清除處理費徵收辦法」徵收規費</t>
  </si>
  <si>
    <t>其他清潔規費(含代處理費)　</t>
  </si>
  <si>
    <t>主辦業務人員</t>
  </si>
  <si>
    <t>機關長官</t>
  </si>
  <si>
    <t>中華民國114 年 2 月4 日編製</t>
  </si>
  <si>
    <t>資料來源：依據本所清潔隊提報之垃圾處理場（廠）及垃圾清理車輛與機具資料編製。</t>
  </si>
  <si>
    <t>填表說明：本表編製1式3份，經陳核後，1份送主計室，1份自存，1份送縣政府環境保護局。</t>
  </si>
  <si>
    <t>「臺東縣卑南鄉都市計畫區域內現有已開闢道路長度及面積暨橋梁座數、自行車道長度」統計資料背景說明</t>
  </si>
  <si>
    <t>資料種類：營造業統計</t>
  </si>
  <si>
    <t>＊統計地區範圍及對象：凡本公所實施都市計畫區域內之現有道路、橋樑及自行車道，均為統計對象。</t>
  </si>
  <si>
    <t>＊統計標準時間：以每年12月底之事實為準。</t>
  </si>
  <si>
    <t>(一) 道路面積：指都市計畫區域內寬度達6公尺以上道路之面積。</t>
  </si>
  <si>
    <t>(二) 道路長度：指都市計畫區域內寬度達6公尺以上道路之長度。</t>
  </si>
  <si>
    <t>(三) 瀝青或水泥混凝土路面：用柏油及砂石混合舖設的路面用，或水泥、細沙、石子等混合舖設的路面。</t>
  </si>
  <si>
    <t>(四) 碎石路面或砂土路面：用碎石或以砂土舖裝及新闢的路面。</t>
  </si>
  <si>
    <t>(五) 車輛可行駛之路面面積：係指路基以上用以承受車輛行駛部分，並未含人行道、安全島、溝蓋板等道路用地面積。</t>
  </si>
  <si>
    <t>(六) 其他面積：含安全島、溝蓋板、綠地……等面積。</t>
  </si>
  <si>
    <t>(七) 自行車道：供自行車使用或與自行車共用之車道或道路長度。(包含自行車專用道、自行車與行人共用道、自行車與汽機車共用道、自行車與機、慢車共用道等)。</t>
  </si>
  <si>
    <t>(八) 本表所填應為年底之靜態資料(累計數)，不是年度數字。</t>
  </si>
  <si>
    <t>(九) 現有道路以路面寬度在6公尺以上者為限，6公尺以下者不列計。</t>
  </si>
  <si>
    <t>(十) 本表所指都市計畫區域內道路，係包括本縣(市)經費內建造及經費外建造之路面。意即，凡該道路係在都市計畫區域內，且路面寬度在6公尺以上者，均應包括。</t>
  </si>
  <si>
    <t>(十一) 如當年僅修舖原有瀝青路面時，其長度、面積仍然維持原報之長度、面積，不得再予增列，以免重複增加現象。</t>
  </si>
  <si>
    <t>(十二) 如原報之沙土路、碎石路於當年改舖瀝青路時，沙土路、碎石路之長度、面積均應減少；相對的，瀝青路之長度、面積則應增加。注意一增一減，數字應相等。</t>
  </si>
  <si>
    <t>(十四) 道路交叉路口之長度、面積不得重複計算。</t>
  </si>
  <si>
    <t>(十五) 在同一條道路路線內有不同種類道路者，其長度列入主要路面種類欄內，但其面積則應分別填入各種路面欄內。</t>
  </si>
  <si>
    <t>(十六) 各種橋樑、涵洞面積及長度均應包括在道路面積及長度中。</t>
  </si>
  <si>
    <t>＊統計單位：平方公尺、公尺、座。</t>
  </si>
  <si>
    <t>＊統計分類：按瀝青或水泥混凝土路面、碎石路面或砂土路面、橋樑、自行車道等分類。</t>
  </si>
  <si>
    <t>＊時效：1個月又20日。</t>
  </si>
  <si>
    <t>＊預告發布日期（含預告方式及週期）：次年二月二十日前以公務統計報表發布，公布日期上載於台東市公所網站之「資訊公開\統計年報\預告統計資料發布時間表」(預定發布時間如遇例假日則順延至次一工作日)。</t>
  </si>
  <si>
    <t>＊同步發送單位（說明資料發布時同步發送之單位或可同步查得該資料之網址）：臺東縣政府建設處。</t>
  </si>
  <si>
    <t>＊統計指標編製方法與資料來源說明：依據本公所所實施都市計畫區域之登記資料彙編。</t>
  </si>
  <si>
    <t>臺東縣卑南鄉公所建設課</t>
  </si>
  <si>
    <t>年    報</t>
  </si>
  <si>
    <t>次年2月底前編送</t>
  </si>
  <si>
    <t>2359-01-09-3</t>
  </si>
  <si>
    <t>臺東縣卑南鄉公所都市計畫區域內現有已開闢道路長度及面積暨橋梁座數、自行車道長度</t>
  </si>
  <si>
    <t>中華民國     113    年底</t>
  </si>
  <si>
    <t>都市計畫區別(知本溫泉風景特定區計畫)</t>
  </si>
  <si>
    <t>總       計</t>
  </si>
  <si>
    <t>瀝青或水泥混凝土路面</t>
  </si>
  <si>
    <t>碎石路面或砂土路面</t>
  </si>
  <si>
    <t>橋梁
(座)</t>
  </si>
  <si>
    <t>自行車道長度（公尺）</t>
  </si>
  <si>
    <t>面   積(平方公尺)</t>
  </si>
  <si>
    <t>長度</t>
  </si>
  <si>
    <t>車輛可行駛
之路面</t>
  </si>
  <si>
    <t>人行道</t>
  </si>
  <si>
    <t>(公尺)</t>
  </si>
  <si>
    <t xml:space="preserve"> </t>
  </si>
  <si>
    <t>中華民國 114 年 1 月 9 日 編製</t>
  </si>
  <si>
    <t>資料來源：依據本所實施都市計畫區域之登記資料彙編。</t>
  </si>
  <si>
    <t>填表說明：1.本表編製3份，經陳核後，1份送主計室，1份自存外，1份送臺東縣政府建設處。</t>
  </si>
  <si>
    <t xml:space="preserve">          2.本表所填為年底靜態資料(累計數)，不是年度數字。</t>
  </si>
  <si>
    <t xml:space="preserve">          3.各欄面積應等於或大於長度乘6之積。</t>
  </si>
  <si>
    <t xml:space="preserve">          4.表內各類道路填報如較上年底數字減少時，其原因應在備註欄內說明(如碎石路面改舖瀝青路面‧‧‧等)。</t>
  </si>
  <si>
    <t xml:space="preserve">          5.現有道路以路面寬度在6公尺以上者為限。</t>
  </si>
  <si>
    <t>「臺東縣卑南鄉都市計畫區域內公共工程實施數量」統計資料背景說明</t>
  </si>
  <si>
    <t>＊統計地區範圍及對象：凡本公所實施都市計畫區域內辦理完成之各種公共工程，均為統計對象。</t>
  </si>
  <si>
    <t>＊統計標準時間：以每年1月1日至12月底之事實為準。</t>
  </si>
  <si>
    <t>(一)有關橋梁座數及面積，是以當年度新建座數及面積計算。</t>
  </si>
  <si>
    <t>(二)有關雨水下水道抽水站座數及排水幹支線長度，是以“當年度”
施作座數及長度計算。</t>
  </si>
  <si>
    <t>(三)有關污水下水道污水處理廠座數及污水幹支線長度，是以“當年度”
施作座數及長度計算。</t>
  </si>
  <si>
    <t>(四)有關公園處數及面積，是以當年度新建處數及面積計算。</t>
  </si>
  <si>
    <t>(五)各工程類別數量以各該年事業費追加減後之工程數量為準。</t>
  </si>
  <si>
    <t>(六)有工程實施數量，而未列有工程費者，係屬義務勞動者。</t>
  </si>
  <si>
    <t>(七)有關雨水之抽水量是以“當年度”施作完成可處理之數量。</t>
  </si>
  <si>
    <t>(八)有關污水下水道之處理量是以“當年度”施作完成可處理之數量。</t>
  </si>
  <si>
    <t>＊統計單位：平方公尺、座、(m3/秒)、公尺、(m3/日)、處。</t>
  </si>
  <si>
    <t>＊統計分類：工程類別分為道路(按瀝青、水泥混凝土、石子、沙土等路面分)、橋梁(按鋼筋混凝土橋及其他分)、下水道(按雨水下水道及污水下水道分，其中雨水下水道按設置抽水站座數、抽水量(m3/秒)及排水幹支線長度統計；污水下水道按設置污水處理廠座數、處理量(m3/日)及污水幹支線長度統計)、公園(按處數及面積分)等4大類。</t>
  </si>
  <si>
    <t>＊預告發布日期（含預告方式及週期）：次年二月二十日前以公務統計報表發布(預定發布時間如遇例假日則順延至次一工作日)。</t>
  </si>
  <si>
    <t>2354-00-01-3</t>
  </si>
  <si>
    <t>臺東縣卑南鄉公所都市計畫區域內公共工程實施數量</t>
  </si>
  <si>
    <t>中華民國    113       年</t>
  </si>
  <si>
    <t>道</t>
  </si>
  <si>
    <t>路</t>
  </si>
  <si>
    <t>(包</t>
  </si>
  <si>
    <t>括</t>
  </si>
  <si>
    <t>廣</t>
  </si>
  <si>
    <t>場)</t>
  </si>
  <si>
    <t>（平方公尺）</t>
  </si>
  <si>
    <r>
      <rPr>
        <sz val="12"/>
        <color rgb="FF000000"/>
        <rFont val="標楷體"/>
        <family val="4"/>
        <charset val="136"/>
      </rPr>
      <t>橋</t>
    </r>
    <r>
      <rPr>
        <sz val="12"/>
        <color rgb="FF000000"/>
        <rFont val="新細明體"/>
        <family val="1"/>
        <charset val="136"/>
      </rPr>
      <t xml:space="preserve"> </t>
    </r>
    <r>
      <rPr>
        <sz val="12"/>
        <color rgb="FF000000"/>
        <rFont val="標楷體"/>
        <family val="4"/>
        <charset val="136"/>
      </rPr>
      <t>梁</t>
    </r>
  </si>
  <si>
    <t>下     水      道</t>
  </si>
  <si>
    <t>公      園</t>
  </si>
  <si>
    <t>瀝青路面</t>
  </si>
  <si>
    <t>水泥混凝土路面</t>
  </si>
  <si>
    <t>石子路面</t>
  </si>
  <si>
    <t>沙土路面</t>
  </si>
  <si>
    <t>鋼筋混凝土橋</t>
  </si>
  <si>
    <t>雨水下水道</t>
  </si>
  <si>
    <t>污水下水道</t>
  </si>
  <si>
    <t>都市計畫區別</t>
  </si>
  <si>
    <t>新闢</t>
  </si>
  <si>
    <t>拓寬</t>
  </si>
  <si>
    <t>舖裝</t>
  </si>
  <si>
    <t>座</t>
  </si>
  <si>
    <t>面 積</t>
  </si>
  <si>
    <t>抽水站</t>
  </si>
  <si>
    <t>排水幹支線</t>
  </si>
  <si>
    <t>污水處理廠</t>
  </si>
  <si>
    <t>污水幹支線</t>
  </si>
  <si>
    <t>處</t>
  </si>
  <si>
    <t>(知本溫泉風景特定區計畫)</t>
  </si>
  <si>
    <t>(平方公尺)</t>
  </si>
  <si>
    <r>
      <rPr>
        <sz val="12"/>
        <color rgb="FF000000"/>
        <rFont val="標楷體"/>
        <family val="4"/>
        <charset val="136"/>
      </rPr>
      <t>抽水量(m</t>
    </r>
    <r>
      <rPr>
        <vertAlign val="superscript"/>
        <sz val="12"/>
        <color rgb="FF000000"/>
        <rFont val="新細明體"/>
        <family val="1"/>
        <charset val="136"/>
      </rPr>
      <t>3</t>
    </r>
    <r>
      <rPr>
        <sz val="12"/>
        <color rgb="FF000000"/>
        <rFont val="標楷體"/>
        <family val="4"/>
        <charset val="136"/>
      </rPr>
      <t>/秒)</t>
    </r>
  </si>
  <si>
    <r>
      <rPr>
        <sz val="12"/>
        <color rgb="FF000000"/>
        <rFont val="標楷體"/>
        <family val="4"/>
        <charset val="136"/>
      </rPr>
      <t>處理量(m</t>
    </r>
    <r>
      <rPr>
        <vertAlign val="superscript"/>
        <sz val="12"/>
        <color rgb="FF000000"/>
        <rFont val="新細明體"/>
        <family val="1"/>
        <charset val="136"/>
      </rPr>
      <t>3</t>
    </r>
    <r>
      <rPr>
        <sz val="12"/>
        <color rgb="FF000000"/>
        <rFont val="標楷體"/>
        <family val="4"/>
        <charset val="136"/>
      </rPr>
      <t>/日)</t>
    </r>
  </si>
  <si>
    <t>總　　計</t>
  </si>
  <si>
    <t>中華民國 114 年  1 月 9 日 編製</t>
  </si>
  <si>
    <t>資料來源：依據本所資料彙編。</t>
  </si>
  <si>
    <t>填表說明：本表編製3份，經陳核後，1份送主計室，1份自存外，1份送臺東縣政府建設處。</t>
  </si>
  <si>
    <t>都市計畫公共設施用地已取得面積#都計區內公共工程實施數量</t>
  </si>
  <si>
    <r>
      <rPr>
        <sz val="12"/>
        <color rgb="FF000000"/>
        <rFont val="標楷體"/>
        <family val="4"/>
        <charset val="136"/>
      </rPr>
      <t xml:space="preserve"> 臺東縣卑南</t>
    </r>
    <r>
      <rPr>
        <sz val="12"/>
        <color rgb="FFFF0000"/>
        <rFont val="標楷體"/>
        <family val="4"/>
        <charset val="136"/>
      </rPr>
      <t>鄉</t>
    </r>
    <r>
      <rPr>
        <sz val="12"/>
        <color rgb="FF000000"/>
        <rFont val="標楷體"/>
        <family val="4"/>
        <charset val="136"/>
      </rPr>
      <t>公所建設課</t>
    </r>
  </si>
  <si>
    <r>
      <rPr>
        <sz val="12"/>
        <color rgb="FF000000"/>
        <rFont val="標楷體"/>
        <family val="4"/>
        <charset val="136"/>
      </rPr>
      <t>年度終了後</t>
    </r>
    <r>
      <rPr>
        <sz val="12"/>
        <color rgb="FFFF0000"/>
        <rFont val="標楷體"/>
        <family val="4"/>
        <charset val="136"/>
      </rPr>
      <t>1個月又20日</t>
    </r>
    <r>
      <rPr>
        <sz val="12"/>
        <color rgb="FF000000"/>
        <rFont val="標楷體"/>
        <family val="4"/>
        <charset val="136"/>
      </rPr>
      <t>內填報</t>
    </r>
  </si>
  <si>
    <t>20329-02-01-3</t>
  </si>
  <si>
    <r>
      <rPr>
        <sz val="16"/>
        <color rgb="FF000000"/>
        <rFont val="標楷體"/>
        <family val="4"/>
        <charset val="136"/>
      </rPr>
      <t>臺東縣卑南</t>
    </r>
    <r>
      <rPr>
        <sz val="16"/>
        <color rgb="FFFF0000"/>
        <rFont val="標楷體"/>
        <family val="4"/>
        <charset val="136"/>
      </rPr>
      <t>鄉</t>
    </r>
    <r>
      <rPr>
        <sz val="16"/>
        <color rgb="FF000000"/>
        <rFont val="標楷體"/>
        <family val="4"/>
        <charset val="136"/>
      </rPr>
      <t>農路改善及維護工程</t>
    </r>
  </si>
  <si>
    <t>單位：道路長度-公里</t>
  </si>
  <si>
    <t xml:space="preserve">      中華民國  113   年度</t>
  </si>
  <si>
    <t>總工程費-新台幣元</t>
  </si>
  <si>
    <t>工程名稱</t>
  </si>
  <si>
    <t>地點</t>
  </si>
  <si>
    <t>道路總長度</t>
  </si>
  <si>
    <t>總  工  程  費  (按  經  費  來  源  分)</t>
  </si>
  <si>
    <t>(鄉鎮別)</t>
  </si>
  <si>
    <t>改      善</t>
  </si>
  <si>
    <t>維       護</t>
  </si>
  <si>
    <t>中      央</t>
  </si>
  <si>
    <t>縣    (市)</t>
  </si>
  <si>
    <t>其      他</t>
  </si>
  <si>
    <t xml:space="preserve"> 合       計</t>
  </si>
  <si>
    <t>113年度卑南鄉公共設施改善計畫-溫泉村內道路改善工程</t>
  </si>
  <si>
    <t>113年度太平農地重劃區利家段7352地號等農路改善工程</t>
  </si>
  <si>
    <t>113年度初鹿農地重劃區利家段4992地號等農路改善工程</t>
  </si>
  <si>
    <t>富源村10鄰支線及4鄰農路改善合併工程</t>
  </si>
  <si>
    <t>富山村12鄰護岸興建及14鄰產道修復合併工程</t>
  </si>
  <si>
    <t>中華民國 114年 02月 10日編製</t>
  </si>
  <si>
    <t>資料來源 : 根據本所資料編製。</t>
  </si>
  <si>
    <t>公開類</t>
  </si>
  <si>
    <t>年度報</t>
  </si>
  <si>
    <t>每年終了後2個月內編送</t>
  </si>
  <si>
    <t xml:space="preserve">        臺東 縣卑南鄉推行社區發展工作概況</t>
  </si>
  <si>
    <r>
      <rPr>
        <u/>
        <sz val="20"/>
        <color rgb="FF000000"/>
        <rFont val="新細明體"/>
        <family val="1"/>
        <charset val="136"/>
      </rPr>
      <t>臺東 縣卑南鄉推行社區發展工作概況</t>
    </r>
    <r>
      <rPr>
        <sz val="20"/>
        <color rgb="FF000000"/>
        <rFont val="標楷體"/>
        <family val="4"/>
        <charset val="136"/>
      </rPr>
      <t>（續）</t>
    </r>
  </si>
  <si>
    <t>中華民國113年</t>
  </si>
  <si>
    <t>中華民國　113年</t>
  </si>
  <si>
    <t>社區名稱</t>
  </si>
  <si>
    <t>社區發展協會數</t>
  </si>
  <si>
    <t>社區
戶數</t>
  </si>
  <si>
    <t>社區
人口數</t>
  </si>
  <si>
    <t>理監事人數</t>
  </si>
  <si>
    <t>社區發展協會會員數</t>
  </si>
  <si>
    <t>設置社區生產建設基金</t>
  </si>
  <si>
    <t>實際使用經費(元)</t>
  </si>
  <si>
    <t>社區活動中心(幢)</t>
  </si>
  <si>
    <t>社區發展工作項目</t>
  </si>
  <si>
    <t>合計</t>
  </si>
  <si>
    <t>理事長</t>
  </si>
  <si>
    <t>理事(不含理事長)</t>
  </si>
  <si>
    <t>監事</t>
  </si>
  <si>
    <t>合  計</t>
  </si>
  <si>
    <t>政府
補助款</t>
  </si>
  <si>
    <t>社區
自籌款</t>
  </si>
  <si>
    <t>教育訓練</t>
  </si>
  <si>
    <t>社區內部組織</t>
  </si>
  <si>
    <t>辦理社區照顧關懷據點</t>
  </si>
  <si>
    <t>社區
圖書室</t>
  </si>
  <si>
    <t>社區
刊物</t>
  </si>
  <si>
    <t>服務成果</t>
  </si>
  <si>
    <t>原建
(未作修擴建)</t>
  </si>
  <si>
    <t>新建</t>
  </si>
  <si>
    <t>修擴建</t>
  </si>
  <si>
    <t>辦理社區幹部訓練</t>
  </si>
  <si>
    <t>辦理社區觀摩</t>
  </si>
  <si>
    <t>社區長壽俱樂部</t>
  </si>
  <si>
    <t>社區成長教室</t>
  </si>
  <si>
    <t>社區守望相助隊</t>
  </si>
  <si>
    <t>社區民俗藝文康樂班隊</t>
  </si>
  <si>
    <t>社區志願服務</t>
  </si>
  <si>
    <t>福利服務或活動</t>
  </si>
  <si>
    <t>其他
服務</t>
  </si>
  <si>
    <t>團隊</t>
  </si>
  <si>
    <t>志工數</t>
  </si>
  <si>
    <r>
      <rPr>
        <sz val="12"/>
        <color rgb="FF000000"/>
        <rFont val="Times New Roman"/>
        <family val="1"/>
        <charset val="136"/>
      </rPr>
      <t>(</t>
    </r>
    <r>
      <rPr>
        <sz val="12"/>
        <color rgb="FF000000"/>
        <rFont val="新細明體"/>
        <family val="1"/>
        <charset val="136"/>
      </rPr>
      <t>個</t>
    </r>
    <r>
      <rPr>
        <sz val="12"/>
        <color rgb="FF000000"/>
        <rFont val="Times New Roman"/>
        <family val="1"/>
        <charset val="136"/>
      </rPr>
      <t>)</t>
    </r>
  </si>
  <si>
    <r>
      <rPr>
        <sz val="12"/>
        <color rgb="FF000000"/>
        <rFont val="Times New Roman"/>
        <family val="1"/>
        <charset val="136"/>
      </rPr>
      <t>(</t>
    </r>
    <r>
      <rPr>
        <sz val="12"/>
        <color rgb="FF000000"/>
        <rFont val="新細明體"/>
        <family val="1"/>
        <charset val="136"/>
      </rPr>
      <t>戶</t>
    </r>
    <r>
      <rPr>
        <sz val="12"/>
        <color rgb="FF000000"/>
        <rFont val="Times New Roman"/>
        <family val="1"/>
        <charset val="136"/>
      </rPr>
      <t>)</t>
    </r>
  </si>
  <si>
    <r>
      <rPr>
        <sz val="12"/>
        <color rgb="FF000000"/>
        <rFont val="Times New Roman"/>
        <family val="1"/>
        <charset val="136"/>
      </rPr>
      <t>(</t>
    </r>
    <r>
      <rPr>
        <sz val="12"/>
        <color rgb="FF000000"/>
        <rFont val="新細明體"/>
        <family val="1"/>
        <charset val="136"/>
      </rPr>
      <t>人</t>
    </r>
    <r>
      <rPr>
        <sz val="12"/>
        <color rgb="FF000000"/>
        <rFont val="Times New Roman"/>
        <family val="1"/>
        <charset val="136"/>
      </rPr>
      <t>)</t>
    </r>
  </si>
  <si>
    <r>
      <rPr>
        <sz val="11"/>
        <color rgb="FF000000"/>
        <rFont val="Times New Roman"/>
        <family val="1"/>
        <charset val="136"/>
      </rPr>
      <t>(</t>
    </r>
    <r>
      <rPr>
        <sz val="11"/>
        <color rgb="FF000000"/>
        <rFont val="新細明體"/>
        <family val="1"/>
        <charset val="136"/>
      </rPr>
      <t>人次</t>
    </r>
    <r>
      <rPr>
        <sz val="11"/>
        <color rgb="FF000000"/>
        <rFont val="Times New Roman"/>
        <family val="1"/>
        <charset val="136"/>
      </rPr>
      <t>)</t>
    </r>
  </si>
  <si>
    <r>
      <rPr>
        <sz val="12"/>
        <color rgb="FF000000"/>
        <rFont val="Times New Roman"/>
        <family val="1"/>
        <charset val="136"/>
      </rPr>
      <t>(</t>
    </r>
    <r>
      <rPr>
        <sz val="12"/>
        <color rgb="FF000000"/>
        <rFont val="新細明體"/>
        <family val="1"/>
        <charset val="136"/>
      </rPr>
      <t>人次</t>
    </r>
    <r>
      <rPr>
        <sz val="12"/>
        <color rgb="FF000000"/>
        <rFont val="Times New Roman"/>
        <family val="1"/>
        <charset val="136"/>
      </rPr>
      <t>)</t>
    </r>
  </si>
  <si>
    <r>
      <rPr>
        <sz val="12"/>
        <color rgb="FF000000"/>
        <rFont val="Times New Roman"/>
        <family val="1"/>
        <charset val="136"/>
      </rPr>
      <t>(</t>
    </r>
    <r>
      <rPr>
        <sz val="12"/>
        <color rgb="FF000000"/>
        <rFont val="新細明體"/>
        <family val="1"/>
        <charset val="136"/>
      </rPr>
      <t>處</t>
    </r>
    <r>
      <rPr>
        <sz val="12"/>
        <color rgb="FF000000"/>
        <rFont val="Times New Roman"/>
        <family val="1"/>
        <charset val="136"/>
      </rPr>
      <t>)</t>
    </r>
  </si>
  <si>
    <r>
      <rPr>
        <sz val="12"/>
        <color rgb="FF000000"/>
        <rFont val="Times New Roman"/>
        <family val="1"/>
        <charset val="136"/>
      </rPr>
      <t>(</t>
    </r>
    <r>
      <rPr>
        <sz val="12"/>
        <color rgb="FF000000"/>
        <rFont val="新細明體"/>
        <family val="1"/>
        <charset val="136"/>
      </rPr>
      <t>班</t>
    </r>
    <r>
      <rPr>
        <sz val="12"/>
        <color rgb="FF000000"/>
        <rFont val="Times New Roman"/>
        <family val="1"/>
        <charset val="136"/>
      </rPr>
      <t>)</t>
    </r>
  </si>
  <si>
    <r>
      <rPr>
        <sz val="12"/>
        <color rgb="FF000000"/>
        <rFont val="Times New Roman"/>
        <family val="1"/>
        <charset val="136"/>
      </rPr>
      <t>(</t>
    </r>
    <r>
      <rPr>
        <sz val="12"/>
        <color rgb="FF000000"/>
        <rFont val="新細明體"/>
        <family val="1"/>
        <charset val="136"/>
      </rPr>
      <t>隊</t>
    </r>
    <r>
      <rPr>
        <sz val="12"/>
        <color rgb="FF000000"/>
        <rFont val="Times New Roman"/>
        <family val="1"/>
        <charset val="136"/>
      </rPr>
      <t>)</t>
    </r>
  </si>
  <si>
    <r>
      <rPr>
        <sz val="11"/>
        <color rgb="FF000000"/>
        <rFont val="Times New Roman"/>
        <family val="1"/>
        <charset val="136"/>
      </rPr>
      <t>(</t>
    </r>
    <r>
      <rPr>
        <sz val="11"/>
        <color rgb="FF000000"/>
        <rFont val="新細明體"/>
        <family val="1"/>
        <charset val="136"/>
      </rPr>
      <t>人</t>
    </r>
    <r>
      <rPr>
        <sz val="11"/>
        <color rgb="FF000000"/>
        <rFont val="Times New Roman"/>
        <family val="1"/>
        <charset val="136"/>
      </rPr>
      <t>)</t>
    </r>
  </si>
  <si>
    <r>
      <rPr>
        <sz val="12"/>
        <color rgb="FF000000"/>
        <rFont val="Times New Roman"/>
        <family val="1"/>
        <charset val="136"/>
      </rPr>
      <t>(</t>
    </r>
    <r>
      <rPr>
        <sz val="12"/>
        <color rgb="FF000000"/>
        <rFont val="新細明體"/>
        <family val="1"/>
        <charset val="136"/>
      </rPr>
      <t>期</t>
    </r>
    <r>
      <rPr>
        <sz val="12"/>
        <color rgb="FF000000"/>
        <rFont val="Times New Roman"/>
        <family val="1"/>
        <charset val="136"/>
      </rPr>
      <t>)</t>
    </r>
  </si>
  <si>
    <r>
      <rPr>
        <sz val="10"/>
        <color rgb="FF000000"/>
        <rFont val="Times New Roman"/>
        <family val="1"/>
        <charset val="136"/>
      </rPr>
      <t>(</t>
    </r>
    <r>
      <rPr>
        <sz val="10"/>
        <color rgb="FF000000"/>
        <rFont val="新細明體"/>
        <family val="1"/>
        <charset val="136"/>
      </rPr>
      <t>受益人次</t>
    </r>
    <r>
      <rPr>
        <sz val="10"/>
        <color rgb="FF000000"/>
        <rFont val="Times New Roman"/>
        <family val="1"/>
        <charset val="136"/>
      </rPr>
      <t>)</t>
    </r>
  </si>
  <si>
    <t>太平社區</t>
  </si>
  <si>
    <t>賓朗社區</t>
  </si>
  <si>
    <t>下賓朗社區</t>
  </si>
  <si>
    <t>十股社區</t>
  </si>
  <si>
    <t>頂岩灣社區</t>
  </si>
  <si>
    <t>富源社區</t>
  </si>
  <si>
    <t>富山社區</t>
  </si>
  <si>
    <t>利吉社區</t>
  </si>
  <si>
    <t>嘉豐社區</t>
  </si>
  <si>
    <t>明峰社區</t>
  </si>
  <si>
    <t>龍過脈社區</t>
  </si>
  <si>
    <t>初鹿社區</t>
  </si>
  <si>
    <t>美農社區</t>
  </si>
  <si>
    <t>泰安社區</t>
  </si>
  <si>
    <t>利嘉社區</t>
  </si>
  <si>
    <t>東興社區</t>
  </si>
  <si>
    <t>溫泉社區</t>
  </si>
  <si>
    <r>
      <rPr>
        <sz val="12"/>
        <color rgb="FF000000"/>
        <rFont val="標楷體"/>
        <family val="4"/>
        <charset val="136"/>
      </rPr>
      <t>本縣</t>
    </r>
    <r>
      <rPr>
        <sz val="12"/>
        <color rgb="FF000000"/>
        <rFont val="新細明體"/>
        <family val="1"/>
        <charset val="136"/>
      </rPr>
      <t>(</t>
    </r>
    <r>
      <rPr>
        <sz val="12"/>
        <color rgb="FF000000"/>
        <rFont val="標楷體"/>
        <family val="4"/>
        <charset val="136"/>
      </rPr>
      <t>市</t>
    </r>
    <r>
      <rPr>
        <sz val="12"/>
        <color rgb="FF000000"/>
        <rFont val="新細明體"/>
        <family val="1"/>
        <charset val="136"/>
      </rPr>
      <t>)</t>
    </r>
    <r>
      <rPr>
        <sz val="12"/>
        <color rgb="FF000000"/>
        <rFont val="標楷體"/>
        <family val="4"/>
        <charset val="136"/>
      </rPr>
      <t>已劃定社區數有</t>
    </r>
    <r>
      <rPr>
        <sz val="12"/>
        <color rgb="FF000000"/>
        <rFont val="新細明體"/>
        <family val="1"/>
        <charset val="136"/>
      </rPr>
      <t>157</t>
    </r>
    <r>
      <rPr>
        <sz val="12"/>
        <color rgb="FF000000"/>
        <rFont val="標楷體"/>
        <family val="4"/>
        <charset val="136"/>
      </rPr>
      <t>處。</t>
    </r>
  </si>
  <si>
    <t>資料來源：依據各公所轄內已成立社區發展協會所報工作概況資料審核彙編。</t>
  </si>
  <si>
    <t>填表說明：1.本表編製2份，於完成會核程序並經機關長官核章後，1份送主計處(室)，1份自存外，應由網際網路線上傳送至衛生福利部統計處資料庫。</t>
  </si>
  <si>
    <t>　　　　　2.本表所填資料以已成立社區發展協會為準，不包含未成立社區發展協會資料。</t>
  </si>
  <si>
    <t>卑南鄉公所財政課</t>
  </si>
  <si>
    <t>月        報</t>
  </si>
  <si>
    <t>次月15日前編報，12月份於次年1月底前編報。</t>
  </si>
  <si>
    <t>20902-00-02-3</t>
  </si>
  <si>
    <t>卑南鄉公所</t>
  </si>
  <si>
    <t>公庫收支月報表</t>
  </si>
  <si>
    <t xml:space="preserve">              中華民國113年12月(113年度)</t>
  </si>
  <si>
    <t>單位：新臺幣元</t>
  </si>
  <si>
    <t>款</t>
  </si>
  <si>
    <t>項</t>
  </si>
  <si>
    <t>目</t>
  </si>
  <si>
    <t>名      稱</t>
  </si>
  <si>
    <t>本   月</t>
  </si>
  <si>
    <t>累  計</t>
  </si>
  <si>
    <t>經　　資　　門　(合計)</t>
  </si>
  <si>
    <t>經　　常　　門　(小計)</t>
  </si>
  <si>
    <t>01</t>
  </si>
  <si>
    <t>稅課收入</t>
  </si>
  <si>
    <t>02</t>
  </si>
  <si>
    <t>　遺產及贈與稅</t>
  </si>
  <si>
    <t>　　遺產稅</t>
  </si>
  <si>
    <t>　　贈與稅</t>
  </si>
  <si>
    <t>13</t>
  </si>
  <si>
    <t>　土地稅</t>
  </si>
  <si>
    <t>　　地價稅</t>
  </si>
  <si>
    <t>14</t>
  </si>
  <si>
    <t>　房屋稅</t>
  </si>
  <si>
    <t>　　房屋稅</t>
  </si>
  <si>
    <t>15</t>
  </si>
  <si>
    <t>　契稅</t>
  </si>
  <si>
    <t>　　契稅</t>
  </si>
  <si>
    <t>16</t>
  </si>
  <si>
    <t>　娛樂稅</t>
  </si>
  <si>
    <t>　　娛樂稅</t>
  </si>
  <si>
    <t>17</t>
  </si>
  <si>
    <t>　統籌分配稅</t>
  </si>
  <si>
    <t>　　普通統籌</t>
  </si>
  <si>
    <t>04</t>
  </si>
  <si>
    <t>罰款及賠償收入</t>
  </si>
  <si>
    <t>03</t>
  </si>
  <si>
    <t>　賠償收入</t>
  </si>
  <si>
    <t>　　一般賠償收入</t>
  </si>
  <si>
    <t>05</t>
  </si>
  <si>
    <t>規費收入</t>
  </si>
  <si>
    <t>　行政規費收入</t>
  </si>
  <si>
    <t>　　證照費</t>
  </si>
  <si>
    <t>　使用規費收入</t>
  </si>
  <si>
    <t>06</t>
  </si>
  <si>
    <t>　　場地設施使用費</t>
  </si>
  <si>
    <t>08</t>
  </si>
  <si>
    <t>　　道路使用費</t>
  </si>
  <si>
    <t>07</t>
  </si>
  <si>
    <t>財產收入</t>
  </si>
  <si>
    <t>　財產孳息</t>
  </si>
  <si>
    <t>　　利息收入</t>
  </si>
  <si>
    <t>　廢舊物資售價</t>
  </si>
  <si>
    <t>　　廢舊物資售價</t>
  </si>
  <si>
    <t>09</t>
  </si>
  <si>
    <t>補助及協助收入</t>
  </si>
  <si>
    <t>　上級政府補助收入</t>
  </si>
  <si>
    <t>　　一般性補助收入</t>
  </si>
  <si>
    <t>　　計畫型補助收入</t>
  </si>
  <si>
    <t>12</t>
  </si>
  <si>
    <t>其他收入</t>
  </si>
  <si>
    <t>　雜項收入</t>
  </si>
  <si>
    <t>　　收回以前年度歲出</t>
  </si>
  <si>
    <t>　　廢棄物清理費</t>
  </si>
  <si>
    <t>10</t>
  </si>
  <si>
    <t>　　其他雜項收入</t>
  </si>
  <si>
    <t>資　　本　　門　(小計)</t>
  </si>
  <si>
    <t>預算外庫款收入</t>
  </si>
  <si>
    <t>收　入　總　計</t>
  </si>
  <si>
    <t>表       號</t>
  </si>
  <si>
    <t>一般政務支出</t>
  </si>
  <si>
    <t>32</t>
  </si>
  <si>
    <t>　行政支出</t>
  </si>
  <si>
    <t>　　一般行政</t>
  </si>
  <si>
    <t>　　主計業務</t>
  </si>
  <si>
    <t>　　人事業務</t>
  </si>
  <si>
    <t>　　政風業務</t>
  </si>
  <si>
    <t>　　施政計畫綜合業務</t>
  </si>
  <si>
    <t>33</t>
  </si>
  <si>
    <t>　立法支出</t>
  </si>
  <si>
    <t>　　議事業務</t>
  </si>
  <si>
    <t>37</t>
  </si>
  <si>
    <t>　民政支出</t>
  </si>
  <si>
    <t>　　民政業務</t>
  </si>
  <si>
    <t>　　役政業務</t>
  </si>
  <si>
    <t>　　地政業務</t>
  </si>
  <si>
    <t>　　原住民族業務</t>
  </si>
  <si>
    <t>　　殯葬業務</t>
  </si>
  <si>
    <t>　　館務行政</t>
  </si>
  <si>
    <t>40</t>
  </si>
  <si>
    <t>　財務支出</t>
  </si>
  <si>
    <t>　　財政及公產業務</t>
  </si>
  <si>
    <t>教育科學文化支出</t>
  </si>
  <si>
    <t>51</t>
  </si>
  <si>
    <t>　教育支出</t>
  </si>
  <si>
    <t>　　教育管理與輔導</t>
  </si>
  <si>
    <t>53</t>
  </si>
  <si>
    <t>　文化支出</t>
  </si>
  <si>
    <t>　　文教活動</t>
  </si>
  <si>
    <t>經濟發展支出</t>
  </si>
  <si>
    <t>56</t>
  </si>
  <si>
    <t>　農業支出</t>
  </si>
  <si>
    <t>　　農業管理與業務</t>
  </si>
  <si>
    <t>58</t>
  </si>
  <si>
    <t>　交通支出</t>
  </si>
  <si>
    <t>　　交通管理業務</t>
  </si>
  <si>
    <t>59</t>
  </si>
  <si>
    <t>　其他經濟服務支出</t>
  </si>
  <si>
    <t>　　建設行政</t>
  </si>
  <si>
    <t>　　公園與路燈管理</t>
  </si>
  <si>
    <t>社會福利支出</t>
  </si>
  <si>
    <t>61</t>
  </si>
  <si>
    <t>　社會保險支出</t>
  </si>
  <si>
    <t>　　健保業務</t>
  </si>
  <si>
    <t>62</t>
  </si>
  <si>
    <t>　社會救助支出</t>
  </si>
  <si>
    <t>　　社會救濟</t>
  </si>
  <si>
    <t>63</t>
  </si>
  <si>
    <t>　福利服務支出</t>
  </si>
  <si>
    <t>　　社政業務</t>
  </si>
  <si>
    <t>社區發展及環境保護支出</t>
  </si>
  <si>
    <t>71</t>
  </si>
  <si>
    <t>　環境保護支出</t>
  </si>
  <si>
    <t>　　環保業務</t>
  </si>
  <si>
    <t>72</t>
  </si>
  <si>
    <t>　社區發展支出</t>
  </si>
  <si>
    <t>　　社區發展</t>
  </si>
  <si>
    <t>退休撫卹支出</t>
  </si>
  <si>
    <t>76</t>
  </si>
  <si>
    <t>　退休撫卹給付支出</t>
  </si>
  <si>
    <t>　　公務人員退休給付</t>
  </si>
  <si>
    <t>補助及其他支出</t>
  </si>
  <si>
    <t>89</t>
  </si>
  <si>
    <t>　其他支出</t>
  </si>
  <si>
    <t>　　公務人員各項補助</t>
  </si>
  <si>
    <t>90</t>
  </si>
  <si>
    <t>　　一般建築及設備</t>
  </si>
  <si>
    <t>　　道路橋樑工程</t>
  </si>
  <si>
    <t>　　其他公共工程</t>
  </si>
  <si>
    <t>　　災害準備金</t>
  </si>
  <si>
    <t>預算外庫款支出</t>
  </si>
  <si>
    <t>　　墊付款</t>
  </si>
  <si>
    <t>　　暫付款</t>
  </si>
  <si>
    <t>　　退還以前年度歲入款</t>
  </si>
  <si>
    <t>支　出　總　計</t>
  </si>
  <si>
    <t>上　月　結　存</t>
  </si>
  <si>
    <t>本　月　結　存</t>
  </si>
  <si>
    <t>未　兌　付　支　票　款</t>
  </si>
  <si>
    <t>本　月　公　庫　實　際　結　存　數</t>
  </si>
  <si>
    <t xml:space="preserve">              中華民國114年1月</t>
  </si>
  <si>
    <t>科目及代號</t>
  </si>
  <si>
    <t>合    計</t>
  </si>
  <si>
    <t>本   年   度   收   入</t>
  </si>
  <si>
    <t>以   前   年   度   收   入</t>
  </si>
  <si>
    <t>本   年   度   支   出</t>
  </si>
  <si>
    <t>以   前   年   度   支   出</t>
  </si>
  <si>
    <t xml:space="preserve">              中華民國114年2月</t>
  </si>
  <si>
    <t>製        表　　　　　　　　　　　　主辦出納　　　　　　　　　　　　主辦主計　　　　　　　　　　　　機關首長　　　　　　　　　　　　
資料來源：根據本鄉(鎮、市)公庫收入及支出資料編製。　　　　　　　　　　　　　　　　　　　　　　　中華民國  114 年  03  月  05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</si>
  <si>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月報：次月15日前編報，12月份於次年1月底前編報</t>
  </si>
  <si>
    <t>編制機關:卑南鄉公所</t>
  </si>
  <si>
    <t>中華民國114年03月(114年度)</t>
  </si>
  <si>
    <t xml:space="preserve">表    號:20902-00-02-3 </t>
  </si>
  <si>
    <t>製        表　　　　　　　　　　　　主辦出納　　　　　　　　　　　　主辦主計　　　　　　　　　　　　機關首長　　　　　　　　　　　　
資料來源：根據本鄉(鎮、市)公庫收入及支出資料編製。　　　　　　　　　　　　　　　　　　　　　　　中華民國  114 年  04  月  09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</si>
  <si>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t>中華民國114年04月(114年度)</t>
  </si>
  <si>
    <t>製        表　　　　　　　　　　　　主辦出納　　　　　　　　　　　　主辦主計　　　　　　　　　　　　機關首長　　　　　　　　　　　　
資料來源：根據本鄉(鎮、市)公庫收入及支出資料編製。　　　　　　　　　　　　　　　　　　　　　　　中華民國  114 年  05  月  06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</si>
  <si>
    <r>
      <rPr>
        <sz val="11"/>
        <color rgb="FF000000"/>
        <rFont val="標楷體"/>
        <family val="4"/>
        <charset val="136"/>
      </rPr>
      <t>臺東縣卑南</t>
    </r>
    <r>
      <rPr>
        <sz val="11"/>
        <color rgb="FFFF0000"/>
        <rFont val="新細明體"/>
        <family val="1"/>
        <charset val="136"/>
      </rPr>
      <t>鄉</t>
    </r>
    <r>
      <rPr>
        <sz val="11"/>
        <color rgb="FF000000"/>
        <rFont val="標楷體"/>
        <family val="4"/>
        <charset val="136"/>
      </rPr>
      <t>公所公園路燈管理所</t>
    </r>
  </si>
  <si>
    <t>季  報</t>
  </si>
  <si>
    <r>
      <rPr>
        <sz val="14"/>
        <color rgb="FF000000"/>
        <rFont val="標楷體"/>
        <family val="4"/>
        <charset val="136"/>
      </rPr>
      <t>每季終了後</t>
    </r>
    <r>
      <rPr>
        <sz val="14"/>
        <color rgb="FFFF0000"/>
        <rFont val="新細明體"/>
        <family val="1"/>
        <charset val="136"/>
      </rPr>
      <t>10</t>
    </r>
    <r>
      <rPr>
        <sz val="14"/>
        <color rgb="FF000000"/>
        <rFont val="標楷體"/>
        <family val="4"/>
        <charset val="136"/>
      </rPr>
      <t>日內編送</t>
    </r>
  </si>
  <si>
    <t>2522-14-01-3</t>
  </si>
  <si>
    <r>
      <rPr>
        <b/>
        <sz val="16"/>
        <color rgb="FF000000"/>
        <rFont val="標楷體"/>
        <family val="4"/>
        <charset val="136"/>
      </rPr>
      <t>臺東縣卑南</t>
    </r>
    <r>
      <rPr>
        <b/>
        <sz val="16"/>
        <color rgb="FFFF0000"/>
        <rFont val="新細明體"/>
        <family val="1"/>
        <charset val="136"/>
      </rPr>
      <t>鄉</t>
    </r>
    <r>
      <rPr>
        <b/>
        <sz val="16"/>
        <color rgb="FF000000"/>
        <rFont val="標楷體"/>
        <family val="4"/>
        <charset val="136"/>
      </rPr>
      <t>停車位概況－都市計畫區內路外</t>
    </r>
  </si>
  <si>
    <t>中華民國 113 年 4 季底</t>
  </si>
  <si>
    <t>單位：車位</t>
  </si>
  <si>
    <t>項   目</t>
  </si>
  <si>
    <t>公  有  路  外  停  車  位</t>
  </si>
  <si>
    <t>私 有 路 外 停 車 位</t>
  </si>
  <si>
    <t>收          費</t>
  </si>
  <si>
    <t>不          收          費</t>
  </si>
  <si>
    <t>收           費</t>
  </si>
  <si>
    <t>小計</t>
  </si>
  <si>
    <t>平面</t>
  </si>
  <si>
    <t>立體</t>
  </si>
  <si>
    <t>﹣</t>
  </si>
  <si>
    <t>大 型 車</t>
  </si>
  <si>
    <t>小 型 車</t>
  </si>
  <si>
    <t>機   車</t>
  </si>
  <si>
    <t>中華民國  114年 1月 9日編製</t>
  </si>
  <si>
    <t>資料來源：根據本所業務登記資料彙編。</t>
  </si>
  <si>
    <r>
      <rPr>
        <sz val="12"/>
        <color rgb="FF000000"/>
        <rFont val="標楷體"/>
        <family val="4"/>
        <charset val="136"/>
      </rPr>
      <t>填表說明：1.本表編製3份，於完成會核程序並經機關首長核章後，1份送主計室，1份自存，1份送</t>
    </r>
    <r>
      <rPr>
        <sz val="12"/>
        <color rgb="FFFF0000"/>
        <rFont val="新細明體"/>
        <family val="1"/>
        <charset val="136"/>
      </rPr>
      <t>臺東縣政府(交通及觀光發展處-交通事務科)</t>
    </r>
    <r>
      <rPr>
        <sz val="12"/>
        <color rgb="FF000000"/>
        <rFont val="標楷體"/>
        <family val="4"/>
        <charset val="136"/>
      </rPr>
      <t>。</t>
    </r>
  </si>
  <si>
    <t xml:space="preserve">          2.本表資料包含身心障礙專用停車位。</t>
  </si>
  <si>
    <r>
      <rPr>
        <sz val="12"/>
        <color rgb="FF000000"/>
        <rFont val="標楷體"/>
        <family val="4"/>
        <charset val="136"/>
      </rPr>
      <t>3.本表資料</t>
    </r>
    <r>
      <rPr>
        <sz val="12"/>
        <color rgb="FFFF0000"/>
        <rFont val="新細明體"/>
        <family val="1"/>
        <charset val="136"/>
      </rPr>
      <t>不含</t>
    </r>
    <r>
      <rPr>
        <sz val="12"/>
        <color rgb="FF000000"/>
        <rFont val="標楷體"/>
        <family val="4"/>
        <charset val="136"/>
      </rPr>
      <t>各省(縣)級風景遊樂區停車位。</t>
    </r>
  </si>
  <si>
    <r>
      <rPr>
        <sz val="9"/>
        <color rgb="FF000000"/>
        <rFont val="標楷體"/>
        <family val="4"/>
        <charset val="136"/>
      </rPr>
      <t>臺東縣卑南</t>
    </r>
    <r>
      <rPr>
        <sz val="9"/>
        <color rgb="FFFF0000"/>
        <rFont val="新細明體"/>
        <family val="1"/>
        <charset val="136"/>
      </rPr>
      <t>鄉</t>
    </r>
    <r>
      <rPr>
        <sz val="9"/>
        <color rgb="FF000000"/>
        <rFont val="標楷體"/>
        <family val="4"/>
        <charset val="136"/>
      </rPr>
      <t>公所公園路燈管理所</t>
    </r>
  </si>
  <si>
    <t>2522-14-03-3</t>
  </si>
  <si>
    <r>
      <rPr>
        <b/>
        <sz val="16"/>
        <color rgb="FF000000"/>
        <rFont val="標楷體"/>
        <family val="4"/>
        <charset val="136"/>
      </rPr>
      <t>臺東縣卑南</t>
    </r>
    <r>
      <rPr>
        <b/>
        <sz val="16"/>
        <color rgb="FFFF0000"/>
        <rFont val="新細明體"/>
        <family val="1"/>
        <charset val="136"/>
      </rPr>
      <t>鄉</t>
    </r>
    <r>
      <rPr>
        <b/>
        <sz val="16"/>
        <color rgb="FF000000"/>
        <rFont val="標楷體"/>
        <family val="4"/>
        <charset val="136"/>
      </rPr>
      <t>停車位概況－都市計畫區外路外</t>
    </r>
  </si>
  <si>
    <t>中華民國 113 年第 4 季底</t>
  </si>
  <si>
    <t>中華民國114年1月9日編製</t>
  </si>
  <si>
    <r>
      <rPr>
        <sz val="8"/>
        <color rgb="FF000000"/>
        <rFont val="標楷體"/>
        <family val="4"/>
        <charset val="136"/>
      </rPr>
      <t>臺東縣卑南</t>
    </r>
    <r>
      <rPr>
        <sz val="8"/>
        <color rgb="FFFF0000"/>
        <rFont val="新細明體"/>
        <family val="1"/>
        <charset val="136"/>
      </rPr>
      <t>鄉</t>
    </r>
    <r>
      <rPr>
        <sz val="8"/>
        <color rgb="FF000000"/>
        <rFont val="標楷體"/>
        <family val="4"/>
        <charset val="136"/>
      </rPr>
      <t>公所公園路燈管理所</t>
    </r>
  </si>
  <si>
    <r>
      <rPr>
        <sz val="14"/>
        <color rgb="FF000000"/>
        <rFont val="標楷體"/>
        <family val="4"/>
        <charset val="136"/>
      </rPr>
      <t>每季終了後</t>
    </r>
    <r>
      <rPr>
        <sz val="14"/>
        <color rgb="FFFF0000"/>
        <rFont val="新細明體"/>
        <family val="1"/>
        <charset val="136"/>
      </rPr>
      <t>10</t>
    </r>
    <r>
      <rPr>
        <sz val="14"/>
        <color rgb="FF000000"/>
        <rFont val="標楷體"/>
        <family val="4"/>
        <charset val="136"/>
      </rPr>
      <t>日內編報</t>
    </r>
  </si>
  <si>
    <t>2522-14-04-3</t>
  </si>
  <si>
    <r>
      <rPr>
        <b/>
        <sz val="16"/>
        <color rgb="FF000000"/>
        <rFont val="標楷體"/>
        <family val="4"/>
        <charset val="136"/>
      </rPr>
      <t>臺東縣卑南</t>
    </r>
    <r>
      <rPr>
        <b/>
        <sz val="16"/>
        <color rgb="FFFF0000"/>
        <rFont val="新細明體"/>
        <family val="1"/>
        <charset val="136"/>
      </rPr>
      <t>鄉</t>
    </r>
    <r>
      <rPr>
        <b/>
        <sz val="16"/>
        <color rgb="FF000000"/>
        <rFont val="標楷體"/>
        <family val="4"/>
        <charset val="136"/>
      </rPr>
      <t>停車位概況－路邊停車位</t>
    </r>
  </si>
  <si>
    <t>項     目</t>
  </si>
  <si>
    <t>都市計畫區內</t>
  </si>
  <si>
    <t>都市計畫區外</t>
  </si>
  <si>
    <t>不收費</t>
  </si>
  <si>
    <t>計時</t>
  </si>
  <si>
    <t>計次</t>
  </si>
  <si>
    <t xml:space="preserve">   中華民國114年1月9日編製</t>
  </si>
  <si>
    <r>
      <rPr>
        <sz val="12"/>
        <color rgb="FF000000"/>
        <rFont val="標楷體"/>
        <family val="4"/>
        <charset val="136"/>
      </rPr>
      <t>填表說明：1.本表編製3份，於完成會核程序並經機關首長核章後，1份送本所主計室，1份自存，1份送</t>
    </r>
    <r>
      <rPr>
        <sz val="12"/>
        <color rgb="FFFF0000"/>
        <rFont val="新細明體"/>
        <family val="1"/>
        <charset val="136"/>
      </rPr>
      <t>臺東縣政府(交通及觀光發展處-交通事務科)</t>
    </r>
    <r>
      <rPr>
        <sz val="12"/>
        <color rgb="FF000000"/>
        <rFont val="標楷體"/>
        <family val="4"/>
        <charset val="136"/>
      </rPr>
      <t>。</t>
    </r>
  </si>
  <si>
    <t xml:space="preserve">          2.本表資料包含身心障礙專用停車位。      </t>
  </si>
  <si>
    <t>臺東縣卑南鄉公所公園路燈管理所</t>
  </si>
  <si>
    <t>季   報</t>
  </si>
  <si>
    <t>每季終了後10日內編報</t>
  </si>
  <si>
    <t>2522-14-05-3</t>
  </si>
  <si>
    <t>臺東縣卑南鄉停車位概況－區內路外身心障礙專用停車位</t>
  </si>
  <si>
    <t>中華民國 113 年 4  季底</t>
  </si>
  <si>
    <t>單位：</t>
  </si>
  <si>
    <t>車位</t>
  </si>
  <si>
    <t>項目別</t>
  </si>
  <si>
    <t>公有</t>
  </si>
  <si>
    <t>私有</t>
  </si>
  <si>
    <t>收費</t>
  </si>
  <si>
    <t>小型車</t>
  </si>
  <si>
    <t>機車</t>
  </si>
  <si>
    <t>主辦統（會）計人員</t>
  </si>
  <si>
    <t>資料來源：依據本所業務登記資料彙編。</t>
  </si>
  <si>
    <t>中華民國 114 年 1 月 9 日編製</t>
  </si>
  <si>
    <t>填表說明：1.本表編製3份，1份送本所主計室，1份送臺東縣政府交通及觀光發展處，1份自存。</t>
  </si>
  <si>
    <t xml:space="preserve">          2.本表資料不含省(市)級風景遊樂區停車位。</t>
  </si>
  <si>
    <t>每季終了後10日內編送</t>
  </si>
  <si>
    <t>2522-14-06-3</t>
  </si>
  <si>
    <t>臺東縣卑南鄉公所停車位概況－區外路外身心障礙者專用停車位</t>
  </si>
  <si>
    <t>中華民國 113 年第 4 季</t>
  </si>
  <si>
    <t>公                 有</t>
  </si>
  <si>
    <t>私                 有</t>
  </si>
  <si>
    <t>小   計</t>
  </si>
  <si>
    <t>收   費</t>
  </si>
  <si>
    <t>不  收  費</t>
  </si>
  <si>
    <t>填表                   審核                     主辦業務人員                               機關首長</t>
  </si>
  <si>
    <t xml:space="preserve">                                                主辦統（會）計人員</t>
  </si>
  <si>
    <t>填表說明：1.本表編製3份，於完成會核程序並經機關首長核章後，1份送主計室，1份自存，1份送臺東縣政府交通及觀光發展處。</t>
  </si>
  <si>
    <t xml:space="preserve">          2.本表資料不含各省(縣)級風景遊樂區車位。</t>
  </si>
  <si>
    <t>2522-14-07-3</t>
  </si>
  <si>
    <r>
      <rPr>
        <b/>
        <sz val="18"/>
        <color rgb="FF000000"/>
        <rFont val="標楷體"/>
        <family val="4"/>
        <charset val="136"/>
      </rPr>
      <t>臺東縣</t>
    </r>
    <r>
      <rPr>
        <b/>
        <sz val="18"/>
        <color rgb="FFFF0000"/>
        <rFont val="新細明體"/>
        <family val="1"/>
        <charset val="136"/>
      </rPr>
      <t>卑南鄉</t>
    </r>
    <r>
      <rPr>
        <b/>
        <sz val="18"/>
        <color rgb="FF000000"/>
        <rFont val="標楷體"/>
        <family val="4"/>
        <charset val="136"/>
      </rPr>
      <t>停車位概況－路邊身心障礙者專用停車位</t>
    </r>
  </si>
  <si>
    <t>計畫區內</t>
  </si>
  <si>
    <t>計畫區外</t>
  </si>
  <si>
    <t>小  計</t>
  </si>
  <si>
    <t>小 計</t>
  </si>
  <si>
    <r>
      <rPr>
        <sz val="12"/>
        <color rgb="FF000000"/>
        <rFont val="標楷體"/>
        <family val="4"/>
        <charset val="136"/>
      </rPr>
      <t>2.本表資料</t>
    </r>
    <r>
      <rPr>
        <sz val="12"/>
        <color rgb="FFFF0000"/>
        <rFont val="新細明體"/>
        <family val="1"/>
        <charset val="136"/>
      </rPr>
      <t>不含</t>
    </r>
    <r>
      <rPr>
        <sz val="12"/>
        <color rgb="FF000000"/>
        <rFont val="標楷體"/>
        <family val="4"/>
        <charset val="136"/>
      </rPr>
      <t>各省(縣)級風景遊樂區停車位。</t>
    </r>
  </si>
  <si>
    <r>
      <rPr>
        <sz val="14"/>
        <color rgb="FF000000"/>
        <rFont val="標楷體"/>
        <family val="4"/>
        <charset val="136"/>
      </rPr>
      <t>每季終了</t>
    </r>
    <r>
      <rPr>
        <sz val="14"/>
        <color rgb="FFFF0000"/>
        <rFont val="新細明體"/>
        <family val="1"/>
        <charset val="136"/>
      </rPr>
      <t>10</t>
    </r>
    <r>
      <rPr>
        <sz val="14"/>
        <color rgb="FF000000"/>
        <rFont val="標楷體"/>
        <family val="4"/>
        <charset val="136"/>
      </rPr>
      <t>日內編報</t>
    </r>
  </si>
  <si>
    <t>2522-14-08-3</t>
  </si>
  <si>
    <r>
      <rPr>
        <b/>
        <sz val="16"/>
        <color rgb="FF000000"/>
        <rFont val="標楷體"/>
        <family val="4"/>
        <charset val="136"/>
      </rPr>
      <t>臺東縣</t>
    </r>
    <r>
      <rPr>
        <b/>
        <sz val="16"/>
        <color rgb="FFFF0000"/>
        <rFont val="新細明體"/>
        <family val="1"/>
        <charset val="136"/>
      </rPr>
      <t>卑南鄉</t>
    </r>
    <r>
      <rPr>
        <b/>
        <sz val="16"/>
        <color rgb="FF000000"/>
        <rFont val="標楷體"/>
        <family val="4"/>
        <charset val="136"/>
      </rPr>
      <t>停車位概況－區內路外電動車專用停車位</t>
    </r>
  </si>
  <si>
    <t>合 計</t>
  </si>
  <si>
    <t>收 費</t>
  </si>
  <si>
    <t>資料來源：依據本所業務資料彙編。</t>
  </si>
  <si>
    <r>
      <rPr>
        <sz val="12"/>
        <color rgb="FF000000"/>
        <rFont val="標楷體"/>
        <family val="4"/>
        <charset val="136"/>
      </rPr>
      <t>填表說明：1.本表編製一式三份，於完成會核程序並經機關首長核章後，一份送本所主計室，一份自存，一份送</t>
    </r>
    <r>
      <rPr>
        <sz val="12"/>
        <color rgb="FFFF0000"/>
        <rFont val="新細明體"/>
        <family val="1"/>
        <charset val="136"/>
      </rPr>
      <t>臺東縣政府(交通及觀光發展處-交通事務科)</t>
    </r>
    <r>
      <rPr>
        <sz val="12"/>
        <color rgb="FF000000"/>
        <rFont val="標楷體"/>
        <family val="4"/>
        <charset val="136"/>
      </rPr>
      <t>。</t>
    </r>
  </si>
  <si>
    <t>2522-14-09-3</t>
  </si>
  <si>
    <r>
      <rPr>
        <b/>
        <sz val="16"/>
        <color rgb="FF000000"/>
        <rFont val="標楷體"/>
        <family val="4"/>
        <charset val="136"/>
      </rPr>
      <t>臺東縣卑南</t>
    </r>
    <r>
      <rPr>
        <b/>
        <sz val="16"/>
        <color rgb="FFFF0000"/>
        <rFont val="新細明體"/>
        <family val="1"/>
        <charset val="136"/>
      </rPr>
      <t>鄉</t>
    </r>
    <r>
      <rPr>
        <b/>
        <sz val="16"/>
        <color rgb="FF000000"/>
        <rFont val="標楷體"/>
        <family val="4"/>
        <charset val="136"/>
      </rPr>
      <t>停車位概況－區外路外電動車專用停車位</t>
    </r>
  </si>
  <si>
    <t>填表說明：1.本表編製一式三份，於完成會核程序並經機關首長核章後，一份送本所主計室，一份自存，</t>
  </si>
  <si>
    <t>一份送臺東縣政府(交通及觀光發展處-交通事務科)。</t>
  </si>
  <si>
    <t>2522-14-10-3</t>
  </si>
  <si>
    <r>
      <rPr>
        <b/>
        <sz val="16"/>
        <color rgb="FF000000"/>
        <rFont val="標楷體"/>
        <family val="4"/>
        <charset val="136"/>
      </rPr>
      <t>臺東縣</t>
    </r>
    <r>
      <rPr>
        <b/>
        <sz val="16"/>
        <color rgb="FFFF0000"/>
        <rFont val="新細明體"/>
        <family val="1"/>
        <charset val="136"/>
      </rPr>
      <t>卑南鄉</t>
    </r>
    <r>
      <rPr>
        <b/>
        <sz val="16"/>
        <color rgb="FF000000"/>
        <rFont val="標楷體"/>
        <family val="4"/>
        <charset val="136"/>
      </rPr>
      <t>停車位概況－路邊電動車專用停車位</t>
    </r>
  </si>
  <si>
    <t xml:space="preserve">資料來源：依據本所業務資料彙編。                                          </t>
  </si>
  <si>
    <t>說明：1.本表編製一式三份，於完成會核程序並經機關首長核章後，一份送本所主計室，一份自存，</t>
  </si>
  <si>
    <r>
      <rPr>
        <sz val="12"/>
        <color rgb="FF000000"/>
        <rFont val="標楷體"/>
        <family val="4"/>
        <charset val="136"/>
      </rPr>
      <t>一份送</t>
    </r>
    <r>
      <rPr>
        <sz val="12"/>
        <color rgb="FFFF0000"/>
        <rFont val="新細明體"/>
        <family val="1"/>
        <charset val="136"/>
      </rPr>
      <t>臺東縣政府(交通及觀光發展處-交通事務科)。</t>
    </r>
  </si>
  <si>
    <t xml:space="preserve">      2.本表資料不含各省(縣)級風景遊樂區停車位。</t>
  </si>
  <si>
    <t>公　開　類</t>
  </si>
  <si>
    <t>臺東縣卑南鄉民政課</t>
  </si>
  <si>
    <r>
      <rPr>
        <sz val="12"/>
        <color rgb="FF000000"/>
        <rFont val="標楷體"/>
        <family val="4"/>
        <charset val="136"/>
      </rPr>
      <t>年</t>
    </r>
    <r>
      <rPr>
        <sz val="12"/>
        <color rgb="FF000000"/>
        <rFont val="新細明體"/>
        <family val="1"/>
        <charset val="136"/>
      </rPr>
      <t xml:space="preserve"> </t>
    </r>
    <r>
      <rPr>
        <sz val="12"/>
        <color rgb="FF000000"/>
        <rFont val="標楷體"/>
        <family val="4"/>
        <charset val="136"/>
      </rPr>
      <t>報</t>
    </r>
  </si>
  <si>
    <t>每年1月底前編報</t>
  </si>
  <si>
    <t>3311-04-01-3</t>
  </si>
  <si>
    <r>
      <rPr>
        <sz val="12"/>
        <color rgb="FF000000"/>
        <rFont val="標楷體"/>
        <family val="4"/>
        <charset val="136"/>
      </rPr>
      <t>年　　　</t>
    </r>
    <r>
      <rPr>
        <sz val="12"/>
        <color rgb="FF000000"/>
        <rFont val="新細明體"/>
        <family val="1"/>
        <charset val="136"/>
      </rPr>
      <t xml:space="preserve"> </t>
    </r>
    <r>
      <rPr>
        <sz val="12"/>
        <color rgb="FF000000"/>
        <rFont val="標楷體"/>
        <family val="4"/>
        <charset val="136"/>
      </rPr>
      <t>報</t>
    </r>
  </si>
  <si>
    <t>臺東縣 辦理調解業務概況</t>
  </si>
  <si>
    <t>臺東縣 辦理調解業務概況(續)</t>
  </si>
  <si>
    <t xml:space="preserve">             中   華   民   國   113　   年</t>
  </si>
  <si>
    <t>單位：27件</t>
  </si>
  <si>
    <t xml:space="preserve">            中   華   民   國   113　   年</t>
  </si>
  <si>
    <t>單位：35件</t>
  </si>
  <si>
    <t>鄉鎮市(區)
別</t>
  </si>
  <si>
    <t>結案件數總計</t>
  </si>
  <si>
    <t>民事結案件數</t>
  </si>
  <si>
    <t>刑事結案件數</t>
  </si>
  <si>
    <t>正在調解中未結案件數</t>
  </si>
  <si>
    <t>債權、債務</t>
  </si>
  <si>
    <t>物權</t>
  </si>
  <si>
    <t>親屬</t>
  </si>
  <si>
    <t>繼承</t>
  </si>
  <si>
    <t>商事</t>
  </si>
  <si>
    <t>營建工程</t>
  </si>
  <si>
    <t>妨害風化</t>
  </si>
  <si>
    <t>妨害婚姻及家庭</t>
  </si>
  <si>
    <t>傷害</t>
  </si>
  <si>
    <t>妨害自由名譽信用及秘密</t>
  </si>
  <si>
    <t>竊盜及侵占詐欺</t>
  </si>
  <si>
    <t>毀棄損壞</t>
  </si>
  <si>
    <t>成立</t>
  </si>
  <si>
    <t>不成立</t>
  </si>
  <si>
    <t>總　計</t>
  </si>
  <si>
    <t>　臺東市</t>
  </si>
  <si>
    <t>　成功鎮</t>
  </si>
  <si>
    <t>　關山鎮</t>
  </si>
  <si>
    <t>　卑南鄉</t>
  </si>
  <si>
    <t>　大武鄉</t>
  </si>
  <si>
    <t>太麻里鄉</t>
  </si>
  <si>
    <t>　東河鄉</t>
  </si>
  <si>
    <t>　長濱鄉</t>
  </si>
  <si>
    <t>　鹿野鄉</t>
  </si>
  <si>
    <t>池上鄉</t>
  </si>
  <si>
    <t>　綠島鄉</t>
  </si>
  <si>
    <t>　延平鄉</t>
  </si>
  <si>
    <t>　海端鄉</t>
  </si>
  <si>
    <t>　達仁鄉</t>
  </si>
  <si>
    <t>　金峰鄉</t>
  </si>
  <si>
    <t>　蘭嶼鄉</t>
  </si>
  <si>
    <t>資料來源：本金峰鄉公所依實際情況填報</t>
  </si>
  <si>
    <t>資料來源：本卑南鄉公所依實際情況填報</t>
  </si>
  <si>
    <t>填表說明：本表編製3份，於完成會核程序並經機關長官核章後，1份送本金峰公所主計室、1份自存外，1份送縣府民政處</t>
  </si>
  <si>
    <t>填表說明：本表編製3份，於完成會核程序並經機關長官核章後，1份送本卑南鄉公所主計室、1份自存外，1份送縣府民政處</t>
  </si>
  <si>
    <t>年報</t>
  </si>
  <si>
    <t>臺東縣調解委員會組織概況</t>
  </si>
  <si>
    <t xml:space="preserve">                 中華民國   113　  年</t>
  </si>
  <si>
    <t>單位：1個；9人</t>
  </si>
  <si>
    <t>鄉鎮市
(區)別</t>
  </si>
  <si>
    <t>鄉鎮市(區)數</t>
  </si>
  <si>
    <t>委員總人數</t>
  </si>
  <si>
    <t>性別</t>
  </si>
  <si>
    <t>年齡</t>
  </si>
  <si>
    <t>教育程度</t>
  </si>
  <si>
    <t>行業</t>
  </si>
  <si>
    <t>服務公職</t>
  </si>
  <si>
    <t>委員年資</t>
  </si>
  <si>
    <t>未滿40歲</t>
  </si>
  <si>
    <t>40-50歲未滿</t>
  </si>
  <si>
    <t>50-60歲未滿</t>
  </si>
  <si>
    <t>60歲以上</t>
  </si>
  <si>
    <t>研究所(含)以上</t>
  </si>
  <si>
    <t>大學
校院</t>
  </si>
  <si>
    <t>專科
學校</t>
  </si>
  <si>
    <r>
      <rPr>
        <sz val="12"/>
        <color rgb="FF000000"/>
        <rFont val="標楷體"/>
        <family val="4"/>
        <charset val="136"/>
      </rPr>
      <t>高中</t>
    </r>
    <r>
      <rPr>
        <sz val="12"/>
        <color rgb="FF000000"/>
        <rFont val="新細明體"/>
        <family val="1"/>
        <charset val="136"/>
      </rPr>
      <t>(</t>
    </r>
    <r>
      <rPr>
        <sz val="12"/>
        <color rgb="FF000000"/>
        <rFont val="標楷體"/>
        <family val="4"/>
        <charset val="136"/>
      </rPr>
      <t>職</t>
    </r>
    <r>
      <rPr>
        <sz val="12"/>
        <color rgb="FF000000"/>
        <rFont val="新細明體"/>
        <family val="1"/>
        <charset val="136"/>
      </rPr>
      <t>)</t>
    </r>
  </si>
  <si>
    <t>國中</t>
  </si>
  <si>
    <t>國小(含)以下</t>
  </si>
  <si>
    <t>農、林、漁、牧業</t>
  </si>
  <si>
    <t>製造業、水電、燃氣業及營造業</t>
  </si>
  <si>
    <t>商業</t>
  </si>
  <si>
    <t>服務業及其他</t>
  </si>
  <si>
    <t>曾任公職</t>
  </si>
  <si>
    <t>未曾任公職</t>
  </si>
  <si>
    <t>未滿4年</t>
  </si>
  <si>
    <t>4-未滿8年</t>
  </si>
  <si>
    <t>8-未滿16年</t>
  </si>
  <si>
    <r>
      <rPr>
        <sz val="12"/>
        <color rgb="FF000000"/>
        <rFont val="Times New Roman2"/>
        <family val="1"/>
        <charset val="1"/>
      </rPr>
      <t>16</t>
    </r>
    <r>
      <rPr>
        <sz val="12"/>
        <color rgb="FF000000"/>
        <rFont val="新細明體"/>
        <family val="1"/>
        <charset val="136"/>
      </rPr>
      <t>年以上</t>
    </r>
  </si>
  <si>
    <t>備  註</t>
  </si>
  <si>
    <t xml:space="preserve">臺東縣卑南鄉公所民政課  </t>
  </si>
  <si>
    <t>3311-04-03-3</t>
  </si>
  <si>
    <t>臺 東 縣 辦 理 調 解 方 式 概 況</t>
  </si>
  <si>
    <t>　中華民國　113　　　年</t>
  </si>
  <si>
    <t>單位：62件;73％</t>
  </si>
  <si>
    <t>鄉鎮市別</t>
  </si>
  <si>
    <t>調　　　　解　　　　方　　　　式</t>
  </si>
  <si>
    <t>協　同　調　解</t>
  </si>
  <si>
    <t>合　　計</t>
  </si>
  <si>
    <r>
      <rPr>
        <sz val="12"/>
        <color rgb="FF000000"/>
        <rFont val="標楷體"/>
        <family val="4"/>
        <charset val="136"/>
      </rPr>
      <t>委</t>
    </r>
    <r>
      <rPr>
        <sz val="12"/>
        <color rgb="FF000000"/>
        <rFont val="新細明體"/>
        <family val="1"/>
        <charset val="136"/>
      </rPr>
      <t xml:space="preserve"> </t>
    </r>
    <r>
      <rPr>
        <sz val="12"/>
        <color rgb="FF000000"/>
        <rFont val="標楷體"/>
        <family val="4"/>
        <charset val="136"/>
      </rPr>
      <t>員</t>
    </r>
    <r>
      <rPr>
        <sz val="12"/>
        <color rgb="FF000000"/>
        <rFont val="新細明體"/>
        <family val="1"/>
        <charset val="136"/>
      </rPr>
      <t xml:space="preserve"> </t>
    </r>
    <r>
      <rPr>
        <sz val="12"/>
        <color rgb="FF000000"/>
        <rFont val="標楷體"/>
        <family val="4"/>
        <charset val="136"/>
      </rPr>
      <t>集</t>
    </r>
    <r>
      <rPr>
        <sz val="12"/>
        <color rgb="FF000000"/>
        <rFont val="新細明體"/>
        <family val="1"/>
        <charset val="136"/>
      </rPr>
      <t xml:space="preserve"> </t>
    </r>
    <r>
      <rPr>
        <sz val="12"/>
        <color rgb="FF000000"/>
        <rFont val="標楷體"/>
        <family val="4"/>
        <charset val="136"/>
      </rPr>
      <t>體</t>
    </r>
    <r>
      <rPr>
        <sz val="12"/>
        <color rgb="FF000000"/>
        <rFont val="新細明體"/>
        <family val="1"/>
        <charset val="136"/>
      </rPr>
      <t xml:space="preserve"> </t>
    </r>
    <r>
      <rPr>
        <sz val="12"/>
        <color rgb="FF000000"/>
        <rFont val="標楷體"/>
        <family val="4"/>
        <charset val="136"/>
      </rPr>
      <t>開</t>
    </r>
    <r>
      <rPr>
        <sz val="12"/>
        <color rgb="FF000000"/>
        <rFont val="新細明體"/>
        <family val="1"/>
        <charset val="136"/>
      </rPr>
      <t xml:space="preserve"> </t>
    </r>
    <r>
      <rPr>
        <sz val="12"/>
        <color rgb="FF000000"/>
        <rFont val="標楷體"/>
        <family val="4"/>
        <charset val="136"/>
      </rPr>
      <t>會</t>
    </r>
    <r>
      <rPr>
        <sz val="12"/>
        <color rgb="FF000000"/>
        <rFont val="新細明體"/>
        <family val="1"/>
        <charset val="136"/>
      </rPr>
      <t xml:space="preserve"> </t>
    </r>
    <r>
      <rPr>
        <sz val="12"/>
        <color rgb="FF000000"/>
        <rFont val="標楷體"/>
        <family val="4"/>
        <charset val="136"/>
      </rPr>
      <t>調</t>
    </r>
    <r>
      <rPr>
        <sz val="12"/>
        <color rgb="FF000000"/>
        <rFont val="新細明體"/>
        <family val="1"/>
        <charset val="136"/>
      </rPr>
      <t xml:space="preserve"> </t>
    </r>
    <r>
      <rPr>
        <sz val="12"/>
        <color rgb="FF000000"/>
        <rFont val="標楷體"/>
        <family val="4"/>
        <charset val="136"/>
      </rPr>
      <t>解</t>
    </r>
  </si>
  <si>
    <r>
      <rPr>
        <sz val="12"/>
        <color rgb="FF000000"/>
        <rFont val="標楷體"/>
        <family val="4"/>
        <charset val="136"/>
      </rPr>
      <t>委</t>
    </r>
    <r>
      <rPr>
        <sz val="12"/>
        <color rgb="FF000000"/>
        <rFont val="新細明體"/>
        <family val="1"/>
        <charset val="136"/>
      </rPr>
      <t xml:space="preserve"> </t>
    </r>
    <r>
      <rPr>
        <sz val="12"/>
        <color rgb="FF000000"/>
        <rFont val="標楷體"/>
        <family val="4"/>
        <charset val="136"/>
      </rPr>
      <t>員</t>
    </r>
    <r>
      <rPr>
        <sz val="12"/>
        <color rgb="FF000000"/>
        <rFont val="新細明體"/>
        <family val="1"/>
        <charset val="136"/>
      </rPr>
      <t xml:space="preserve"> </t>
    </r>
    <r>
      <rPr>
        <sz val="12"/>
        <color rgb="FF000000"/>
        <rFont val="標楷體"/>
        <family val="4"/>
        <charset val="136"/>
      </rPr>
      <t>獨</t>
    </r>
    <r>
      <rPr>
        <sz val="12"/>
        <color rgb="FF000000"/>
        <rFont val="新細明體"/>
        <family val="1"/>
        <charset val="136"/>
      </rPr>
      <t xml:space="preserve"> </t>
    </r>
    <r>
      <rPr>
        <sz val="12"/>
        <color rgb="FF000000"/>
        <rFont val="標楷體"/>
        <family val="4"/>
        <charset val="136"/>
      </rPr>
      <t>任</t>
    </r>
    <r>
      <rPr>
        <sz val="12"/>
        <color rgb="FF000000"/>
        <rFont val="新細明體"/>
        <family val="1"/>
        <charset val="136"/>
      </rPr>
      <t xml:space="preserve"> </t>
    </r>
    <r>
      <rPr>
        <sz val="12"/>
        <color rgb="FF000000"/>
        <rFont val="標楷體"/>
        <family val="4"/>
        <charset val="136"/>
      </rPr>
      <t>調</t>
    </r>
    <r>
      <rPr>
        <sz val="12"/>
        <color rgb="FF000000"/>
        <rFont val="新細明體"/>
        <family val="1"/>
        <charset val="136"/>
      </rPr>
      <t xml:space="preserve"> </t>
    </r>
    <r>
      <rPr>
        <sz val="12"/>
        <color rgb="FF000000"/>
        <rFont val="標楷體"/>
        <family val="4"/>
        <charset val="136"/>
      </rPr>
      <t>解</t>
    </r>
  </si>
  <si>
    <t>成立比率
(%)</t>
  </si>
  <si>
    <r>
      <rPr>
        <sz val="12"/>
        <color rgb="FF000000"/>
        <rFont val="標楷體"/>
        <family val="4"/>
        <charset val="136"/>
      </rPr>
      <t xml:space="preserve">成立比率
</t>
    </r>
    <r>
      <rPr>
        <sz val="12"/>
        <color rgb="FF000000"/>
        <rFont val="新細明體"/>
        <family val="1"/>
        <charset val="136"/>
      </rPr>
      <t>(%)</t>
    </r>
  </si>
  <si>
    <t>總　　　計</t>
  </si>
  <si>
    <t>資料來源：本卑南鄉公所依實際情況填報
填表說明：本表編製3份，於完成會核程序並經機關長官核章後，1份送本卑南鄉公所主計室、1份自存外，1份送縣府民政處</t>
  </si>
  <si>
    <t>漁   業   從   業   人   數</t>
  </si>
  <si>
    <t>年         報</t>
  </si>
  <si>
    <t xml:space="preserve">                                                                                                   中    華    民   國    113   年底                                                                                   單位：人                                          </t>
  </si>
  <si>
    <t>鄉    鎮(市)</t>
  </si>
  <si>
    <t>總         計</t>
  </si>
  <si>
    <t>遠   洋   漁   業</t>
  </si>
  <si>
    <t>近   海   漁   業</t>
  </si>
  <si>
    <t>沿   岸   漁   業</t>
  </si>
  <si>
    <t>海面養殖業</t>
  </si>
  <si>
    <t>內陸漁撈業</t>
  </si>
  <si>
    <t>內陸養殖業</t>
  </si>
  <si>
    <t>專業</t>
  </si>
  <si>
    <t>兼營</t>
  </si>
  <si>
    <t>專      業</t>
  </si>
  <si>
    <t>兼        業</t>
  </si>
  <si>
    <t>專業人員</t>
  </si>
  <si>
    <t>兼業人員</t>
  </si>
  <si>
    <t>船員</t>
  </si>
  <si>
    <t>岸上人員</t>
  </si>
  <si>
    <t>填表說明：1.漁業從業人員係指實際從事漁撈(包括船員及陸上事務員工及經營者)暨養殖(包括直接從事水產養殖工作人員及經營者)而不</t>
  </si>
  <si>
    <t xml:space="preserve">                     包括水產加工人員。</t>
  </si>
  <si>
    <t>2.專業：指從事水產業之收入，佔其全年總收入百分之五十以上者。</t>
  </si>
  <si>
    <t>3.兼業：指從事水產業之收入，佔其全年總收入未達百分之五十者。</t>
  </si>
  <si>
    <t>4、其他:指沿岸漁業未搭乘船筏直接從事岸際及潮間帶進行採捕漁業之從業人員。</t>
  </si>
  <si>
    <t xml:space="preserve">                  5.沿岸、近海由區漁會填報；遠洋、養殖由鄉鎮市公所填報。</t>
  </si>
  <si>
    <t>填表：                          審核：                         機關會計：                        機關長官：                                     民國     114     年    1     月  23   日編製</t>
  </si>
  <si>
    <t>臺東縣卑南鄉公所農業課</t>
  </si>
  <si>
    <t>年報:次年二月底前編報</t>
  </si>
  <si>
    <t>2243-02-01-3</t>
  </si>
  <si>
    <t>臺東縣卑南鄉公所漁戶數及漁戶人口數</t>
  </si>
  <si>
    <t>戶數：戶</t>
  </si>
  <si>
    <t>中華民國   113  年底</t>
  </si>
  <si>
    <t>人口數：人</t>
  </si>
  <si>
    <t>鄉鎮別</t>
  </si>
  <si>
    <t>漁戶數</t>
  </si>
  <si>
    <t>漁戶人口數</t>
  </si>
  <si>
    <t>(市區)</t>
  </si>
  <si>
    <t>遠洋漁業</t>
  </si>
  <si>
    <t>近海漁業</t>
  </si>
  <si>
    <t>沿岸漁業</t>
  </si>
  <si>
    <t>內陸漁撈</t>
  </si>
  <si>
    <t>海面養殖</t>
  </si>
  <si>
    <t>內陸養殖</t>
  </si>
  <si>
    <t>機關首長:</t>
  </si>
  <si>
    <t>中華民國    年    月    日編製</t>
  </si>
  <si>
    <r>
      <rPr>
        <sz val="12"/>
        <color rgb="FF000000"/>
        <rFont val="新細明體"/>
        <family val="1"/>
        <charset val="136"/>
      </rPr>
      <t>資料來源：根據本</t>
    </r>
    <r>
      <rPr>
        <sz val="12"/>
        <color rgb="FFFF0000"/>
        <rFont val="新細明體"/>
        <family val="1"/>
        <charset val="136"/>
      </rPr>
      <t>鄉(鎮、市)</t>
    </r>
    <r>
      <rPr>
        <sz val="12"/>
        <color rgb="FF000000"/>
        <rFont val="新細明體"/>
        <family val="1"/>
        <charset val="136"/>
      </rPr>
      <t>漁民出海證及戶籍資料,逐項查記填表送由本所予以彙編。</t>
    </r>
  </si>
  <si>
    <t>填表說明：本表編製一式3份，先送主計單位會核後抽存1份，1份自存，1份送臺東縣政府農業處。</t>
  </si>
  <si>
    <t>季報</t>
  </si>
  <si>
    <t>每季終了後1個月內編送</t>
  </si>
  <si>
    <t>臺東縣卑南鄉獨居老人服務概況</t>
  </si>
  <si>
    <r>
      <rPr>
        <sz val="11"/>
        <color rgb="FF000000"/>
        <rFont val="標楷體"/>
        <family val="4"/>
        <charset val="136"/>
      </rPr>
      <t>中華民國</t>
    </r>
    <r>
      <rPr>
        <sz val="11"/>
        <color rgb="FF000000"/>
        <rFont val="新細明體"/>
        <family val="1"/>
        <charset val="136"/>
      </rPr>
      <t xml:space="preserve"> 113</t>
    </r>
    <r>
      <rPr>
        <sz val="11"/>
        <color rgb="FF000000"/>
        <rFont val="標楷體"/>
        <family val="4"/>
        <charset val="136"/>
      </rPr>
      <t>　年第</t>
    </r>
    <r>
      <rPr>
        <sz val="11"/>
        <color rgb="FF000000"/>
        <rFont val="新細明體"/>
        <family val="1"/>
        <charset val="136"/>
      </rPr>
      <t xml:space="preserve"> 4</t>
    </r>
    <r>
      <rPr>
        <sz val="11"/>
        <color rgb="FF000000"/>
        <rFont val="標楷體"/>
        <family val="4"/>
        <charset val="136"/>
      </rPr>
      <t>　季</t>
    </r>
    <r>
      <rPr>
        <sz val="11"/>
        <color rgb="FF000000"/>
        <rFont val="新細明體"/>
        <family val="1"/>
        <charset val="136"/>
      </rPr>
      <t xml:space="preserve"> ( 10</t>
    </r>
    <r>
      <rPr>
        <sz val="11"/>
        <color rgb="FF000000"/>
        <rFont val="標楷體"/>
        <family val="4"/>
        <charset val="136"/>
      </rPr>
      <t>　月</t>
    </r>
    <r>
      <rPr>
        <sz val="11"/>
        <color rgb="FF000000"/>
        <rFont val="新細明體"/>
        <family val="1"/>
        <charset val="136"/>
      </rPr>
      <t xml:space="preserve"> </t>
    </r>
    <r>
      <rPr>
        <sz val="11"/>
        <color rgb="FF000000"/>
        <rFont val="標楷體"/>
        <family val="4"/>
        <charset val="136"/>
      </rPr>
      <t>至</t>
    </r>
    <r>
      <rPr>
        <sz val="11"/>
        <color rgb="FF000000"/>
        <rFont val="新細明體"/>
        <family val="1"/>
        <charset val="136"/>
      </rPr>
      <t xml:space="preserve"> 12</t>
    </r>
    <r>
      <rPr>
        <sz val="11"/>
        <color rgb="FF000000"/>
        <rFont val="標楷體"/>
        <family val="4"/>
        <charset val="136"/>
      </rPr>
      <t>　月</t>
    </r>
    <r>
      <rPr>
        <sz val="11"/>
        <color rgb="FF000000"/>
        <rFont val="新細明體"/>
        <family val="1"/>
        <charset val="136"/>
      </rPr>
      <t xml:space="preserve"> )</t>
    </r>
  </si>
  <si>
    <t>單位:人、人次</t>
  </si>
  <si>
    <r>
      <rPr>
        <sz val="12"/>
        <color rgb="FF000000"/>
        <rFont val="新細明體"/>
        <family val="1"/>
        <charset val="136"/>
      </rPr>
      <t>期底獨居老人人數(人)</t>
    </r>
    <r>
      <rPr>
        <sz val="12"/>
        <color rgb="FFFF0000"/>
        <rFont val="新細明體"/>
        <family val="1"/>
        <charset val="136"/>
      </rPr>
      <t xml:space="preserve"> (</t>
    </r>
    <r>
      <rPr>
        <u/>
        <sz val="12"/>
        <color rgb="FFFF0000"/>
        <rFont val="新細明體"/>
        <family val="1"/>
        <charset val="136"/>
      </rPr>
      <t>含具原住民身分</t>
    </r>
    <r>
      <rPr>
        <sz val="12"/>
        <color rgb="FFFF0000"/>
        <rFont val="新細明體"/>
        <family val="1"/>
        <charset val="136"/>
      </rPr>
      <t>)</t>
    </r>
  </si>
  <si>
    <r>
      <rPr>
        <u/>
        <sz val="12"/>
        <color rgb="FFFF0000"/>
        <rFont val="新細明體"/>
        <family val="1"/>
        <charset val="136"/>
      </rPr>
      <t>期底</t>
    </r>
    <r>
      <rPr>
        <sz val="12"/>
        <color rgb="FF000000"/>
        <rFont val="標楷體"/>
        <family val="4"/>
        <charset val="136"/>
      </rPr>
      <t>具原住民身分
獨居老人人數</t>
    </r>
  </si>
  <si>
    <r>
      <rPr>
        <sz val="12"/>
        <color rgb="FFFF0000"/>
        <rFont val="標楷體"/>
        <family val="4"/>
        <charset val="136"/>
      </rPr>
      <t>期底安裝緊急救援裝置人數</t>
    </r>
    <r>
      <rPr>
        <sz val="12"/>
        <color rgb="FFFF0000"/>
        <rFont val="新細明體"/>
        <family val="1"/>
        <charset val="136"/>
      </rPr>
      <t>(</t>
    </r>
    <r>
      <rPr>
        <sz val="12"/>
        <color rgb="FFFF0000"/>
        <rFont val="標楷體"/>
        <family val="4"/>
        <charset val="136"/>
      </rPr>
      <t>人</t>
    </r>
    <r>
      <rPr>
        <sz val="12"/>
        <color rgb="FFFF0000"/>
        <rFont val="新細明體"/>
        <family val="1"/>
        <charset val="136"/>
      </rPr>
      <t>)</t>
    </r>
  </si>
  <si>
    <r>
      <rPr>
        <sz val="12"/>
        <color rgb="FF000000"/>
        <rFont val="標楷體"/>
        <family val="4"/>
        <charset val="136"/>
      </rPr>
      <t>本</t>
    </r>
    <r>
      <rPr>
        <sz val="12"/>
        <color rgb="FF000000"/>
        <rFont val="新細明體"/>
        <family val="1"/>
        <charset val="136"/>
      </rPr>
      <t xml:space="preserve"> </t>
    </r>
    <r>
      <rPr>
        <sz val="12"/>
        <color rgb="FF000000"/>
        <rFont val="標楷體"/>
        <family val="4"/>
        <charset val="136"/>
      </rPr>
      <t>期</t>
    </r>
    <r>
      <rPr>
        <sz val="12"/>
        <color rgb="FF000000"/>
        <rFont val="新細明體"/>
        <family val="1"/>
        <charset val="136"/>
      </rPr>
      <t xml:space="preserve"> </t>
    </r>
    <r>
      <rPr>
        <sz val="12"/>
        <color rgb="FF000000"/>
        <rFont val="標楷體"/>
        <family val="4"/>
        <charset val="136"/>
      </rPr>
      <t>服</t>
    </r>
    <r>
      <rPr>
        <sz val="12"/>
        <color rgb="FF000000"/>
        <rFont val="新細明體"/>
        <family val="1"/>
        <charset val="136"/>
      </rPr>
      <t xml:space="preserve"> </t>
    </r>
    <r>
      <rPr>
        <sz val="12"/>
        <color rgb="FF000000"/>
        <rFont val="標楷體"/>
        <family val="4"/>
        <charset val="136"/>
      </rPr>
      <t>務</t>
    </r>
    <r>
      <rPr>
        <sz val="12"/>
        <color rgb="FF000000"/>
        <rFont val="新細明體"/>
        <family val="1"/>
        <charset val="136"/>
      </rPr>
      <t xml:space="preserve"> </t>
    </r>
    <r>
      <rPr>
        <sz val="12"/>
        <color rgb="FF000000"/>
        <rFont val="標楷體"/>
        <family val="4"/>
        <charset val="136"/>
      </rPr>
      <t>成</t>
    </r>
    <r>
      <rPr>
        <sz val="12"/>
        <color rgb="FF000000"/>
        <rFont val="新細明體"/>
        <family val="1"/>
        <charset val="136"/>
      </rPr>
      <t xml:space="preserve"> </t>
    </r>
    <r>
      <rPr>
        <sz val="12"/>
        <color rgb="FF000000"/>
        <rFont val="標楷體"/>
        <family val="4"/>
        <charset val="136"/>
      </rPr>
      <t>果</t>
    </r>
    <r>
      <rPr>
        <sz val="12"/>
        <color rgb="FF000000"/>
        <rFont val="新細明體"/>
        <family val="1"/>
        <charset val="136"/>
      </rPr>
      <t xml:space="preserve"> </t>
    </r>
    <r>
      <rPr>
        <sz val="12"/>
        <color rgb="FF000000"/>
        <rFont val="標楷體"/>
        <family val="4"/>
        <charset val="136"/>
      </rPr>
      <t>(人次)</t>
    </r>
  </si>
  <si>
    <t>本期轉介長期照顧人數 (人)</t>
  </si>
  <si>
    <t>總     計</t>
  </si>
  <si>
    <r>
      <rPr>
        <sz val="12"/>
        <color rgb="FF000000"/>
        <rFont val="標楷體"/>
        <family val="4"/>
        <charset val="136"/>
      </rPr>
      <t>中</t>
    </r>
    <r>
      <rPr>
        <sz val="12"/>
        <color rgb="FF000000"/>
        <rFont val="新細明體"/>
        <family val="1"/>
        <charset val="136"/>
      </rPr>
      <t>(</t>
    </r>
    <r>
      <rPr>
        <sz val="12"/>
        <color rgb="FF000000"/>
        <rFont val="標楷體"/>
        <family val="4"/>
        <charset val="136"/>
      </rPr>
      <t>低</t>
    </r>
    <r>
      <rPr>
        <sz val="12"/>
        <color rgb="FF000000"/>
        <rFont val="新細明體"/>
        <family val="1"/>
        <charset val="136"/>
      </rPr>
      <t>)</t>
    </r>
    <r>
      <rPr>
        <sz val="12"/>
        <color rgb="FF000000"/>
        <rFont val="標楷體"/>
        <family val="4"/>
        <charset val="136"/>
      </rPr>
      <t>收入</t>
    </r>
  </si>
  <si>
    <r>
      <rPr>
        <sz val="12"/>
        <color rgb="FF000000"/>
        <rFont val="標楷體"/>
        <family val="4"/>
        <charset val="136"/>
      </rPr>
      <t>一</t>
    </r>
    <r>
      <rPr>
        <sz val="12"/>
        <color rgb="FF000000"/>
        <rFont val="新細明體"/>
        <family val="1"/>
        <charset val="136"/>
      </rPr>
      <t xml:space="preserve"> </t>
    </r>
    <r>
      <rPr>
        <sz val="12"/>
        <color rgb="FF000000"/>
        <rFont val="標楷體"/>
        <family val="4"/>
        <charset val="136"/>
      </rPr>
      <t>般</t>
    </r>
    <r>
      <rPr>
        <sz val="12"/>
        <color rgb="FF000000"/>
        <rFont val="新細明體"/>
        <family val="1"/>
        <charset val="136"/>
      </rPr>
      <t xml:space="preserve"> </t>
    </r>
    <r>
      <rPr>
        <sz val="12"/>
        <color rgb="FF000000"/>
        <rFont val="標楷體"/>
        <family val="4"/>
        <charset val="136"/>
      </rPr>
      <t>戶</t>
    </r>
  </si>
  <si>
    <r>
      <rPr>
        <u/>
        <sz val="12"/>
        <color rgb="FFFF0000"/>
        <rFont val="標楷體"/>
        <family val="4"/>
        <charset val="136"/>
      </rPr>
      <t>中</t>
    </r>
    <r>
      <rPr>
        <u/>
        <sz val="12"/>
        <color rgb="FFFF0000"/>
        <rFont val="新細明體"/>
        <family val="1"/>
        <charset val="136"/>
      </rPr>
      <t>(</t>
    </r>
    <r>
      <rPr>
        <u/>
        <sz val="12"/>
        <color rgb="FFFF0000"/>
        <rFont val="標楷體"/>
        <family val="4"/>
        <charset val="136"/>
      </rPr>
      <t>低</t>
    </r>
    <r>
      <rPr>
        <u/>
        <sz val="12"/>
        <color rgb="FFFF0000"/>
        <rFont val="新細明體"/>
        <family val="1"/>
        <charset val="136"/>
      </rPr>
      <t>)</t>
    </r>
    <r>
      <rPr>
        <u/>
        <sz val="12"/>
        <color rgb="FFFF0000"/>
        <rFont val="標楷體"/>
        <family val="4"/>
        <charset val="136"/>
      </rPr>
      <t>收入</t>
    </r>
  </si>
  <si>
    <r>
      <rPr>
        <u/>
        <sz val="12"/>
        <color rgb="FFFF0000"/>
        <rFont val="標楷體"/>
        <family val="4"/>
        <charset val="136"/>
      </rPr>
      <t>一</t>
    </r>
    <r>
      <rPr>
        <u/>
        <sz val="12"/>
        <color rgb="FFFF0000"/>
        <rFont val="新細明體"/>
        <family val="1"/>
        <charset val="136"/>
      </rPr>
      <t xml:space="preserve"> </t>
    </r>
    <r>
      <rPr>
        <u/>
        <sz val="12"/>
        <color rgb="FFFF0000"/>
        <rFont val="標楷體"/>
        <family val="4"/>
        <charset val="136"/>
      </rPr>
      <t>般</t>
    </r>
    <r>
      <rPr>
        <u/>
        <sz val="12"/>
        <color rgb="FFFF0000"/>
        <rFont val="新細明體"/>
        <family val="1"/>
        <charset val="136"/>
      </rPr>
      <t xml:space="preserve"> </t>
    </r>
    <r>
      <rPr>
        <u/>
        <sz val="12"/>
        <color rgb="FFFF0000"/>
        <rFont val="標楷體"/>
        <family val="4"/>
        <charset val="136"/>
      </rPr>
      <t>戶</t>
    </r>
  </si>
  <si>
    <t>關懷訪視</t>
  </si>
  <si>
    <t>電話問安</t>
  </si>
  <si>
    <t>就醫協助</t>
  </si>
  <si>
    <t>生活協助</t>
  </si>
  <si>
    <t>65～69歲</t>
  </si>
  <si>
    <t>70～74歲</t>
  </si>
  <si>
    <t>75～79歲</t>
  </si>
  <si>
    <t>80～84歲</t>
  </si>
  <si>
    <t>85歲以上</t>
  </si>
  <si>
    <t>中華民國114年1月2日編製</t>
  </si>
  <si>
    <r>
      <rPr>
        <sz val="12"/>
        <color rgb="FF000000"/>
        <rFont val="標楷體"/>
        <family val="4"/>
        <charset val="136"/>
      </rPr>
      <t>資料來源：</t>
    </r>
    <r>
      <rPr>
        <u/>
        <sz val="12"/>
        <color rgb="FFFF0000"/>
        <rFont val="新細明體"/>
        <family val="1"/>
        <charset val="136"/>
      </rPr>
      <t>依據本公所所報獨居老人服務概況資料彙編。</t>
    </r>
  </si>
  <si>
    <t>填表說明：本表編製3份，1份送臺東縣政府社會處，1份送主計室，1份自存。</t>
  </si>
  <si>
    <t>20535-09-01-3</t>
  </si>
  <si>
    <r>
      <rPr>
        <sz val="16"/>
        <color rgb="FF000000"/>
        <rFont val="標楷體"/>
        <family val="4"/>
        <charset val="136"/>
      </rPr>
      <t>臺東縣卑南</t>
    </r>
    <r>
      <rPr>
        <sz val="16"/>
        <color rgb="FFFF0000"/>
        <rFont val="標楷體"/>
        <family val="4"/>
        <charset val="136"/>
      </rPr>
      <t>鄉</t>
    </r>
    <r>
      <rPr>
        <sz val="16"/>
        <color rgb="FF000000"/>
        <rFont val="標楷體"/>
        <family val="4"/>
        <charset val="136"/>
      </rPr>
      <t>治山防災整體治理工程</t>
    </r>
  </si>
  <si>
    <t xml:space="preserve">  中華民國 113    年度</t>
  </si>
  <si>
    <t>單位：新台幣元</t>
  </si>
  <si>
    <t>工            作            數            量</t>
  </si>
  <si>
    <t>總      計</t>
  </si>
  <si>
    <t>縣      (市)</t>
  </si>
  <si>
    <t>防砂壩(座)</t>
  </si>
  <si>
    <t>整流(公尺)</t>
  </si>
  <si>
    <t>固床工(座)</t>
  </si>
  <si>
    <t>113WSW-03-5-038卑南鄉五加坡野溪、舊斑鳩野溪及明峰村  6鄰排水設施等清疏工程</t>
  </si>
  <si>
    <t>卑南鄉山里野溪清疏工程</t>
  </si>
  <si>
    <r>
      <rPr>
        <sz val="16"/>
        <color rgb="FF000000"/>
        <rFont val="標楷體"/>
        <family val="4"/>
        <charset val="136"/>
      </rPr>
      <t>臺東縣卑南</t>
    </r>
    <r>
      <rPr>
        <sz val="16"/>
        <color rgb="FFFF0000"/>
        <rFont val="標楷體"/>
        <family val="4"/>
        <charset val="136"/>
      </rPr>
      <t>鄉</t>
    </r>
    <r>
      <rPr>
        <sz val="16"/>
        <color rgb="FF000000"/>
        <rFont val="標楷體"/>
        <family val="4"/>
        <charset val="136"/>
      </rPr>
      <t>治山防災整體治理工程(續)</t>
    </r>
  </si>
  <si>
    <t>中華民國   113    年度</t>
  </si>
  <si>
    <t>護岸(公尺)</t>
  </si>
  <si>
    <t>魚道(座)</t>
  </si>
  <si>
    <t>蝕溝控制(公尺)</t>
  </si>
  <si>
    <t>崩塌地處理(公頃)</t>
  </si>
  <si>
    <t>植生綠美化(平方公尺)</t>
  </si>
  <si>
    <t>生物通道(座)</t>
  </si>
  <si>
    <t>其他(座、塊、公尺、公頃、平方公尺)</t>
  </si>
  <si>
    <t>填 表</t>
  </si>
  <si>
    <t>審 核</t>
  </si>
  <si>
    <t>中華民國  114年  1月   9日編製</t>
  </si>
  <si>
    <t>資料來源：根據本所資料編製。</t>
  </si>
  <si>
    <t>卑南鄉公所殯葬管理所</t>
  </si>
  <si>
    <t>次年3月15日前編報</t>
  </si>
  <si>
    <t>3312-04-01-3</t>
  </si>
  <si>
    <t>臺東縣卑南鄉公所公墓設施概況</t>
  </si>
  <si>
    <t>公私立別</t>
  </si>
  <si>
    <t>經　　規　　劃　　並　　啟　　用　　者</t>
  </si>
  <si>
    <t>未　經　規　劃　者</t>
  </si>
  <si>
    <t>年底處數</t>
  </si>
  <si>
    <t>年底土地面積
(平方公尺)</t>
  </si>
  <si>
    <r>
      <rPr>
        <sz val="12"/>
        <color rgb="FF000000"/>
        <rFont val="標楷體"/>
        <family val="4"/>
        <charset val="136"/>
      </rPr>
      <t xml:space="preserve">年底土
地面積
</t>
    </r>
    <r>
      <rPr>
        <sz val="10"/>
        <color rgb="FF000000"/>
        <rFont val="Times New Roman1"/>
        <family val="1"/>
        <charset val="136"/>
      </rPr>
      <t>(</t>
    </r>
    <r>
      <rPr>
        <sz val="10"/>
        <color rgb="FF000000"/>
        <rFont val="標楷體"/>
        <family val="4"/>
        <charset val="136"/>
      </rPr>
      <t>平方公尺</t>
    </r>
    <r>
      <rPr>
        <sz val="10"/>
        <color rgb="FF000000"/>
        <rFont val="Times New Roman1"/>
        <family val="1"/>
        <charset val="136"/>
      </rPr>
      <t>)</t>
    </r>
  </si>
  <si>
    <t>年底已
使用面積
(平方公尺)</t>
  </si>
  <si>
    <r>
      <rPr>
        <sz val="12"/>
        <color rgb="FF000000"/>
        <rFont val="標楷體"/>
        <family val="4"/>
        <charset val="136"/>
      </rPr>
      <t xml:space="preserve">年底未
使用面積
</t>
    </r>
    <r>
      <rPr>
        <sz val="10"/>
        <color rgb="FF000000"/>
        <rFont val="Times New Roman1"/>
        <family val="1"/>
        <charset val="136"/>
      </rPr>
      <t>(</t>
    </r>
    <r>
      <rPr>
        <sz val="10"/>
        <color rgb="FF000000"/>
        <rFont val="標楷體"/>
        <family val="4"/>
        <charset val="136"/>
      </rPr>
      <t>平方公尺</t>
    </r>
    <r>
      <rPr>
        <sz val="10"/>
        <color rgb="FF000000"/>
        <rFont val="Times New Roman1"/>
        <family val="1"/>
        <charset val="136"/>
      </rPr>
      <t>)</t>
    </r>
  </si>
  <si>
    <r>
      <rPr>
        <sz val="12"/>
        <color rgb="FF000000"/>
        <rFont val="標楷體"/>
        <family val="4"/>
        <charset val="136"/>
      </rPr>
      <t>年底可使用墓基總數</t>
    </r>
    <r>
      <rPr>
        <sz val="12"/>
        <color rgb="FF000000"/>
        <rFont val="Times New Roman1"/>
        <family val="1"/>
        <charset val="136"/>
      </rPr>
      <t>(</t>
    </r>
    <r>
      <rPr>
        <sz val="12"/>
        <color rgb="FF000000"/>
        <rFont val="標楷體"/>
        <family val="4"/>
        <charset val="136"/>
      </rPr>
      <t>座</t>
    </r>
    <r>
      <rPr>
        <sz val="12"/>
        <color rgb="FF000000"/>
        <rFont val="Times New Roman1"/>
        <family val="1"/>
        <charset val="136"/>
      </rPr>
      <t>)</t>
    </r>
  </si>
  <si>
    <r>
      <rPr>
        <sz val="12"/>
        <color rgb="FF000000"/>
        <rFont val="標楷體"/>
        <family val="4"/>
        <charset val="136"/>
      </rPr>
      <t>年底已使用墓基總數</t>
    </r>
    <r>
      <rPr>
        <sz val="12"/>
        <color rgb="FF000000"/>
        <rFont val="Times New Roman1"/>
        <family val="1"/>
        <charset val="136"/>
      </rPr>
      <t>(</t>
    </r>
    <r>
      <rPr>
        <sz val="12"/>
        <color rgb="FF000000"/>
        <rFont val="標楷體"/>
        <family val="4"/>
        <charset val="136"/>
      </rPr>
      <t>座</t>
    </r>
    <r>
      <rPr>
        <sz val="12"/>
        <color rgb="FF000000"/>
        <rFont val="Times New Roman1"/>
        <family val="1"/>
        <charset val="136"/>
      </rPr>
      <t>)</t>
    </r>
  </si>
  <si>
    <r>
      <rPr>
        <sz val="12"/>
        <color rgb="FF000000"/>
        <rFont val="標楷體"/>
        <family val="4"/>
        <charset val="136"/>
      </rPr>
      <t>年底尚未使用墓基數</t>
    </r>
    <r>
      <rPr>
        <sz val="12"/>
        <color rgb="FF000000"/>
        <rFont val="Times New Roman1"/>
        <family val="1"/>
        <charset val="136"/>
      </rPr>
      <t>(</t>
    </r>
    <r>
      <rPr>
        <sz val="12"/>
        <color rgb="FF000000"/>
        <rFont val="標楷體"/>
        <family val="4"/>
        <charset val="136"/>
      </rPr>
      <t>座</t>
    </r>
    <r>
      <rPr>
        <sz val="12"/>
        <color rgb="FF000000"/>
        <rFont val="Times New Roman1"/>
        <family val="1"/>
        <charset val="136"/>
      </rPr>
      <t>)</t>
    </r>
  </si>
  <si>
    <t>本年埋葬數</t>
  </si>
  <si>
    <t>本年遷出數</t>
  </si>
  <si>
    <t>年底土
地面積
(平方公尺)</t>
  </si>
  <si>
    <t>開放中</t>
  </si>
  <si>
    <t>已停用</t>
  </si>
  <si>
    <r>
      <rPr>
        <sz val="12"/>
        <color rgb="FF000000"/>
        <rFont val="標楷體"/>
        <family val="4"/>
        <charset val="136"/>
      </rPr>
      <t>本年墓基使用數</t>
    </r>
    <r>
      <rPr>
        <sz val="12"/>
        <color rgb="FF000000"/>
        <rFont val="Times New Roman1"/>
        <family val="1"/>
        <charset val="136"/>
      </rPr>
      <t>(</t>
    </r>
    <r>
      <rPr>
        <sz val="12"/>
        <color rgb="FF000000"/>
        <rFont val="標楷體"/>
        <family val="4"/>
        <charset val="136"/>
      </rPr>
      <t>座</t>
    </r>
    <r>
      <rPr>
        <sz val="12"/>
        <color rgb="FF000000"/>
        <rFont val="Times New Roman1"/>
        <family val="1"/>
        <charset val="136"/>
      </rPr>
      <t>)</t>
    </r>
  </si>
  <si>
    <r>
      <rPr>
        <sz val="12"/>
        <color rgb="FF000000"/>
        <rFont val="標楷體"/>
        <family val="4"/>
        <charset val="136"/>
      </rPr>
      <t>屍體數</t>
    </r>
    <r>
      <rPr>
        <sz val="12"/>
        <color rgb="FF000000"/>
        <rFont val="Times New Roman1"/>
        <family val="1"/>
        <charset val="136"/>
      </rPr>
      <t>(</t>
    </r>
    <r>
      <rPr>
        <sz val="12"/>
        <color rgb="FF000000"/>
        <rFont val="標楷體"/>
        <family val="4"/>
        <charset val="136"/>
      </rPr>
      <t>具</t>
    </r>
    <r>
      <rPr>
        <sz val="12"/>
        <color rgb="FF000000"/>
        <rFont val="Times New Roman1"/>
        <family val="1"/>
        <charset val="136"/>
      </rPr>
      <t>)</t>
    </r>
  </si>
  <si>
    <r>
      <rPr>
        <sz val="12"/>
        <color rgb="FF000000"/>
        <rFont val="標楷體"/>
        <family val="4"/>
        <charset val="136"/>
      </rPr>
      <t>骨灰數</t>
    </r>
    <r>
      <rPr>
        <sz val="12"/>
        <color rgb="FF000000"/>
        <rFont val="Times New Roman1"/>
        <family val="1"/>
        <charset val="136"/>
      </rPr>
      <t>(</t>
    </r>
    <r>
      <rPr>
        <sz val="12"/>
        <color rgb="FF000000"/>
        <rFont val="標楷體"/>
        <family val="4"/>
        <charset val="136"/>
      </rPr>
      <t>個</t>
    </r>
    <r>
      <rPr>
        <sz val="12"/>
        <color rgb="FF000000"/>
        <rFont val="Times New Roman1"/>
        <family val="1"/>
        <charset val="136"/>
      </rPr>
      <t>)</t>
    </r>
  </si>
  <si>
    <r>
      <rPr>
        <sz val="12"/>
        <color rgb="FF000000"/>
        <rFont val="標楷體"/>
        <family val="4"/>
        <charset val="136"/>
      </rPr>
      <t>骨骸數</t>
    </r>
    <r>
      <rPr>
        <sz val="12"/>
        <color rgb="FF000000"/>
        <rFont val="Times New Roman1"/>
        <family val="1"/>
        <charset val="136"/>
      </rPr>
      <t>(</t>
    </r>
    <r>
      <rPr>
        <sz val="12"/>
        <color rgb="FF000000"/>
        <rFont val="標楷體"/>
        <family val="4"/>
        <charset val="136"/>
      </rPr>
      <t>個</t>
    </r>
    <r>
      <rPr>
        <sz val="12"/>
        <color rgb="FF000000"/>
        <rFont val="Times New Roman1"/>
        <family val="1"/>
        <charset val="136"/>
      </rPr>
      <t>)</t>
    </r>
  </si>
  <si>
    <r>
      <rPr>
        <u/>
        <sz val="12"/>
        <color rgb="FF000000"/>
        <rFont val="標楷體"/>
        <family val="4"/>
        <charset val="136"/>
      </rPr>
      <t>合</t>
    </r>
    <r>
      <rPr>
        <sz val="12"/>
        <color rgb="FF000000"/>
        <rFont val="標楷體"/>
        <family val="4"/>
        <charset val="136"/>
      </rPr>
      <t>計</t>
    </r>
  </si>
  <si>
    <t>公立</t>
  </si>
  <si>
    <t>私立</t>
  </si>
  <si>
    <t>經規劃並啟用:前年度已使用墓基數168座+113年骨灰土葬7個-泰安公墓骨骸遷出7個=113年已使用墓基數座。
未經規劃者:骨骸遷出共50個(十股1+利吉2+東興18+阿里擺24+嘉豐5)，骨灰遷出共28個(利吉5+東興2+阿里擺13+嘉豐8)。
私立業者依回報數量填報。</t>
  </si>
  <si>
    <t>中華民國114年2月24日編製</t>
  </si>
  <si>
    <t>填表說明：1.本表編製三份，一份送臺東縣政府民政處，一份送主計室，一份自存。</t>
  </si>
  <si>
    <t>2.所轄如有以土葬之墓基供埋葬骨灰使用，則會產生1墓基有多個骨灰盒(罐)之情況，年度埋葬數會大於年度墓基使用數。</t>
  </si>
  <si>
    <t>3312-04-02-3</t>
  </si>
  <si>
    <t>臺東縣卑南鄉公所骨灰(骸)存放設施概況</t>
  </si>
  <si>
    <t>鄉鎮市
別</t>
  </si>
  <si>
    <t>年底最大容量</t>
  </si>
  <si>
    <t>年底已使用量
（含本年納入數量）</t>
  </si>
  <si>
    <t>年底尚未使用量</t>
  </si>
  <si>
    <t>本年納入數量</t>
  </si>
  <si>
    <t>本年遷出數量</t>
  </si>
  <si>
    <t>合計
（位）</t>
  </si>
  <si>
    <t>骨骸
（位）</t>
  </si>
  <si>
    <t>骨灰
（位）</t>
  </si>
  <si>
    <t>公立:校正最大容量總數，113年度調整骨灰、骨骸配置。
私立:依業者回報數量填報，業者填報說明如後附。</t>
  </si>
  <si>
    <t>填表說明：本表編製三份，一份送臺東縣政府民政處，一份送主計室，一份自存。</t>
  </si>
  <si>
    <t>3312-04-03-3</t>
  </si>
  <si>
    <t>臺東縣卑南鄉公所殯葬管理業務概況</t>
  </si>
  <si>
    <t>本年環保葬件數（件）</t>
  </si>
  <si>
    <t>年底公立公墓收費狀況</t>
  </si>
  <si>
    <t>年底公立公墓
管理人員</t>
  </si>
  <si>
    <t>年底公立各級單位
殯葬業務承辦人員</t>
  </si>
  <si>
    <t>本年核發埋葬火化
許可證明</t>
  </si>
  <si>
    <t>本年殯葬設施違反殯葬法規處分件數（件）</t>
  </si>
  <si>
    <t>非公墓內（灑葬）</t>
  </si>
  <si>
    <t>公墓內</t>
  </si>
  <si>
    <t>公園、
綠地等</t>
  </si>
  <si>
    <t>海洋</t>
  </si>
  <si>
    <t>樹葬</t>
  </si>
  <si>
    <t>有收費
公墓數
（個）</t>
  </si>
  <si>
    <t>未收費
公墓數
（個）</t>
  </si>
  <si>
    <t>專任
（人）</t>
  </si>
  <si>
    <t>兼任
(人)</t>
  </si>
  <si>
    <t>埋葬屍體（件）</t>
  </si>
  <si>
    <t>火化屍體或骨骸（件）</t>
  </si>
  <si>
    <r>
      <rPr>
        <sz val="12"/>
        <color rgb="FFFF0000"/>
        <rFont val="Times New Roman1"/>
        <charset val="136"/>
      </rPr>
      <t>113</t>
    </r>
    <r>
      <rPr>
        <sz val="12"/>
        <color rgb="FFFF0000"/>
        <rFont val="細明體2"/>
        <family val="1"/>
        <charset val="136"/>
      </rPr>
      <t>年樹葬男女總人數24人(男14+女10)</t>
    </r>
  </si>
  <si>
    <t xml:space="preserve">          2.本年環保葬件數、本年殯葬設施違反殯葬法規處分件數係指公、私立殯葬管理業務均為統計範圍。</t>
  </si>
  <si>
    <t>3312-04-04-3</t>
  </si>
  <si>
    <t>臺東縣卑南鄉公所殯儀館設施概況</t>
  </si>
  <si>
    <t>公私
立別</t>
  </si>
  <si>
    <t>年底殯儀館數（處）</t>
  </si>
  <si>
    <r>
      <rPr>
        <sz val="12"/>
        <color rgb="FF000000"/>
        <rFont val="標楷體"/>
        <family val="4"/>
        <charset val="136"/>
      </rPr>
      <t>年底土地面積
（平方公尺</t>
    </r>
    <r>
      <rPr>
        <sz val="12"/>
        <color rgb="FF000000"/>
        <rFont val="Times New Roman1"/>
        <family val="1"/>
        <charset val="136"/>
      </rPr>
      <t>)</t>
    </r>
  </si>
  <si>
    <t>年底總樓地板面積
（平方公尺）</t>
  </si>
  <si>
    <t>年底禮廳數
（間）</t>
  </si>
  <si>
    <t>年底屍體冷凍室
最大容量（具）</t>
  </si>
  <si>
    <t>本年殯殮數
（具）</t>
  </si>
  <si>
    <t>3312-04-05-3</t>
  </si>
  <si>
    <t>臺東縣卑南鄉公所火化場設施概況</t>
  </si>
  <si>
    <t>年底火化場數
（處）</t>
  </si>
  <si>
    <t>年底每日最大處理量
（具）</t>
  </si>
  <si>
    <t>年底火化爐數
（座）</t>
  </si>
  <si>
    <t>本年屍體火化數
（具）</t>
  </si>
  <si>
    <t xml:space="preserve"> 公  開  類</t>
  </si>
  <si>
    <t xml:space="preserve"> 年  度  報</t>
  </si>
  <si>
    <t>期間開始2.5個月內編報</t>
  </si>
  <si>
    <t>30910-02-01-3</t>
  </si>
  <si>
    <t>臺東縣卑南鄉環境保護預算</t>
  </si>
  <si>
    <t>114會計年度</t>
  </si>
  <si>
    <t>一、經資門合計</t>
  </si>
  <si>
    <t>單位：千元</t>
  </si>
  <si>
    <t>卑 南 鄉</t>
  </si>
  <si>
    <t>歲  出  項  目</t>
  </si>
  <si>
    <t>歲  入  項  目</t>
  </si>
  <si>
    <t>預  算  數</t>
  </si>
  <si>
    <t>環境部
補助款</t>
  </si>
  <si>
    <t>其他政府
補助款</t>
  </si>
  <si>
    <r>
      <rPr>
        <sz val="14"/>
        <color rgb="FFFF0000"/>
        <rFont val="標楷體"/>
        <family val="4"/>
        <charset val="136"/>
      </rPr>
      <t>合</t>
    </r>
    <r>
      <rPr>
        <sz val="14"/>
        <color rgb="FF000000"/>
        <rFont val="標楷體"/>
        <family val="4"/>
        <charset val="136"/>
      </rPr>
      <t>計</t>
    </r>
  </si>
  <si>
    <t>人事費</t>
  </si>
  <si>
    <t>約用人員
酬金</t>
  </si>
  <si>
    <t>委辦費</t>
  </si>
  <si>
    <t>其他支出</t>
  </si>
  <si>
    <t>卑 南 鄉 公 所 清 潔 隊 預 算</t>
  </si>
  <si>
    <t>二、經常門</t>
  </si>
  <si>
    <t>其他
經常支出</t>
  </si>
  <si>
    <t>三、資本門</t>
  </si>
  <si>
    <t>其他
資本支出</t>
  </si>
  <si>
    <t xml:space="preserve"> 填表                                              </t>
  </si>
  <si>
    <t xml:space="preserve">    審核</t>
  </si>
  <si>
    <t>中華民國 114年2月25日編製</t>
  </si>
  <si>
    <t>資料來源：依據本所環境保護預算資料編製。</t>
  </si>
  <si>
    <r>
      <rPr>
        <sz val="12"/>
        <color rgb="FF000000"/>
        <rFont val="標楷體"/>
        <family val="4"/>
        <charset val="136"/>
      </rPr>
      <t>填表說明：</t>
    </r>
    <r>
      <rPr>
        <sz val="12"/>
        <color rgb="FF000000"/>
        <rFont val="Times New Roman1"/>
        <family val="1"/>
        <charset val="136"/>
      </rPr>
      <t>1.</t>
    </r>
    <r>
      <rPr>
        <sz val="12"/>
        <color rgb="FF000000"/>
        <rFont val="標楷體"/>
        <family val="4"/>
        <charset val="136"/>
      </rPr>
      <t>本表編製</t>
    </r>
    <r>
      <rPr>
        <sz val="12"/>
        <color rgb="FF000000"/>
        <rFont val="Times New Roman1"/>
        <family val="1"/>
        <charset val="136"/>
      </rPr>
      <t>1</t>
    </r>
    <r>
      <rPr>
        <sz val="12"/>
        <color rgb="FF000000"/>
        <rFont val="標楷體"/>
        <family val="4"/>
        <charset val="136"/>
      </rPr>
      <t>式</t>
    </r>
    <r>
      <rPr>
        <sz val="12"/>
        <color rgb="FF000000"/>
        <rFont val="Times New Roman1"/>
        <family val="1"/>
        <charset val="136"/>
      </rPr>
      <t>3</t>
    </r>
    <r>
      <rPr>
        <sz val="12"/>
        <color rgb="FF000000"/>
        <rFont val="標楷體"/>
        <family val="4"/>
        <charset val="136"/>
      </rPr>
      <t>份，</t>
    </r>
    <r>
      <rPr>
        <sz val="12"/>
        <color rgb="FF000000"/>
        <rFont val="Times New Roman1"/>
        <family val="1"/>
        <charset val="136"/>
      </rPr>
      <t>1</t>
    </r>
    <r>
      <rPr>
        <sz val="12"/>
        <color rgb="FF000000"/>
        <rFont val="標楷體"/>
        <family val="4"/>
        <charset val="136"/>
      </rPr>
      <t>份送本所主計室，</t>
    </r>
    <r>
      <rPr>
        <sz val="12"/>
        <color rgb="FF000000"/>
        <rFont val="Times New Roman1"/>
        <family val="1"/>
        <charset val="136"/>
      </rPr>
      <t>1</t>
    </r>
    <r>
      <rPr>
        <sz val="12"/>
        <color rgb="FF000000"/>
        <rFont val="標楷體"/>
        <family val="4"/>
        <charset val="136"/>
      </rPr>
      <t>份自存，</t>
    </r>
    <r>
      <rPr>
        <sz val="12"/>
        <color rgb="FF000000"/>
        <rFont val="Times New Roman1"/>
        <family val="1"/>
        <charset val="136"/>
      </rPr>
      <t>1</t>
    </r>
    <r>
      <rPr>
        <sz val="12"/>
        <color rgb="FF000000"/>
        <rFont val="標楷體"/>
        <family val="4"/>
        <charset val="136"/>
      </rPr>
      <t>份送本縣環境保護局。</t>
    </r>
  </si>
  <si>
    <t>中華民國114年02月(114年度)</t>
  </si>
  <si>
    <t>表    號:20902-00-02-3</t>
  </si>
  <si>
    <t>製 表　　　　　　　　　　　　主辦出納　　　　　　　　　　　　主辦主計　　　　　　　　　　　　機關首長　　　　　　　　　　　　
資料來源：根據本鄉(鎮、市)公庫收入及支出資料編製。　　　　　　　　　　　　　　　　　　　　　　　中華民國 114 年 03 月 05 日 編製
填表說明：1.本表編製3份，1份送本縣財政單位，1份送本鄉(鎮、市)主計室，1份自存。
　　　　　2.本表科目別請列細項，並參考相關法規及財政部「公庫收支網際網路報送相關科目」填列。
備　　註：因四捨五入關</t>
  </si>
  <si>
    <t>11251-01-01-3</t>
  </si>
  <si>
    <r>
      <rPr>
        <b/>
        <sz val="26"/>
        <color rgb="FF000000"/>
        <rFont val="標楷體"/>
        <family val="4"/>
        <charset val="136"/>
      </rPr>
      <t>臺東縣卑南鄉</t>
    </r>
    <r>
      <rPr>
        <b/>
        <sz val="26"/>
        <color rgb="FFFF0000"/>
        <rFont val="標楷體"/>
        <family val="4"/>
        <charset val="136"/>
      </rPr>
      <t>一般垃圾及廚餘</t>
    </r>
    <r>
      <rPr>
        <b/>
        <sz val="26"/>
        <color rgb="FF000000"/>
        <rFont val="標楷體"/>
        <family val="4"/>
        <charset val="136"/>
      </rPr>
      <t>清理狀況</t>
    </r>
  </si>
  <si>
    <r>
      <rPr>
        <sz val="18"/>
        <color rgb="FF000000"/>
        <rFont val="標楷體"/>
        <family val="4"/>
        <charset val="136"/>
      </rPr>
      <t xml:space="preserve">中華民國　114　年　2　月 </t>
    </r>
    <r>
      <rPr>
        <sz val="12"/>
        <color rgb="FF000000"/>
        <rFont val="標楷體"/>
        <family val="4"/>
        <charset val="136"/>
      </rPr>
      <t>單位：公噸</t>
    </r>
  </si>
  <si>
    <r>
      <rPr>
        <sz val="14"/>
        <color rgb="FFFF0000"/>
        <rFont val="標楷體"/>
        <family val="4"/>
        <charset val="136"/>
      </rPr>
      <t>總</t>
    </r>
    <r>
      <rPr>
        <sz val="14"/>
        <color rgb="FF000000"/>
        <rFont val="標楷體"/>
        <family val="4"/>
        <charset val="136"/>
      </rPr>
      <t>計</t>
    </r>
  </si>
  <si>
    <r>
      <rPr>
        <sz val="14"/>
        <color rgb="FF000000"/>
        <rFont val="標楷體"/>
        <family val="4"/>
        <charset val="136"/>
      </rPr>
      <t>掩埋場活化量</t>
    </r>
    <r>
      <rPr>
        <sz val="12"/>
        <color rgb="FF000000"/>
        <rFont val="標楷體"/>
        <family val="4"/>
        <charset val="136"/>
      </rPr>
      <t>(山里衛生掩埋場)</t>
    </r>
  </si>
  <si>
    <t>中華民國 114 年 3 月 4 日編製</t>
  </si>
  <si>
    <r>
      <rPr>
        <sz val="11"/>
        <color rgb="FF000000"/>
        <rFont val="標楷體"/>
        <family val="4"/>
        <charset val="136"/>
      </rPr>
      <t>資料來源：依據本所提報之</t>
    </r>
    <r>
      <rPr>
        <sz val="11"/>
        <color rgb="FFFF0000"/>
        <rFont val="標楷體"/>
        <family val="4"/>
        <charset val="136"/>
      </rPr>
      <t>一般垃圾及廚餘</t>
    </r>
    <r>
      <rPr>
        <sz val="11"/>
        <color rgb="FF000000"/>
        <rFont val="標楷體"/>
        <family val="4"/>
        <charset val="136"/>
      </rPr>
      <t>清理狀況資料彙總編製。</t>
    </r>
  </si>
  <si>
    <t>編制機關</t>
  </si>
  <si>
    <t>每年終了後3個月內編報</t>
  </si>
  <si>
    <t>3314-01-01-3</t>
  </si>
  <si>
    <t>臺東縣卑南鄉宗教財團法人概況</t>
  </si>
  <si>
    <t>中華民國　113年底</t>
  </si>
  <si>
    <t>單位：2個</t>
  </si>
  <si>
    <t>鄉鎮市區別</t>
  </si>
  <si>
    <t>佛教</t>
  </si>
  <si>
    <t>道教</t>
  </si>
  <si>
    <t>三一(夏)教</t>
  </si>
  <si>
    <t>理教</t>
  </si>
  <si>
    <t>一貫道</t>
  </si>
  <si>
    <t>先天救教</t>
  </si>
  <si>
    <t>天德聖教</t>
  </si>
  <si>
    <t>軒轅教</t>
  </si>
  <si>
    <t>天帝教</t>
  </si>
  <si>
    <t>彌勒大道</t>
  </si>
  <si>
    <t>天道</t>
  </si>
  <si>
    <t>臺東縣卑南鄉宗教財團法人概況（續）</t>
  </si>
  <si>
    <t>猶太教</t>
  </si>
  <si>
    <t>天主教</t>
  </si>
  <si>
    <t>基督教</t>
  </si>
  <si>
    <t>伊斯蘭教</t>
  </si>
  <si>
    <t>東正教</t>
  </si>
  <si>
    <t>摩門教</t>
  </si>
  <si>
    <t>天理教</t>
  </si>
  <si>
    <t>巴哈伊教</t>
  </si>
  <si>
    <t>統一教</t>
  </si>
  <si>
    <t>山達基</t>
  </si>
  <si>
    <t>真光
教團</t>
  </si>
  <si>
    <t>中華民國  114年3月17日 編製</t>
  </si>
  <si>
    <t>資料來源：依據本公所核准或備案申請表彙編。</t>
  </si>
  <si>
    <t>填表說明：1.本表編製3份，於完成會核程序並經機關長官核章後，1份送本所主計室，1份送臺東縣政府民政處，1份自存。</t>
  </si>
  <si>
    <t xml:space="preserve">          2.依內政部公開之宗教統計基本原則與基準，列入主要宗教統計類別計22個。</t>
  </si>
  <si>
    <t xml:space="preserve"> 臺 東 縣 卑 南 鄉 教 會（堂）概 況</t>
  </si>
  <si>
    <t xml:space="preserve">                中華民國　113年底</t>
  </si>
  <si>
    <t>單位：18座</t>
  </si>
  <si>
    <t>猶   太   教</t>
  </si>
  <si>
    <t>天   主   教</t>
  </si>
  <si>
    <t>基   督   教</t>
  </si>
  <si>
    <t>伊  斯  蘭  教</t>
  </si>
  <si>
    <t>東   正   教</t>
  </si>
  <si>
    <t>已辦理財團法人登記</t>
  </si>
  <si>
    <t>未辦理財團法人登記</t>
  </si>
  <si>
    <t>－</t>
  </si>
  <si>
    <t xml:space="preserve">  卑南鄉</t>
  </si>
  <si>
    <t>臺 東 縣 卑 南 鄉 教 會（堂）概 況 (續)</t>
  </si>
  <si>
    <t xml:space="preserve">               </t>
  </si>
  <si>
    <t xml:space="preserve"> 中華民國　113年底</t>
  </si>
  <si>
    <t>摩   門   教</t>
  </si>
  <si>
    <t>天   理   教</t>
  </si>
  <si>
    <t>巴  哈  伊  教</t>
  </si>
  <si>
    <t>統   一   教</t>
  </si>
  <si>
    <t>山   達   基</t>
  </si>
  <si>
    <t>真  光  教  團</t>
  </si>
  <si>
    <t>其    他</t>
  </si>
  <si>
    <t>資料來源：依據本所年度統計資料彙編。</t>
  </si>
  <si>
    <t>填表說明：本表編製3份，於完成會核程序並經機關長官核章後，1份送本所主計室，1份送臺東縣政府民政處，1份自存。</t>
  </si>
  <si>
    <t>卑南鄉公所民政課</t>
  </si>
  <si>
    <t>3314-02-01-3</t>
  </si>
  <si>
    <t>臺東縣卑南鄉寺廟登記概況</t>
  </si>
  <si>
    <t>鄉鎮市區
及宗教別</t>
  </si>
  <si>
    <t>寺　　　　　　　廟　　　　　　　數                    （座）</t>
  </si>
  <si>
    <t>不　　動　　產</t>
  </si>
  <si>
    <t>信徒人數
（人）</t>
  </si>
  <si>
    <t>總座數</t>
  </si>
  <si>
    <t>登記別</t>
  </si>
  <si>
    <t>類  　　　別</t>
  </si>
  <si>
    <t>組　織　型　態</t>
  </si>
  <si>
    <t>正式登記</t>
  </si>
  <si>
    <t>補辦登記</t>
  </si>
  <si>
    <t>適用監督寺廟條例之寺廟</t>
  </si>
  <si>
    <t>私　建</t>
  </si>
  <si>
    <t>公  建</t>
  </si>
  <si>
    <t>已辦理財團法人登記數</t>
  </si>
  <si>
    <t>未辦財團法人登記數</t>
  </si>
  <si>
    <t>寺廟</t>
  </si>
  <si>
    <t>其他
(平方公尺)</t>
  </si>
  <si>
    <t>基地面積
(平方公尺）</t>
  </si>
  <si>
    <t>建物面積
(平方公尺）</t>
  </si>
  <si>
    <t>其他
宗教</t>
  </si>
  <si>
    <t>中華民國 114年3月17日 編製</t>
  </si>
  <si>
    <t>資料來源：依據本公所資料彙編。</t>
  </si>
  <si>
    <t>填表說明：1.本表編製3份，於完成會核程序並經機關長官核章後，1份送臺東縣政府，1份送主計室，1份自存。</t>
  </si>
  <si>
    <t xml:space="preserve">          2.依內政部公開之宗教統計基本原則與基準，本表格列入主要宗教統計類別計11個。</t>
  </si>
  <si>
    <t>3314-04-01-3</t>
  </si>
  <si>
    <t>臺東縣卑南鄉宗教團體興辦公益慈善及社會教化事業概況</t>
  </si>
  <si>
    <t>中華民國　　113年底</t>
  </si>
  <si>
    <t>單位：0個</t>
  </si>
  <si>
    <t>鄉鎮市
及宗教別</t>
  </si>
  <si>
    <t>醫療機構</t>
  </si>
  <si>
    <t>文　　　　教　　　　機　　　　構</t>
  </si>
  <si>
    <t>公　益　慈　善　事　業</t>
  </si>
  <si>
    <t>醫院數</t>
  </si>
  <si>
    <t>診所數</t>
  </si>
  <si>
    <t>大學數</t>
  </si>
  <si>
    <t>專科
學校數</t>
  </si>
  <si>
    <t>中學數</t>
  </si>
  <si>
    <t>職校數</t>
  </si>
  <si>
    <t>小學數</t>
  </si>
  <si>
    <t>幼兒園數</t>
  </si>
  <si>
    <t>圖書閱覽室數</t>
  </si>
  <si>
    <t>養老
院數</t>
  </si>
  <si>
    <t>身心障礙
教養院數</t>
  </si>
  <si>
    <t>青少年
輔導院數</t>
  </si>
  <si>
    <t>福利基
金會數</t>
  </si>
  <si>
    <t>學生宿舍處數</t>
  </si>
  <si>
    <t>技藝研習
處數</t>
  </si>
  <si>
    <t>社會服務
中心數</t>
  </si>
  <si>
    <t>寺廟(含財團法人)</t>
  </si>
  <si>
    <t>三一(夏)
教</t>
  </si>
  <si>
    <t>教堂(含財團法人)</t>
  </si>
  <si>
    <t>真光教團</t>
  </si>
  <si>
    <r>
      <rPr>
        <sz val="12"/>
        <color rgb="FF000000"/>
        <rFont val="標楷體"/>
        <family val="4"/>
        <charset val="136"/>
      </rPr>
      <t>期間終了</t>
    </r>
    <r>
      <rPr>
        <sz val="12"/>
        <color rgb="FFFF0000"/>
        <rFont val="標楷體"/>
        <family val="4"/>
        <charset val="136"/>
      </rPr>
      <t>15</t>
    </r>
    <r>
      <rPr>
        <sz val="12"/>
        <color rgb="FF000000"/>
        <rFont val="標楷體"/>
        <family val="4"/>
        <charset val="136"/>
      </rPr>
      <t>日內編製</t>
    </r>
  </si>
  <si>
    <t>11252-01-02-3</t>
  </si>
  <si>
    <t>臺東縣卑南鄉資源回收量</t>
  </si>
  <si>
    <t xml:space="preserve"> 中華民國 114 年 02 月                      單位：公斤</t>
  </si>
  <si>
    <t>中華民國114年03月05日編製</t>
  </si>
  <si>
    <t>資料來源：依據本所資源回收成果統計資料編製。</t>
  </si>
  <si>
    <r>
      <rPr>
        <sz val="10"/>
        <color rgb="FF000000"/>
        <rFont val="標楷體"/>
        <family val="4"/>
        <charset val="136"/>
      </rPr>
      <t>填表說明：1.本表編製1式</t>
    </r>
    <r>
      <rPr>
        <sz val="10"/>
        <color rgb="FFFF0000"/>
        <rFont val="標楷體"/>
        <family val="4"/>
        <charset val="136"/>
      </rPr>
      <t>3</t>
    </r>
    <r>
      <rPr>
        <sz val="10"/>
        <color rgb="FF000000"/>
        <rFont val="標楷體"/>
        <family val="4"/>
        <charset val="136"/>
      </rPr>
      <t>份，1份送本所主計室，1份自存，1份送臺東縣環境保護局。</t>
    </r>
  </si>
  <si>
    <t>10730-04-07-3</t>
  </si>
  <si>
    <r>
      <rPr>
        <sz val="11"/>
        <rFont val="標楷體"/>
        <family val="4"/>
        <charset val="136"/>
      </rPr>
      <t>中華民國</t>
    </r>
    <r>
      <rPr>
        <sz val="11"/>
        <rFont val="Times New Roman"/>
        <family val="1"/>
        <charset val="136"/>
      </rPr>
      <t>114</t>
    </r>
    <r>
      <rPr>
        <sz val="11"/>
        <rFont val="標楷體"/>
        <family val="4"/>
        <charset val="136"/>
      </rPr>
      <t>年第</t>
    </r>
    <r>
      <rPr>
        <sz val="11"/>
        <rFont val="Times New Roman"/>
        <family val="1"/>
        <charset val="136"/>
      </rPr>
      <t>1</t>
    </r>
    <r>
      <rPr>
        <sz val="11"/>
        <rFont val="標楷體"/>
        <family val="4"/>
        <charset val="136"/>
      </rPr>
      <t>季</t>
    </r>
    <r>
      <rPr>
        <sz val="11"/>
        <rFont val="Times New Roman"/>
        <family val="1"/>
        <charset val="136"/>
      </rPr>
      <t>(1</t>
    </r>
    <r>
      <rPr>
        <sz val="11"/>
        <rFont val="標楷體"/>
        <family val="4"/>
        <charset val="136"/>
      </rPr>
      <t>月至</t>
    </r>
    <r>
      <rPr>
        <sz val="11"/>
        <rFont val="Times New Roman"/>
        <family val="1"/>
        <charset val="136"/>
      </rPr>
      <t>3</t>
    </r>
    <r>
      <rPr>
        <sz val="11"/>
        <rFont val="標楷體"/>
        <family val="4"/>
        <charset val="136"/>
      </rPr>
      <t>月</t>
    </r>
    <r>
      <rPr>
        <sz val="11"/>
        <rFont val="Times New Roman"/>
        <family val="1"/>
        <charset val="136"/>
      </rPr>
      <t xml:space="preserve">)                                                                             </t>
    </r>
  </si>
  <si>
    <r>
      <rPr>
        <sz val="12"/>
        <rFont val="標楷體"/>
        <family val="4"/>
        <charset val="136"/>
      </rPr>
      <t>期底獨居老人人數</t>
    </r>
    <r>
      <rPr>
        <sz val="12"/>
        <rFont val="Times New Roman"/>
        <family val="1"/>
        <charset val="136"/>
      </rPr>
      <t>(</t>
    </r>
    <r>
      <rPr>
        <sz val="12"/>
        <rFont val="標楷體"/>
        <family val="4"/>
        <charset val="136"/>
      </rPr>
      <t>人</t>
    </r>
    <r>
      <rPr>
        <sz val="12"/>
        <rFont val="Times New Roman"/>
        <family val="1"/>
        <charset val="136"/>
      </rPr>
      <t>)  (</t>
    </r>
    <r>
      <rPr>
        <sz val="12"/>
        <rFont val="標楷體"/>
        <family val="4"/>
        <charset val="136"/>
      </rPr>
      <t>含具原住民身分</t>
    </r>
    <r>
      <rPr>
        <sz val="12"/>
        <rFont val="Times New Roman"/>
        <family val="1"/>
        <charset val="136"/>
      </rPr>
      <t>)</t>
    </r>
  </si>
  <si>
    <t>期底具原住民身分
獨居老人人數</t>
  </si>
  <si>
    <r>
      <rPr>
        <sz val="12"/>
        <rFont val="標楷體"/>
        <family val="4"/>
        <charset val="136"/>
      </rPr>
      <t>期底安裝緊急救援裝置人數</t>
    </r>
    <r>
      <rPr>
        <sz val="12"/>
        <rFont val="Times New Roman"/>
        <family val="1"/>
        <charset val="136"/>
      </rPr>
      <t>(</t>
    </r>
    <r>
      <rPr>
        <sz val="12"/>
        <rFont val="標楷體"/>
        <family val="4"/>
        <charset val="136"/>
      </rPr>
      <t>人</t>
    </r>
    <r>
      <rPr>
        <sz val="12"/>
        <rFont val="Times New Roman"/>
        <family val="1"/>
        <charset val="136"/>
      </rPr>
      <t>)</t>
    </r>
  </si>
  <si>
    <t>本  期  服  務  成  果  (人次)</t>
  </si>
  <si>
    <r>
      <rPr>
        <sz val="12"/>
        <rFont val="標楷體"/>
        <family val="4"/>
        <charset val="136"/>
      </rPr>
      <t>中</t>
    </r>
    <r>
      <rPr>
        <sz val="12"/>
        <rFont val="Times New Roman"/>
        <family val="1"/>
        <charset val="136"/>
      </rPr>
      <t>(</t>
    </r>
    <r>
      <rPr>
        <sz val="12"/>
        <rFont val="標楷體"/>
        <family val="4"/>
        <charset val="136"/>
      </rPr>
      <t>低</t>
    </r>
    <r>
      <rPr>
        <sz val="12"/>
        <rFont val="Times New Roman"/>
        <family val="1"/>
        <charset val="136"/>
      </rPr>
      <t>)</t>
    </r>
    <r>
      <rPr>
        <sz val="12"/>
        <rFont val="標楷體"/>
        <family val="4"/>
        <charset val="136"/>
      </rPr>
      <t>收入</t>
    </r>
  </si>
  <si>
    <r>
      <rPr>
        <sz val="12"/>
        <rFont val="標楷體"/>
        <family val="4"/>
        <charset val="136"/>
      </rPr>
      <t xml:space="preserve">一  般  </t>
    </r>
    <r>
      <rPr>
        <sz val="12"/>
        <rFont val="標楷體"/>
        <family val="1"/>
        <charset val="136"/>
      </rPr>
      <t>戶</t>
    </r>
  </si>
  <si>
    <t>長照服務</t>
  </si>
  <si>
    <t>中華民國 114年3月31日編製</t>
  </si>
  <si>
    <t>資料來源：依據本所所報獨居老人服務概況資料彙編。</t>
  </si>
  <si>
    <t>填表說明：本表編製2份，1份送本所主計室，1份送臺東縣政府社會處。</t>
  </si>
  <si>
    <r>
      <rPr>
        <sz val="12"/>
        <rFont val="標楷體"/>
        <family val="4"/>
        <charset val="136"/>
      </rPr>
      <t>每季終了後</t>
    </r>
    <r>
      <rPr>
        <sz val="12"/>
        <color rgb="FFFF0000"/>
        <rFont val="標楷體"/>
        <family val="4"/>
        <charset val="136"/>
      </rPr>
      <t>10</t>
    </r>
    <r>
      <rPr>
        <sz val="12"/>
        <rFont val="標楷體"/>
        <family val="4"/>
        <charset val="136"/>
      </rPr>
      <t>日內編送</t>
    </r>
  </si>
  <si>
    <t>20623-05-01-3</t>
  </si>
  <si>
    <r>
      <rPr>
        <sz val="24"/>
        <rFont val="標楷體"/>
        <family val="4"/>
        <charset val="136"/>
      </rPr>
      <t>臺東縣卑南</t>
    </r>
    <r>
      <rPr>
        <sz val="24"/>
        <color rgb="FFFF0000"/>
        <rFont val="標楷體"/>
        <family val="4"/>
        <charset val="136"/>
      </rPr>
      <t>鄉路外</t>
    </r>
    <r>
      <rPr>
        <sz val="24"/>
        <rFont val="標楷體"/>
        <family val="4"/>
        <charset val="136"/>
      </rPr>
      <t>停車位概況</t>
    </r>
  </si>
  <si>
    <r>
      <rPr>
        <sz val="12"/>
        <rFont val="標楷體"/>
        <family val="4"/>
        <charset val="136"/>
      </rPr>
      <t>中華民國</t>
    </r>
    <r>
      <rPr>
        <u/>
        <sz val="12"/>
        <rFont val="標楷體"/>
        <family val="4"/>
        <charset val="136"/>
      </rPr>
      <t>114</t>
    </r>
    <r>
      <rPr>
        <sz val="12"/>
        <rFont val="標楷體"/>
        <family val="4"/>
        <charset val="136"/>
      </rPr>
      <t>年第</t>
    </r>
    <r>
      <rPr>
        <u/>
        <sz val="12"/>
        <rFont val="標楷體"/>
        <family val="4"/>
        <charset val="136"/>
      </rPr>
      <t>1</t>
    </r>
    <r>
      <rPr>
        <sz val="12"/>
        <rFont val="標楷體"/>
        <family val="4"/>
        <charset val="136"/>
      </rPr>
      <t>季底</t>
    </r>
  </si>
  <si>
    <t>公有路外停車位</t>
  </si>
  <si>
    <t>私有路外停車位</t>
  </si>
  <si>
    <t>大型車</t>
  </si>
  <si>
    <r>
      <rPr>
        <sz val="12"/>
        <rFont val="標楷體"/>
        <family val="4"/>
        <charset val="136"/>
      </rP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 xml:space="preserve">1份送主計室，1份自存，1份送臺東縣政府(交通及觀光發展處-交通事務科)。
</t>
    </r>
    <r>
      <rPr>
        <sz val="12"/>
        <rFont val="標楷體"/>
        <family val="4"/>
        <charset val="136"/>
      </rPr>
      <t>　　　　　2.本表資料包含身心障礙專用停車位</t>
    </r>
    <r>
      <rPr>
        <sz val="12"/>
        <color rgb="FFFF0000"/>
        <rFont val="標楷體"/>
        <family val="4"/>
        <charset val="136"/>
      </rPr>
      <t>及電動汽車充電專用停車位</t>
    </r>
    <r>
      <rPr>
        <sz val="12"/>
        <rFont val="標楷體"/>
        <family val="4"/>
        <charset val="136"/>
      </rPr>
      <t>。
　　　　　3.本表資料不含</t>
    </r>
    <r>
      <rPr>
        <sz val="12"/>
        <color rgb="FFFF0000"/>
        <rFont val="標楷體"/>
        <family val="4"/>
        <charset val="136"/>
      </rPr>
      <t>建築物附設停車位及</t>
    </r>
    <r>
      <rPr>
        <sz val="12"/>
        <rFont val="標楷體"/>
        <family val="4"/>
        <charset val="136"/>
      </rPr>
      <t>風景遊樂區停車位。</t>
    </r>
  </si>
  <si>
    <t>20623-05-02-3</t>
  </si>
  <si>
    <r>
      <rPr>
        <sz val="24"/>
        <rFont val="標楷體"/>
        <family val="4"/>
        <charset val="136"/>
      </rPr>
      <t>臺東縣卑南</t>
    </r>
    <r>
      <rPr>
        <sz val="24"/>
        <color rgb="FFFF0000"/>
        <rFont val="標楷體"/>
        <family val="4"/>
        <charset val="136"/>
      </rPr>
      <t>鄉路邊</t>
    </r>
    <r>
      <rPr>
        <sz val="24"/>
        <rFont val="標楷體"/>
        <family val="4"/>
        <charset val="136"/>
      </rPr>
      <t>停車位概況</t>
    </r>
  </si>
  <si>
    <r>
      <rPr>
        <sz val="12"/>
        <rFont val="標楷體"/>
        <family val="4"/>
        <charset val="136"/>
      </rPr>
      <t>填表　　　　　　　　　　　審核　　　　　　　　　　　業務主管人員　　　　　　　　　　機關首長
　　　　　　　　　　　　　　　　　　　　　　　　　　主辦統計人員　　　　　　　　　　　　　　　　    　</t>
    </r>
    <r>
      <rPr>
        <sz val="12"/>
        <color rgb="FFFF0000"/>
        <rFont val="標楷體"/>
        <family val="4"/>
        <charset val="136"/>
      </rPr>
      <t>中華民國114年4月8日編製</t>
    </r>
  </si>
  <si>
    <t>填表說明：1.本表編製1式3份，1份送主計室，1份自存，1份送臺東縣政府(交通及觀光發展處-交通事務科)。
　　　　　2.本表資料包含身心障礙專用停車位及電動汽車充電專用停車位。
　　　　　3.本表資料不含建築物附設停車位及風景遊樂區停車位。</t>
  </si>
  <si>
    <r>
      <rPr>
        <sz val="10"/>
        <rFont val="標楷體"/>
        <family val="4"/>
        <charset val="136"/>
      </rPr>
      <t>臺東縣卑南</t>
    </r>
    <r>
      <rPr>
        <sz val="10"/>
        <color rgb="FFFF0000"/>
        <rFont val="標楷體"/>
        <family val="4"/>
        <charset val="136"/>
      </rPr>
      <t>鄉</t>
    </r>
    <r>
      <rPr>
        <sz val="10"/>
        <rFont val="標楷體"/>
        <family val="4"/>
        <charset val="136"/>
      </rPr>
      <t>公所公園路燈管理所</t>
    </r>
  </si>
  <si>
    <t>20623-05-03-3</t>
  </si>
  <si>
    <r>
      <rPr>
        <sz val="24"/>
        <rFont val="標楷體"/>
        <family val="4"/>
        <charset val="136"/>
      </rPr>
      <t>臺東縣卑南</t>
    </r>
    <r>
      <rPr>
        <sz val="24"/>
        <color rgb="FFFF0000"/>
        <rFont val="標楷體"/>
        <family val="4"/>
        <charset val="136"/>
      </rPr>
      <t>鄉路外</t>
    </r>
    <r>
      <rPr>
        <sz val="24"/>
        <rFont val="標楷體"/>
        <family val="4"/>
        <charset val="136"/>
      </rPr>
      <t>停車位概況－身心障礙者專用停車位</t>
    </r>
  </si>
  <si>
    <t>總  計</t>
  </si>
  <si>
    <t>填表　　　　　　　　　　　　審核　　　　　　　　　　　　業務主管人員　　　　　　　　　　　　機關首長
　　　　　　　　　　　　　　　　　　　　　　　　　　　　主辦統計人員　　　　　　　　　　　　　　　　　　　    　　中華民國114年4月8日編製</t>
  </si>
  <si>
    <r>
      <rPr>
        <sz val="12"/>
        <rFont val="標楷體"/>
        <family val="4"/>
        <charset val="136"/>
      </rP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</si>
  <si>
    <t>20623-05-04-3</t>
  </si>
  <si>
    <r>
      <rPr>
        <sz val="24"/>
        <rFont val="標楷體"/>
        <family val="4"/>
        <charset val="136"/>
      </rPr>
      <t>臺東縣卑南</t>
    </r>
    <r>
      <rPr>
        <sz val="24"/>
        <color rgb="FFFF0000"/>
        <rFont val="標楷體"/>
        <family val="4"/>
        <charset val="136"/>
      </rPr>
      <t>鄉路邊</t>
    </r>
    <r>
      <rPr>
        <sz val="24"/>
        <rFont val="標楷體"/>
        <family val="4"/>
        <charset val="136"/>
      </rPr>
      <t>停車位概況－身心障礙者專用停車位</t>
    </r>
  </si>
  <si>
    <r>
      <rPr>
        <sz val="12"/>
        <rFont val="標楷體"/>
        <family val="4"/>
        <charset val="136"/>
      </rPr>
      <t>填表　　　　　　　　　　　　審核　　　　　　　　　　　　業務主管人員　　　　　　　　　　　　機關首長
　　　　　　　　　　　　　　　　　　　　　　　　　　　　主辦統計人員　　　　　　　　　　　　　　　　　　　　</t>
    </r>
    <r>
      <rPr>
        <sz val="12"/>
        <color rgb="FFFF0000"/>
        <rFont val="標楷體"/>
        <family val="4"/>
        <charset val="136"/>
      </rPr>
      <t>中華民國114年4月8日編製</t>
    </r>
  </si>
  <si>
    <r>
      <rPr>
        <sz val="12"/>
        <rFont val="標楷體"/>
        <family val="4"/>
        <charset val="136"/>
      </rPr>
      <t>填表說明：1.本表編製</t>
    </r>
    <r>
      <rPr>
        <sz val="12"/>
        <color rgb="FFFF0000"/>
        <rFont val="標楷體"/>
        <family val="4"/>
        <charset val="136"/>
      </rPr>
      <t>1</t>
    </r>
    <r>
      <rPr>
        <sz val="12"/>
        <rFont val="標楷體"/>
        <family val="4"/>
        <charset val="136"/>
      </rPr>
      <t>式</t>
    </r>
    <r>
      <rPr>
        <sz val="12"/>
        <color rgb="FFFF0000"/>
        <rFont val="標楷體"/>
        <family val="4"/>
        <charset val="136"/>
      </rPr>
      <t>3</t>
    </r>
    <r>
      <rPr>
        <sz val="12"/>
        <rFont val="標楷體"/>
        <family val="4"/>
        <charset val="136"/>
      </rPr>
      <t>份，</t>
    </r>
    <r>
      <rPr>
        <sz val="12"/>
        <color rgb="FFFF0000"/>
        <rFont val="標楷體"/>
        <family val="4"/>
        <charset val="136"/>
      </rPr>
      <t>1</t>
    </r>
    <r>
      <rPr>
        <sz val="12"/>
        <rFont val="標楷體"/>
        <family val="4"/>
        <charset val="136"/>
      </rPr>
      <t>份送</t>
    </r>
    <r>
      <rPr>
        <sz val="12"/>
        <color rgb="FFFF0000"/>
        <rFont val="標楷體"/>
        <family val="4"/>
        <charset val="136"/>
      </rPr>
      <t>本</t>
    </r>
    <r>
      <rPr>
        <sz val="12"/>
        <rFont val="標楷體"/>
        <family val="4"/>
        <charset val="136"/>
      </rPr>
      <t>府主計處，</t>
    </r>
    <r>
      <rPr>
        <sz val="12"/>
        <color rgb="FFFF0000"/>
        <rFont val="標楷體"/>
        <family val="4"/>
        <charset val="136"/>
      </rPr>
      <t>1</t>
    </r>
    <r>
      <rPr>
        <sz val="12"/>
        <rFont val="標楷體"/>
        <family val="4"/>
        <charset val="136"/>
      </rPr>
      <t>份送交通部統計處，</t>
    </r>
    <r>
      <rPr>
        <sz val="12"/>
        <color rgb="FFFF0000"/>
        <rFont val="標楷體"/>
        <family val="4"/>
        <charset val="136"/>
      </rPr>
      <t>1</t>
    </r>
    <r>
      <rPr>
        <sz val="12"/>
        <rFont val="標楷體"/>
        <family val="4"/>
        <charset val="136"/>
      </rPr>
      <t>份自存。
　　　　　2.本表資料不含</t>
    </r>
    <r>
      <rPr>
        <sz val="12"/>
        <color rgb="FFFF0000"/>
        <rFont val="標楷體"/>
        <family val="4"/>
        <charset val="136"/>
      </rPr>
      <t>建築物附設停車位及</t>
    </r>
    <r>
      <rPr>
        <sz val="12"/>
        <rFont val="標楷體"/>
        <family val="4"/>
        <charset val="136"/>
      </rPr>
      <t>風景遊樂區停車位。</t>
    </r>
  </si>
  <si>
    <r>
      <rPr>
        <sz val="10"/>
        <rFont val="標楷體"/>
        <family val="4"/>
        <charset val="136"/>
      </rPr>
      <t>臺東縣</t>
    </r>
    <r>
      <rPr>
        <sz val="10"/>
        <color rgb="FFFF0000"/>
        <rFont val="標楷體"/>
        <family val="4"/>
        <charset val="136"/>
      </rPr>
      <t>卑南鄉</t>
    </r>
    <r>
      <rPr>
        <sz val="10"/>
        <rFont val="標楷體"/>
        <family val="4"/>
        <charset val="136"/>
      </rPr>
      <t>公所公園路燈管理所</t>
    </r>
  </si>
  <si>
    <t>20623-05-05-3</t>
  </si>
  <si>
    <r>
      <rPr>
        <sz val="24"/>
        <rFont val="標楷體"/>
        <family val="4"/>
        <charset val="136"/>
      </rPr>
      <t>臺東縣卑南</t>
    </r>
    <r>
      <rPr>
        <sz val="24"/>
        <color rgb="FFFF0000"/>
        <rFont val="標楷體"/>
        <family val="4"/>
        <charset val="136"/>
      </rPr>
      <t>鄉</t>
    </r>
    <r>
      <rPr>
        <sz val="24"/>
        <rFont val="標楷體"/>
        <family val="4"/>
        <charset val="136"/>
      </rPr>
      <t>路外停車位概況－電動汽車充電專用停車位</t>
    </r>
  </si>
  <si>
    <t>填表　　　　　　　　　　　　審核　　　　　　　　　　　　業務主管人員　　　　　　　　　　　　機關首長　　　　　　　　　　　　
　　　　　　　　　　　　　　　　　　　　　　　　　　　　主辦統計人員　　　　　　　　　　　　　　　　　　　　　中華民國114年4月8日編製</t>
  </si>
  <si>
    <r>
      <rPr>
        <sz val="12"/>
        <rFont val="標楷體"/>
        <family val="4"/>
        <charset val="136"/>
      </rPr>
      <t>填表說明：1.本表編製1式3份，1份送主計室，1份自存，1份送</t>
    </r>
    <r>
      <rPr>
        <sz val="12"/>
        <color rgb="FFFF0000"/>
        <rFont val="標楷體"/>
        <family val="4"/>
        <charset val="136"/>
      </rPr>
      <t>臺東縣政府(交通及觀光發展處-交通事務科)</t>
    </r>
    <r>
      <rPr>
        <sz val="12"/>
        <rFont val="標楷體"/>
        <family val="4"/>
        <charset val="136"/>
      </rPr>
      <t>。
　　　　　2.本表資料不含建築物附設停車位及風景遊樂區停車位。</t>
    </r>
  </si>
  <si>
    <t>20623-05-06-3</t>
  </si>
  <si>
    <r>
      <rPr>
        <sz val="24"/>
        <rFont val="標楷體"/>
        <family val="4"/>
        <charset val="136"/>
      </rPr>
      <t>臺東縣卑南</t>
    </r>
    <r>
      <rPr>
        <sz val="24"/>
        <color rgb="FFFF0000"/>
        <rFont val="標楷體"/>
        <family val="4"/>
        <charset val="136"/>
      </rPr>
      <t>鄉</t>
    </r>
    <r>
      <rPr>
        <sz val="24"/>
        <rFont val="標楷體"/>
        <family val="4"/>
        <charset val="136"/>
      </rPr>
      <t>路邊停車位概況－電動汽車充電專用停車位</t>
    </r>
  </si>
  <si>
    <t>填表　　　　　　　　審核　　　　　　   　      業務主管人員　　 　　　　　              　機關首長
　　　　　　　　　　　　　　　　　　           主辦統計人員　　　　　　　　　　　　　　　　　　　　　　                 　中華民國114年4月8日編製</t>
  </si>
  <si>
    <r>
      <rPr>
        <sz val="12"/>
        <rFont val="標楷體"/>
        <family val="4"/>
        <charset val="136"/>
      </rPr>
      <t>填表說明：1.本表編製1式3份，1份送主計室，1份自存，1份送</t>
    </r>
    <r>
      <rPr>
        <sz val="12"/>
        <color rgb="FFFF0000"/>
        <rFont val="標楷體"/>
        <family val="4"/>
        <charset val="136"/>
      </rPr>
      <t xml:space="preserve">臺東縣政府(交通及觀光發展處-交通事務科)。
</t>
    </r>
    <r>
      <rPr>
        <sz val="12"/>
        <rFont val="標楷體"/>
        <family val="4"/>
        <charset val="136"/>
      </rPr>
      <t>　　　　　2.本表資料不含</t>
    </r>
    <r>
      <rPr>
        <sz val="12"/>
        <color rgb="FFFF0000"/>
        <rFont val="標楷體"/>
        <family val="4"/>
        <charset val="136"/>
      </rPr>
      <t>建築物附設停車位及</t>
    </r>
    <r>
      <rPr>
        <sz val="12"/>
        <rFont val="標楷體"/>
        <family val="4"/>
        <charset val="136"/>
      </rPr>
      <t>風景遊樂區停車位。</t>
    </r>
  </si>
  <si>
    <t>20623-05-07-3</t>
  </si>
  <si>
    <r>
      <rPr>
        <sz val="24"/>
        <rFont val="標楷體"/>
        <family val="4"/>
        <charset val="136"/>
      </rPr>
      <t>臺東縣卑南</t>
    </r>
    <r>
      <rPr>
        <sz val="24"/>
        <color rgb="FFFF0000"/>
        <rFont val="標楷體"/>
        <family val="4"/>
        <charset val="136"/>
      </rPr>
      <t>鄉</t>
    </r>
    <r>
      <rPr>
        <sz val="24"/>
        <rFont val="標楷體"/>
        <family val="4"/>
        <charset val="136"/>
      </rPr>
      <t>孕婦及育有六歲以下兒童者停車位概況</t>
    </r>
  </si>
  <si>
    <t>場所別</t>
  </si>
  <si>
    <t>汽車停車位</t>
  </si>
  <si>
    <t>法定應設
孕婦及育有六歲以下兒童者停車位</t>
  </si>
  <si>
    <t>已設置
孕婦及育有六歲以下兒童者停車位</t>
  </si>
  <si>
    <t>政府機關（構）及公營事業</t>
  </si>
  <si>
    <t>鐵路車站、航空站及捷運交會轉乘站</t>
  </si>
  <si>
    <t>百貨公司及零售式量販店</t>
  </si>
  <si>
    <t>區域級以上醫院</t>
  </si>
  <si>
    <t>觀光遊樂業之園區</t>
  </si>
  <si>
    <t>其他經各級交通主管機關公告之場所</t>
  </si>
  <si>
    <t>填表　　　　　　　　　　　　審核　　　　　　　　　　          　　業務主管人員　　 　　　　　       　　　　機關首長
　　　　　　　　　　　　　　　　　　　　　　　　　　　          　主辦統計人員　　　　　　　　　　　                         　中華民國114年4月8日編製</t>
  </si>
  <si>
    <r>
      <rPr>
        <sz val="12"/>
        <rFont val="標楷體"/>
        <family val="4"/>
        <charset val="136"/>
      </rPr>
      <t>填表說明：1.本表編製1式3份，1份送主計室，1份自存，1份送</t>
    </r>
    <r>
      <rPr>
        <sz val="12"/>
        <color rgb="FFFF0000"/>
        <rFont val="標楷體"/>
        <family val="4"/>
        <charset val="136"/>
      </rPr>
      <t xml:space="preserve">臺東縣政府(交通及觀光發展處-交通事務科)。
</t>
    </r>
    <r>
      <rPr>
        <sz val="12"/>
        <rFont val="標楷體"/>
        <family val="4"/>
        <charset val="136"/>
      </rPr>
      <t>　　　　　2.本表資料不含建築物附設停車位及風景遊樂區停車位。
　　　　　3.同一場域如符合兒童及少年福利與權益保障法第33條之1所列二款以上之場所類別，請於各場所類別分別列計。</t>
    </r>
  </si>
  <si>
    <t xml:space="preserve"> 公　開　類 </t>
  </si>
  <si>
    <t xml:space="preserve"> 月　　　報 </t>
  </si>
  <si>
    <t xml:space="preserve">期間終了15日內編報 </t>
  </si>
  <si>
    <t xml:space="preserve"> 臺東縣卑南鄉一般垃圾及廚餘清理狀況</t>
  </si>
  <si>
    <r>
      <rPr>
        <sz val="18"/>
        <rFont val="標楷體"/>
        <family val="4"/>
        <charset val="136"/>
      </rPr>
      <t xml:space="preserve"> 中華民國　114　年　3　月                           </t>
    </r>
    <r>
      <rPr>
        <sz val="12"/>
        <rFont val="標楷體"/>
        <family val="4"/>
        <charset val="136"/>
      </rPr>
      <t>單位：公噸</t>
    </r>
  </si>
  <si>
    <r>
      <rPr>
        <sz val="14"/>
        <rFont val="標楷體"/>
        <family val="4"/>
        <charset val="136"/>
      </rPr>
      <t>掩埋場活化量</t>
    </r>
    <r>
      <rPr>
        <sz val="12"/>
        <rFont val="標楷體"/>
        <family val="4"/>
        <charset val="136"/>
      </rPr>
      <t>(山里衛生掩埋場)</t>
    </r>
  </si>
  <si>
    <t>中華民國 114 年 4 月 7 日編製</t>
  </si>
  <si>
    <t>資料來源：依據本所提報之一般垃圾及廚餘清理狀況資料彙總編製。</t>
  </si>
  <si>
    <r>
      <rPr>
        <sz val="12"/>
        <rFont val="標楷體"/>
        <family val="4"/>
        <charset val="136"/>
      </rPr>
      <t>期間終了</t>
    </r>
    <r>
      <rPr>
        <sz val="12"/>
        <color rgb="FFFF0000"/>
        <rFont val="標楷體"/>
        <family val="4"/>
        <charset val="136"/>
      </rPr>
      <t>15</t>
    </r>
    <r>
      <rPr>
        <sz val="12"/>
        <rFont val="標楷體"/>
        <family val="4"/>
        <charset val="136"/>
      </rPr>
      <t>日內編製</t>
    </r>
  </si>
  <si>
    <t xml:space="preserve"> 中華民國 114 年 03 月                            單位：公斤</t>
  </si>
  <si>
    <t>中華民國114年 4月 10日編製</t>
  </si>
  <si>
    <t xml:space="preserve">資料來源：依據本所資源回收成果統計資料編製。 </t>
  </si>
  <si>
    <r>
      <rPr>
        <sz val="10"/>
        <rFont val="標楷體"/>
        <family val="4"/>
        <charset val="136"/>
      </rPr>
      <t>填表說明：1.本表編製1式</t>
    </r>
    <r>
      <rPr>
        <sz val="10"/>
        <color rgb="FFFF0000"/>
        <rFont val="標楷體"/>
        <family val="4"/>
        <charset val="136"/>
      </rPr>
      <t>3</t>
    </r>
    <r>
      <rPr>
        <sz val="10"/>
        <rFont val="標楷體"/>
        <family val="4"/>
        <charset val="136"/>
      </rPr>
      <t>份，1份送本所主計室，1份自存，1份送臺東縣環境保護局。</t>
    </r>
  </si>
  <si>
    <t>次年4月底前編報</t>
  </si>
  <si>
    <t>表  號</t>
  </si>
  <si>
    <t>11243─01─01─3</t>
  </si>
  <si>
    <r>
      <rPr>
        <u/>
        <sz val="12"/>
        <rFont val="標楷體"/>
        <family val="4"/>
        <charset val="136"/>
      </rPr>
      <t xml:space="preserve">       台東 </t>
    </r>
    <r>
      <rPr>
        <sz val="12"/>
        <rFont val="標楷體"/>
        <family val="4"/>
        <charset val="136"/>
      </rPr>
      <t xml:space="preserve">縣   卑南鄉   農     耕    土     地     面     積 </t>
    </r>
  </si>
  <si>
    <t>中華民國         113 年</t>
  </si>
  <si>
    <t>單位：公頃</t>
  </si>
  <si>
    <t>鄉鎮(市區)別</t>
  </si>
  <si>
    <t>耕作地</t>
  </si>
  <si>
    <t>短期耕作地</t>
  </si>
  <si>
    <t>長期耕作地</t>
  </si>
  <si>
    <t>長期休閒地</t>
  </si>
  <si>
    <t>水稻</t>
  </si>
  <si>
    <t>水稻以外之短期作</t>
  </si>
  <si>
    <t>短期休閒</t>
  </si>
  <si>
    <t xml:space="preserve">  業務主管人員</t>
  </si>
  <si>
    <t xml:space="preserve">機關首長   </t>
  </si>
  <si>
    <t>中華民國　114 年　3 月　31 日編製</t>
  </si>
  <si>
    <t xml:space="preserve">  主辦統計人員</t>
  </si>
  <si>
    <t>資料來源：依據各鄉鎮（市區)農情調查結果編製。</t>
  </si>
  <si>
    <t>填表說明：本表編製1式2份，1份送主計處、1份自存。</t>
  </si>
  <si>
    <t xml:space="preserve"> 中華民國 114 年 04 月                            單位：公斤</t>
  </si>
  <si>
    <t>中華民國114年 5月 8日編製</t>
  </si>
  <si>
    <r>
      <rPr>
        <sz val="18"/>
        <rFont val="標楷體"/>
        <family val="4"/>
        <charset val="136"/>
      </rPr>
      <t xml:space="preserve"> 中華民國　114　年　4　月                           </t>
    </r>
    <r>
      <rPr>
        <sz val="12"/>
        <rFont val="標楷體"/>
        <family val="4"/>
        <charset val="136"/>
      </rPr>
      <t>單位：公噸</t>
    </r>
  </si>
  <si>
    <t>中華民國 114 年 5 月 5 日編製</t>
  </si>
  <si>
    <t xml:space="preserve"> 中華民國 114 年 05 月                            單位：公斤</t>
  </si>
  <si>
    <t>中華民國114年 6月 9日編製</t>
  </si>
  <si>
    <r>
      <rPr>
        <sz val="18"/>
        <rFont val="標楷體"/>
        <family val="4"/>
        <charset val="136"/>
      </rPr>
      <t xml:space="preserve"> 中華民國　114　年　5　月                           </t>
    </r>
    <r>
      <rPr>
        <sz val="12"/>
        <rFont val="標楷體"/>
        <family val="4"/>
        <charset val="136"/>
      </rPr>
      <t>單位：公噸</t>
    </r>
  </si>
  <si>
    <t>中華民國 114 年 6 月 5 日編製</t>
  </si>
  <si>
    <t xml:space="preserve"> 公　開　類 </t>
    <phoneticPr fontId="177" type="noConversion"/>
  </si>
  <si>
    <t>臺東縣卑南鄉公所</t>
    <phoneticPr fontId="177" type="noConversion"/>
  </si>
  <si>
    <t>中華民國114年05月(114年度)</t>
    <phoneticPr fontId="178" type="noConversion"/>
  </si>
  <si>
    <t/>
  </si>
  <si>
    <t>製        表　　　　　　　　　　　　主辦出納　　　　　　　　　　　　主辦主計　　　　　　　　　　　　機關首長　　　　　　　　　　　　
資料來源：根據本鄉(鎮、市)公庫收入及支出資料編製。　　　　　　　　　　　　　　　　　　　　中華民國  114 年  06  月  03  日   編製
填表說明：1.本表編製3份，1份送本縣財政單位，1份送本鄉(鎮、市)主計室，1份自存。
　　　　　2.本表科目別請列細項，並參考相關法規及財政部「公庫收支網際網路報送相關科目」填列。
備　　註：因四捨五入關係，各表細項加總或與總數未盡相同。</t>
    <phoneticPr fontId="178" type="noConversion"/>
  </si>
  <si>
    <t>(114年5月)</t>
    <phoneticPr fontId="177" type="noConversion"/>
  </si>
  <si>
    <t>臺東縣卑南鄉公所清潔隊</t>
    <phoneticPr fontId="180" type="noConversion"/>
  </si>
  <si>
    <t>期間終了4.5個月內編報</t>
    <phoneticPr fontId="181" type="noConversion"/>
  </si>
  <si>
    <t>表    號</t>
    <phoneticPr fontId="181" type="noConversion"/>
  </si>
  <si>
    <t>1139-08-02-3</t>
    <phoneticPr fontId="180" type="noConversion"/>
  </si>
  <si>
    <t xml:space="preserve"> 公  開  類</t>
    <phoneticPr fontId="177" type="noConversion"/>
  </si>
  <si>
    <t xml:space="preserve"> 年  度  報</t>
    <phoneticPr fontId="177" type="noConversion"/>
  </si>
  <si>
    <t>臺東縣卑南鄉環境保護決算概況</t>
    <phoneticPr fontId="177" type="noConversion"/>
  </si>
  <si>
    <t xml:space="preserve">                                                            __113____會計年度</t>
    <phoneticPr fontId="177" type="noConversion"/>
  </si>
  <si>
    <r>
      <t>一、單位決算</t>
    </r>
    <r>
      <rPr>
        <sz val="14"/>
        <color indexed="8"/>
        <rFont val="新細明體"/>
        <family val="1"/>
        <charset val="136"/>
      </rPr>
      <t>－</t>
    </r>
    <r>
      <rPr>
        <sz val="14"/>
        <color indexed="8"/>
        <rFont val="標楷體"/>
        <family val="4"/>
        <charset val="136"/>
      </rPr>
      <t>經資門合計</t>
    </r>
    <phoneticPr fontId="180" type="noConversion"/>
  </si>
  <si>
    <t>單   位   及   業   務   性   質   別</t>
    <phoneticPr fontId="177" type="noConversion"/>
  </si>
  <si>
    <t>決算數總計</t>
    <phoneticPr fontId="181" type="noConversion"/>
  </si>
  <si>
    <t>對特種基金之補助</t>
    <phoneticPr fontId="181" type="noConversion"/>
  </si>
  <si>
    <t>對鄉鎮市公所清潔隊之補助
(僅縣政府環保局需填)</t>
    <phoneticPr fontId="181" type="noConversion"/>
  </si>
  <si>
    <t xml:space="preserve"> 環保局及所屬單位歲出決算</t>
    <phoneticPr fontId="177" type="noConversion"/>
  </si>
  <si>
    <t xml:space="preserve"> 總                   計</t>
    <phoneticPr fontId="177" type="noConversion"/>
  </si>
  <si>
    <t>一     般    行     政</t>
    <phoneticPr fontId="177" type="noConversion"/>
  </si>
  <si>
    <t>綜    合     計     畫</t>
    <phoneticPr fontId="177" type="noConversion"/>
  </si>
  <si>
    <t>研    究     發     展</t>
    <phoneticPr fontId="177" type="noConversion"/>
  </si>
  <si>
    <t>空  氣  品  質  保  護</t>
    <phoneticPr fontId="177" type="noConversion"/>
  </si>
  <si>
    <t>溫 室 氣 體 減 量 管 理</t>
    <phoneticPr fontId="177" type="noConversion"/>
  </si>
  <si>
    <t>噪  音  振  動  管 制</t>
    <phoneticPr fontId="177" type="noConversion"/>
  </si>
  <si>
    <t>水     質     保    護</t>
    <phoneticPr fontId="177" type="noConversion"/>
  </si>
  <si>
    <t>土壤及地下水污染整治</t>
    <phoneticPr fontId="181" type="noConversion"/>
  </si>
  <si>
    <t>廢   棄   物   管   理</t>
    <phoneticPr fontId="177" type="noConversion"/>
  </si>
  <si>
    <t>環境衛生及毒化物管理</t>
  </si>
  <si>
    <t>管制考核、稽查、檢驗及糾紛處理</t>
    <phoneticPr fontId="177" type="noConversion"/>
  </si>
  <si>
    <t>環 境 監 測 及 資 訊</t>
    <phoneticPr fontId="177" type="noConversion"/>
  </si>
  <si>
    <t>一  般 建 築 及 設 備</t>
    <phoneticPr fontId="177" type="noConversion"/>
  </si>
  <si>
    <t>其                 他</t>
    <phoneticPr fontId="177" type="noConversion"/>
  </si>
  <si>
    <t>鄉 鎮 市 公 所 清 潔 隊 歲 出 決 算 
(僅縣政府環保局需填)</t>
    <phoneticPr fontId="177" type="noConversion"/>
  </si>
  <si>
    <t xml:space="preserve"> </t>
    <phoneticPr fontId="181" type="noConversion"/>
  </si>
  <si>
    <t>編製機關</t>
    <phoneticPr fontId="177" type="noConversion"/>
  </si>
  <si>
    <t>卑南鄉公所清潔隊</t>
    <phoneticPr fontId="177" type="noConversion"/>
  </si>
  <si>
    <r>
      <t>期間終了</t>
    </r>
    <r>
      <rPr>
        <sz val="12"/>
        <color indexed="10"/>
        <rFont val="標楷體"/>
        <family val="4"/>
        <charset val="136"/>
      </rPr>
      <t>15</t>
    </r>
    <r>
      <rPr>
        <sz val="12"/>
        <rFont val="標楷體"/>
        <family val="4"/>
        <charset val="136"/>
      </rPr>
      <t>日內編製</t>
    </r>
    <phoneticPr fontId="177" type="noConversion"/>
  </si>
  <si>
    <t>表   號</t>
    <phoneticPr fontId="177" type="noConversion"/>
  </si>
  <si>
    <t>11252-01-02-3</t>
    <phoneticPr fontId="177" type="noConversion"/>
  </si>
  <si>
    <t>臺東縣卑南鄉資源回收量</t>
    <phoneticPr fontId="187" type="noConversion"/>
  </si>
  <si>
    <t xml:space="preserve"> 中華民國 114 年 06月                            單位：公斤</t>
    <phoneticPr fontId="187" type="noConversion"/>
  </si>
  <si>
    <t>項  目  別</t>
    <phoneticPr fontId="177" type="noConversion"/>
  </si>
  <si>
    <t>總   計</t>
    <phoneticPr fontId="158" type="noConversion"/>
  </si>
  <si>
    <t>按清運單位分</t>
    <phoneticPr fontId="177" type="noConversion"/>
  </si>
  <si>
    <t>環保單位
自行清運</t>
    <phoneticPr fontId="177" type="noConversion"/>
  </si>
  <si>
    <t>環保單位
委託清運</t>
    <phoneticPr fontId="177" type="noConversion"/>
  </si>
  <si>
    <t>公私處所
自行或委託清運</t>
    <phoneticPr fontId="177" type="noConversion"/>
  </si>
  <si>
    <t>總  　計</t>
    <phoneticPr fontId="177" type="noConversion"/>
  </si>
  <si>
    <t>紙  類</t>
    <phoneticPr fontId="177" type="noConversion"/>
  </si>
  <si>
    <t>紙容器</t>
    <phoneticPr fontId="177" type="noConversion"/>
  </si>
  <si>
    <t>鋁箔包</t>
    <phoneticPr fontId="177" type="noConversion"/>
  </si>
  <si>
    <t>鋁容器</t>
    <phoneticPr fontId="177" type="noConversion"/>
  </si>
  <si>
    <t>鐵容器</t>
    <phoneticPr fontId="177" type="noConversion"/>
  </si>
  <si>
    <t>其他金屬製品</t>
    <phoneticPr fontId="177" type="noConversion"/>
  </si>
  <si>
    <t>塑膠容器</t>
    <phoneticPr fontId="177" type="noConversion"/>
  </si>
  <si>
    <t>包裝用發泡塑膠</t>
    <phoneticPr fontId="177" type="noConversion"/>
  </si>
  <si>
    <t>其他塑膠製品</t>
    <phoneticPr fontId="177" type="noConversion"/>
  </si>
  <si>
    <t>輪  胎</t>
    <phoneticPr fontId="177" type="noConversion"/>
  </si>
  <si>
    <t>玻璃容器</t>
    <phoneticPr fontId="177" type="noConversion"/>
  </si>
  <si>
    <t>其他玻璃製品</t>
    <phoneticPr fontId="177" type="noConversion"/>
  </si>
  <si>
    <t>照明光源</t>
    <phoneticPr fontId="177" type="noConversion"/>
  </si>
  <si>
    <t>乾電池</t>
    <phoneticPr fontId="177" type="noConversion"/>
  </si>
  <si>
    <t>鉛蓄電池</t>
    <phoneticPr fontId="177" type="noConversion"/>
  </si>
  <si>
    <t>家  電</t>
    <phoneticPr fontId="177" type="noConversion"/>
  </si>
  <si>
    <t>資訊物品</t>
    <phoneticPr fontId="177" type="noConversion"/>
  </si>
  <si>
    <t>光碟片</t>
    <phoneticPr fontId="177" type="noConversion"/>
  </si>
  <si>
    <t>行動電話(含充電器)</t>
    <phoneticPr fontId="177" type="noConversion"/>
  </si>
  <si>
    <t>農藥容器及特殊環境用藥容器</t>
    <phoneticPr fontId="177" type="noConversion"/>
  </si>
  <si>
    <t>舊衣類</t>
    <phoneticPr fontId="177" type="noConversion"/>
  </si>
  <si>
    <t>食用油</t>
    <phoneticPr fontId="177" type="noConversion"/>
  </si>
  <si>
    <t>其  他</t>
    <phoneticPr fontId="177" type="noConversion"/>
  </si>
  <si>
    <t>填表</t>
    <phoneticPr fontId="177" type="noConversion"/>
  </si>
  <si>
    <t>審核</t>
    <phoneticPr fontId="177" type="noConversion"/>
  </si>
  <si>
    <t>業務主管人員</t>
    <phoneticPr fontId="177" type="noConversion"/>
  </si>
  <si>
    <t>機關首長</t>
    <phoneticPr fontId="177" type="noConversion"/>
  </si>
  <si>
    <t>中華民國114年 7月 7日編製</t>
    <phoneticPr fontId="177" type="noConversion"/>
  </si>
  <si>
    <t>主辦統計人員</t>
    <phoneticPr fontId="177" type="noConversion"/>
  </si>
  <si>
    <r>
      <t>資料來源：依據本</t>
    </r>
    <r>
      <rPr>
        <sz val="10"/>
        <rFont val="標楷體"/>
        <family val="4"/>
        <charset val="136"/>
      </rPr>
      <t xml:space="preserve">所資源回收成果統計資料編製。 </t>
    </r>
    <phoneticPr fontId="177" type="noConversion"/>
  </si>
  <si>
    <r>
      <t>填表說明：1.本表編製1式</t>
    </r>
    <r>
      <rPr>
        <sz val="10"/>
        <color indexed="10"/>
        <rFont val="標楷體"/>
        <family val="4"/>
        <charset val="136"/>
      </rPr>
      <t>3</t>
    </r>
    <r>
      <rPr>
        <sz val="10"/>
        <rFont val="標楷體"/>
        <family val="4"/>
        <charset val="136"/>
      </rPr>
      <t>份，1份送本所主計室，1份自存，1份送臺東縣環境保護局。</t>
    </r>
    <phoneticPr fontId="177" type="noConversion"/>
  </si>
  <si>
    <t>　　　　　2.本表皆以公斤為單位，若無法得其實際重量，折算標準參考編製說明四。</t>
    <phoneticPr fontId="177" type="noConversion"/>
  </si>
  <si>
    <t>(114年第二季)</t>
    <phoneticPr fontId="177" type="noConversion"/>
  </si>
  <si>
    <r>
      <t>中華民國</t>
    </r>
    <r>
      <rPr>
        <u/>
        <sz val="12"/>
        <rFont val="標楷體"/>
        <family val="4"/>
        <charset val="136"/>
      </rPr>
      <t>114</t>
    </r>
    <r>
      <rPr>
        <sz val="12"/>
        <rFont val="標楷體"/>
        <family val="4"/>
        <charset val="136"/>
      </rPr>
      <t>年第2季底</t>
    </r>
    <phoneticPr fontId="177" type="noConversion"/>
  </si>
  <si>
    <r>
      <t>中華民國</t>
    </r>
    <r>
      <rPr>
        <u/>
        <sz val="12"/>
        <rFont val="標楷體"/>
        <family val="4"/>
        <charset val="136"/>
      </rPr>
      <t>114</t>
    </r>
    <r>
      <rPr>
        <sz val="12"/>
        <rFont val="標楷體"/>
        <family val="4"/>
        <charset val="136"/>
      </rPr>
      <t>年第2季底</t>
    </r>
    <phoneticPr fontId="177" type="noConversion"/>
  </si>
  <si>
    <r>
      <t>中華民國</t>
    </r>
    <r>
      <rPr>
        <u/>
        <sz val="12"/>
        <rFont val="標楷體"/>
        <family val="4"/>
        <charset val="136"/>
      </rPr>
      <t>114</t>
    </r>
    <r>
      <rPr>
        <sz val="12"/>
        <rFont val="標楷體"/>
        <family val="4"/>
        <charset val="136"/>
      </rPr>
      <t>年第2季底</t>
    </r>
    <phoneticPr fontId="177" type="noConversion"/>
  </si>
  <si>
    <t>公開類</t>
    <phoneticPr fontId="177" type="noConversion"/>
  </si>
  <si>
    <r>
      <t>中華民國</t>
    </r>
    <r>
      <rPr>
        <u/>
        <sz val="12"/>
        <rFont val="標楷體"/>
        <family val="4"/>
        <charset val="136"/>
      </rPr>
      <t>114</t>
    </r>
    <r>
      <rPr>
        <sz val="12"/>
        <rFont val="標楷體"/>
        <family val="4"/>
        <charset val="136"/>
      </rPr>
      <t>年第2季底</t>
    </r>
    <phoneticPr fontId="177" type="noConversion"/>
  </si>
  <si>
    <t>_</t>
    <phoneticPr fontId="177" type="noConversion"/>
  </si>
  <si>
    <t>_</t>
    <phoneticPr fontId="177" type="noConversion"/>
  </si>
  <si>
    <t>_</t>
    <phoneticPr fontId="177" type="noConversion"/>
  </si>
  <si>
    <t>_</t>
    <phoneticPr fontId="177" type="noConversion"/>
  </si>
  <si>
    <t>_</t>
    <phoneticPr fontId="177" type="noConversion"/>
  </si>
  <si>
    <r>
      <t>填表說明：1.本表編製1式3份，1份送主計室，1份自存，1份送</t>
    </r>
    <r>
      <rPr>
        <sz val="12"/>
        <color rgb="FFFF0000"/>
        <rFont val="標楷體"/>
        <family val="4"/>
        <charset val="136"/>
      </rPr>
      <t xml:space="preserve">臺東縣政府(交通及觀光發展處-交通事務科)。
</t>
    </r>
    <r>
      <rPr>
        <sz val="12"/>
        <rFont val="標楷體"/>
        <family val="4"/>
        <charset val="136"/>
      </rPr>
      <t>　　　　　2.本表資料不含建築物附設停車位及風景遊樂區停車位。
　　　　　3.同一場域如符合兒童及少年福利與權益保障法第33條之1所列二款以上之場所類別，請於各場所類別分別列計。</t>
    </r>
    <phoneticPr fontId="177" type="noConversion"/>
  </si>
  <si>
    <t>填表　　　　　　　　　　　　審核　　　　　　　　　　          　　業務主管人員　　 　　　　　       　　　　機關首長
　　　　　　　　　　　　　　　　　　　　　　　　　　　          　主辦統計人員　　　　　　　　　　　                         　中華民國114年4月8日編製</t>
    <phoneticPr fontId="177" type="noConversion"/>
  </si>
  <si>
    <t>_</t>
    <phoneticPr fontId="177" type="noConversion"/>
  </si>
  <si>
    <t>_</t>
    <phoneticPr fontId="177" type="noConversion"/>
  </si>
  <si>
    <t>_</t>
    <phoneticPr fontId="177" type="noConversion"/>
  </si>
  <si>
    <t xml:space="preserve"> </t>
    <phoneticPr fontId="177" type="noConversion"/>
  </si>
  <si>
    <t>填表　　　　　　　　　　　審核　　　　　　　　　　　業務主管人員　　　　　　　　　　機關首長
　　　　　　　　　　　　　　　　　　　　　　　　　　主辦統計人員　　　　　　　　　　　　　　　　    　</t>
    <phoneticPr fontId="177" type="noConversion"/>
  </si>
  <si>
    <t>填表　　　　　　　　　　　　審核　　　　　　　　　　　　業務主管人員　　　　　　　　　　　　機關首長
　　　　　　　　　　　　　　　　　　　　　　　　　　　　主辦統計人員　　　　　　　　　　　　　　　　　　　　　       中華民國114年7月22日編製</t>
    <phoneticPr fontId="177" type="noConversion"/>
  </si>
  <si>
    <t>填表　　　　　　　　　　　　審核　　　　　　　　　　　　業務主管人員　　　　　　　　　　　　機關首長
　　　　　　　　　　　　　　　　　　　　　　　　　　　　主辦統計人員　　　　　　　　　　　　　　　　　　　　　       中華民國114年4月8日編製</t>
    <phoneticPr fontId="177" type="noConversion"/>
  </si>
  <si>
    <t>中華民國 114 年第 2 季底</t>
    <phoneticPr fontId="177" type="noConversion"/>
  </si>
  <si>
    <t>中華民國114年7月22日編製</t>
    <phoneticPr fontId="177" type="noConversion"/>
  </si>
  <si>
    <t>7月15日</t>
    <phoneticPr fontId="177" type="noConversion"/>
  </si>
  <si>
    <t>(114年第2季)</t>
    <phoneticPr fontId="177" type="noConversion"/>
  </si>
  <si>
    <t>聯絡人：賴宥瑄</t>
    <phoneticPr fontId="177" type="noConversion"/>
  </si>
  <si>
    <t xml:space="preserve"> bn0089@beinan.taitung.gov.tw</t>
    <phoneticPr fontId="177" type="noConversion"/>
  </si>
  <si>
    <r>
      <t xml:space="preserve"> 中華民國　114　年　6　月                           </t>
    </r>
    <r>
      <rPr>
        <sz val="12"/>
        <rFont val="標楷體"/>
        <family val="4"/>
        <charset val="136"/>
      </rPr>
      <t>單位：公噸</t>
    </r>
    <phoneticPr fontId="177" type="noConversion"/>
  </si>
  <si>
    <t>中華民國 114 年 7 月 1 日編製</t>
    <phoneticPr fontId="177" type="noConversion"/>
  </si>
  <si>
    <t>臺東縣卑南鄉環保人員概況(續2完)</t>
    <phoneticPr fontId="177" type="noConversion"/>
  </si>
  <si>
    <t xml:space="preserve">         中華民國 114 年 6月底    </t>
    <phoneticPr fontId="177" type="noConversion"/>
  </si>
  <si>
    <r>
      <t xml:space="preserve">女 </t>
    </r>
    <r>
      <rPr>
        <sz val="12"/>
        <color rgb="FF000000"/>
        <rFont val="Times New Roman1"/>
        <family val="1"/>
        <charset val="136"/>
      </rPr>
      <t>(6)</t>
    </r>
    <phoneticPr fontId="177" type="noConversion"/>
  </si>
  <si>
    <t>-</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</si>
  <si>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</si>
  <si>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</si>
  <si>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</si>
  <si>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 bn0089@beinan.taitung.gov.tw</t>
    <phoneticPr fontId="177" type="noConversion"/>
  </si>
  <si>
    <t>＊電子信箱：bn089@beinan.taitung.gov.tw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</si>
  <si>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</si>
  <si>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</si>
  <si>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</si>
  <si>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</si>
  <si>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</si>
  <si>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</si>
  <si>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</si>
  <si>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</si>
  <si>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</si>
  <si>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</si>
  <si>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</si>
  <si>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</si>
  <si>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</si>
  <si>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</si>
  <si>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</si>
  <si>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＊電子信箱：bn0089@beinan.taitung.gov.tw</t>
    <phoneticPr fontId="177" type="noConversion"/>
  </si>
  <si>
    <t xml:space="preserve">                  </t>
    <phoneticPr fontId="177" type="noConversion"/>
  </si>
  <si>
    <t>＊電子信箱：bn0089@beinan.taitung.gov.tw.</t>
    <phoneticPr fontId="177" type="noConversion"/>
  </si>
  <si>
    <t>＊電子信箱：bn0089@beinan.taitung.gov.tw.</t>
    <phoneticPr fontId="177" type="noConversion"/>
  </si>
  <si>
    <t>-</t>
    <phoneticPr fontId="177" type="noConversion"/>
  </si>
  <si>
    <t xml:space="preserve"> 中華民國 114 年 07月                            單位：公斤</t>
    <phoneticPr fontId="187" type="noConversion"/>
  </si>
  <si>
    <t>中華民國114年 8月 7日編製</t>
    <phoneticPr fontId="177" type="noConversion"/>
  </si>
  <si>
    <r>
      <t xml:space="preserve"> 中華民國　114　年　7　月                           </t>
    </r>
    <r>
      <rPr>
        <sz val="12"/>
        <rFont val="標楷體"/>
        <family val="4"/>
        <charset val="136"/>
      </rPr>
      <t>單位：公噸</t>
    </r>
    <phoneticPr fontId="177" type="noConversion"/>
  </si>
  <si>
    <t>中華民國 114 年 8 月 1 日編製</t>
    <phoneticPr fontId="177" type="noConversion"/>
  </si>
  <si>
    <r>
      <t>中華民國</t>
    </r>
    <r>
      <rPr>
        <sz val="11"/>
        <rFont val="Times New Roman"/>
        <family val="1"/>
        <charset val="136"/>
      </rPr>
      <t>114</t>
    </r>
    <r>
      <rPr>
        <sz val="11"/>
        <rFont val="標楷體"/>
        <family val="4"/>
        <charset val="136"/>
      </rPr>
      <t>年第2季</t>
    </r>
    <r>
      <rPr>
        <sz val="11"/>
        <rFont val="Times New Roman"/>
        <family val="1"/>
        <charset val="136"/>
      </rPr>
      <t>( 4</t>
    </r>
    <r>
      <rPr>
        <sz val="11"/>
        <rFont val="標楷體"/>
        <family val="4"/>
        <charset val="136"/>
      </rPr>
      <t>月至6月</t>
    </r>
    <r>
      <rPr>
        <sz val="11"/>
        <rFont val="Times New Roman"/>
        <family val="1"/>
        <charset val="136"/>
      </rPr>
      <t xml:space="preserve">)                                                                             </t>
    </r>
    <phoneticPr fontId="177" type="noConversion"/>
  </si>
  <si>
    <t>中華民國 114年7月1日編製</t>
    <phoneticPr fontId="177" type="noConversion"/>
  </si>
  <si>
    <t>中 華 民 國 114年01月 至 114年06月</t>
    <phoneticPr fontId="177" type="noConversion"/>
  </si>
  <si>
    <t>中華民國114 年 7 月 18 日編製</t>
    <phoneticPr fontId="177" type="noConversion"/>
  </si>
  <si>
    <t>中華民國114年07月(114年度)</t>
    <phoneticPr fontId="178" type="noConversion"/>
  </si>
  <si>
    <t>中華民國114年06月(114年度)</t>
    <phoneticPr fontId="178" type="noConversion"/>
  </si>
  <si>
    <t>中華民國114年08月(114年度)</t>
    <phoneticPr fontId="178" type="noConversion"/>
  </si>
  <si>
    <t xml:space="preserve"> 中華民國 114 年 08月                            單位：公斤</t>
    <phoneticPr fontId="187" type="noConversion"/>
  </si>
  <si>
    <t>中華民國114年 9月 4日編製</t>
    <phoneticPr fontId="177" type="noConversion"/>
  </si>
  <si>
    <r>
      <t xml:space="preserve"> 中華民國　114　年　8 月                           </t>
    </r>
    <r>
      <rPr>
        <sz val="12"/>
        <rFont val="標楷體"/>
        <family val="4"/>
        <charset val="136"/>
      </rPr>
      <t>單位：公噸</t>
    </r>
    <phoneticPr fontId="177" type="noConversion"/>
  </si>
  <si>
    <t>中華民國 114 年 9 月 2 日編製</t>
    <phoneticPr fontId="177" type="noConversion"/>
  </si>
  <si>
    <t>中華民國114年09月(114年度)</t>
    <phoneticPr fontId="178" type="noConversion"/>
  </si>
  <si>
    <t xml:space="preserve"> 中華民國 114 年 09月                            單位：公斤</t>
    <phoneticPr fontId="187" type="noConversion"/>
  </si>
  <si>
    <t>中華民國114年 10月 5日編製</t>
    <phoneticPr fontId="177" type="noConversion"/>
  </si>
  <si>
    <r>
      <t>中華民國</t>
    </r>
    <r>
      <rPr>
        <u/>
        <sz val="12"/>
        <rFont val="標楷體"/>
        <family val="4"/>
        <charset val="136"/>
      </rPr>
      <t>114</t>
    </r>
    <r>
      <rPr>
        <sz val="12"/>
        <rFont val="標楷體"/>
        <family val="4"/>
        <charset val="136"/>
      </rPr>
      <t>年第3季底</t>
    </r>
    <phoneticPr fontId="177" type="noConversion"/>
  </si>
  <si>
    <r>
      <t>中華民國</t>
    </r>
    <r>
      <rPr>
        <u/>
        <sz val="12"/>
        <rFont val="標楷體"/>
        <family val="4"/>
        <charset val="136"/>
      </rPr>
      <t>114</t>
    </r>
    <r>
      <rPr>
        <sz val="12"/>
        <rFont val="標楷體"/>
        <family val="4"/>
        <charset val="136"/>
      </rPr>
      <t>年第3季底</t>
    </r>
    <phoneticPr fontId="177" type="noConversion"/>
  </si>
  <si>
    <r>
      <t>中華民國</t>
    </r>
    <r>
      <rPr>
        <u/>
        <sz val="12"/>
        <rFont val="標楷體"/>
        <family val="4"/>
        <charset val="136"/>
      </rPr>
      <t>114</t>
    </r>
    <r>
      <rPr>
        <sz val="12"/>
        <rFont val="標楷體"/>
        <family val="4"/>
        <charset val="136"/>
      </rPr>
      <t>年第3季底</t>
    </r>
    <phoneticPr fontId="177" type="noConversion"/>
  </si>
  <si>
    <t>填表　　　　　　　　　　　　審核　　　　　　　　　　          　　業務主管人員　　 　　　　　       　　　　機關首長
　　　　　　　　　　　　　　　　　　　　　　　　　　　          　主辦統計人員　　　　　　　　　　　                         　中華民國114年10月7日編製</t>
    <phoneticPr fontId="177" type="noConversion"/>
  </si>
  <si>
    <r>
      <t>中華民國</t>
    </r>
    <r>
      <rPr>
        <u/>
        <sz val="12"/>
        <rFont val="標楷體"/>
        <family val="4"/>
        <charset val="136"/>
      </rPr>
      <t>114</t>
    </r>
    <r>
      <rPr>
        <sz val="12"/>
        <rFont val="標楷體"/>
        <family val="4"/>
        <charset val="136"/>
      </rPr>
      <t>年第3季底</t>
    </r>
    <phoneticPr fontId="177" type="noConversion"/>
  </si>
  <si>
    <r>
      <t xml:space="preserve"> 中華民國　114　年　9 月                           </t>
    </r>
    <r>
      <rPr>
        <sz val="12"/>
        <rFont val="標楷體"/>
        <family val="4"/>
        <charset val="136"/>
      </rPr>
      <t>單位：公噸</t>
    </r>
    <phoneticPr fontId="177" type="noConversion"/>
  </si>
  <si>
    <t>114年10月</t>
    <phoneticPr fontId="177" type="noConversion"/>
  </si>
  <si>
    <t>中華民國 114 年 10月 2 日編製</t>
    <phoneticPr fontId="177" type="noConversion"/>
  </si>
  <si>
    <t>-</t>
    <phoneticPr fontId="177" type="noConversion"/>
  </si>
  <si>
    <t>中華民國114年10月(114年度)</t>
    <phoneticPr fontId="178" type="noConversion"/>
  </si>
  <si>
    <r>
      <t>中華民國</t>
    </r>
    <r>
      <rPr>
        <sz val="11"/>
        <rFont val="Times New Roman"/>
        <family val="1"/>
        <charset val="136"/>
      </rPr>
      <t>114</t>
    </r>
    <r>
      <rPr>
        <sz val="11"/>
        <rFont val="標楷體"/>
        <family val="4"/>
        <charset val="136"/>
      </rPr>
      <t>年第</t>
    </r>
    <r>
      <rPr>
        <sz val="11"/>
        <rFont val="Times New Roman"/>
        <family val="1"/>
        <charset val="136"/>
      </rPr>
      <t>3</t>
    </r>
    <r>
      <rPr>
        <sz val="11"/>
        <rFont val="標楷體"/>
        <family val="4"/>
        <charset val="136"/>
      </rPr>
      <t>季</t>
    </r>
    <r>
      <rPr>
        <sz val="11"/>
        <rFont val="Times New Roman"/>
        <family val="1"/>
        <charset val="136"/>
      </rPr>
      <t>( 7</t>
    </r>
    <r>
      <rPr>
        <sz val="11"/>
        <rFont val="標楷體"/>
        <family val="4"/>
        <charset val="136"/>
      </rPr>
      <t>月至</t>
    </r>
    <r>
      <rPr>
        <sz val="11"/>
        <rFont val="Times New Roman"/>
        <family val="1"/>
        <charset val="136"/>
      </rPr>
      <t xml:space="preserve"> 9</t>
    </r>
    <r>
      <rPr>
        <sz val="11"/>
        <rFont val="標楷體"/>
        <family val="4"/>
        <charset val="136"/>
      </rPr>
      <t>月</t>
    </r>
    <r>
      <rPr>
        <sz val="11"/>
        <rFont val="Times New Roman"/>
        <family val="1"/>
        <charset val="136"/>
      </rPr>
      <t xml:space="preserve">)                                                                             </t>
    </r>
    <phoneticPr fontId="177" type="noConversion"/>
  </si>
  <si>
    <t>-</t>
    <phoneticPr fontId="177" type="noConversion"/>
  </si>
  <si>
    <t>-</t>
    <phoneticPr fontId="177" type="noConversion"/>
  </si>
  <si>
    <t>-</t>
    <phoneticPr fontId="177" type="noConversion"/>
  </si>
  <si>
    <t>中華民國 114年10月9日編製</t>
    <phoneticPr fontId="177" type="noConversion"/>
  </si>
  <si>
    <t xml:space="preserve"> 中華民國 114 年 10月                            單位：公斤</t>
    <phoneticPr fontId="187" type="noConversion"/>
  </si>
  <si>
    <r>
      <t xml:space="preserve"> 中華民國　114　年　10 月                           </t>
    </r>
    <r>
      <rPr>
        <sz val="12"/>
        <rFont val="標楷體"/>
        <family val="4"/>
        <charset val="136"/>
      </rPr>
      <t>單位：公噸</t>
    </r>
    <phoneticPr fontId="177" type="noConversion"/>
  </si>
  <si>
    <t>中華民國114年11月(114年度)</t>
    <phoneticPr fontId="178" type="noConversion"/>
  </si>
  <si>
    <t xml:space="preserve"> 中華民國 114 年 11月                            單位：公斤</t>
    <phoneticPr fontId="187" type="noConversion"/>
  </si>
  <si>
    <t xml:space="preserve"> </t>
    <phoneticPr fontId="177" type="noConversion"/>
  </si>
  <si>
    <t>中華民國114年 12月 2日編製</t>
    <phoneticPr fontId="177" type="noConversion"/>
  </si>
  <si>
    <r>
      <t xml:space="preserve"> 中華民國　114　年　11 月                           </t>
    </r>
    <r>
      <rPr>
        <sz val="12"/>
        <rFont val="標楷體"/>
        <family val="4"/>
        <charset val="136"/>
      </rPr>
      <t>單位：公噸</t>
    </r>
    <phoneticPr fontId="177" type="noConversion"/>
  </si>
  <si>
    <t>中華民國 114 年 11月 4 日編製</t>
    <phoneticPr fontId="17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</si>
</sst>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8">
    <numFmt numFmtId="41" formatCode="_-* #,##0_-;\-* #,##0_-;_-* &quot;-&quot;_-;_-@_-"/>
    <numFmt numFmtId="176" formatCode="0\ "/>
    <numFmt numFmtId="177" formatCode="#,##0.00\ ;#,##0.00\ ;\-#\ ;@\ "/>
    <numFmt numFmtId="178" formatCode="#,##0.00\ ;\(#,##0.00\);\-#\ ;@\ "/>
    <numFmt numFmtId="179" formatCode="#,##0.00\ ;\-#,##0.00\ ;\-00\ ;@\ "/>
    <numFmt numFmtId="180" formatCode="[$NT$-404]#,##0.00;[Red]\-[$NT$-404]#,##0.00"/>
    <numFmt numFmtId="181" formatCode="\$#,##0\ ;[Red]&quot;($&quot;0\)"/>
    <numFmt numFmtId="182" formatCode="m&quot;月&quot;d&quot;日&quot;"/>
    <numFmt numFmtId="183" formatCode="[$-409]h:mm"/>
    <numFmt numFmtId="184" formatCode="yy/m/d"/>
    <numFmt numFmtId="185" formatCode="0\ ;\-0\ ;&quot; - &quot;;@\ "/>
    <numFmt numFmtId="186" formatCode="0\ ;[Red]\-0\ "/>
    <numFmt numFmtId="187" formatCode="0.000\ ;\-0.000\ ;&quot; - &quot;;@\ "/>
    <numFmt numFmtId="188" formatCode="0\ ;[Red]\(0\)"/>
    <numFmt numFmtId="189" formatCode="#,##0\ ;[Red]\(#,##0\)"/>
    <numFmt numFmtId="190" formatCode="[=0]\-;General"/>
    <numFmt numFmtId="191" formatCode="#,##0\ ;\-#,##0\ ;&quot; - &quot;;@\ "/>
    <numFmt numFmtId="192" formatCode="#,##0.000\ ;\(#,##0.000\)"/>
    <numFmt numFmtId="193" formatCode="#,##0\ ;\(#,##0\)"/>
    <numFmt numFmtId="194" formatCode="#,##0\ "/>
    <numFmt numFmtId="195" formatCode="#,##0.00\ "/>
    <numFmt numFmtId="196" formatCode="#,##0;\-#,##0;&quot;     －&quot;"/>
    <numFmt numFmtId="197" formatCode="#,##0;\-#,##0;&quot;－&quot;"/>
    <numFmt numFmtId="198" formatCode="#,##0.0000;\-#,##0.0000"/>
    <numFmt numFmtId="199" formatCode="0\ ;\-0\ ;\-00\ ;@\ "/>
    <numFmt numFmtId="200" formatCode="#,##0;\-#,##0;&quot;         －&quot;"/>
    <numFmt numFmtId="201" formatCode="0;[Red]0"/>
    <numFmt numFmtId="202" formatCode="0.00\ "/>
    <numFmt numFmtId="203" formatCode="#,##0;&quot;((&quot;#,##0\);&quot; - &quot;;@\ "/>
    <numFmt numFmtId="204" formatCode="#,##0.0000;\-#,##0.0000;&quot;－&quot;"/>
    <numFmt numFmtId="205" formatCode="#,##0.00;\-#,##0.00;&quot;－&quot;"/>
    <numFmt numFmtId="206" formatCode="#,##0.0;\-#,##0.0;&quot;－&quot;"/>
    <numFmt numFmtId="207" formatCode="yyyy/mm/dd"/>
    <numFmt numFmtId="208" formatCode="#,##0;\-#,##0;&quot;            －&quot;"/>
    <numFmt numFmtId="209" formatCode="#,##0;\-#,##0;&quot;        －&quot;"/>
    <numFmt numFmtId="210" formatCode="##,###,##0"/>
    <numFmt numFmtId="211" formatCode="##,###,##0;\-##,###,##0;&quot;        －&quot;"/>
    <numFmt numFmtId="212" formatCode="###,###,##0"/>
    <numFmt numFmtId="213" formatCode="###,###,##0;\-###,###,##0;&quot;         －&quot;"/>
    <numFmt numFmtId="214" formatCode="#,##0.000_);\(#,##0.000\)"/>
    <numFmt numFmtId="215" formatCode="#,##0.000;[Red]#,##0.000"/>
    <numFmt numFmtId="216" formatCode="#,##0_ "/>
    <numFmt numFmtId="217" formatCode="#,##0.00_ "/>
    <numFmt numFmtId="218" formatCode="_-* #,##0_-;\-* #,##0_-;_-* \-_-;_-@_-"/>
    <numFmt numFmtId="219" formatCode="0_)"/>
    <numFmt numFmtId="220" formatCode="#,##0;\-#,###;\-"/>
    <numFmt numFmtId="221" formatCode="* #,##0.00;\-* #,##0.00;\-"/>
    <numFmt numFmtId="222" formatCode="#,##0_);[Red]\(#,##0\)"/>
  </numFmts>
  <fonts count="194">
    <font>
      <sz val="12"/>
      <color rgb="FF000000"/>
      <name val="新細明體"/>
      <family val="1"/>
      <charset val="136"/>
    </font>
    <font>
      <sz val="12"/>
      <color theme="1"/>
      <name val="DejaVu Sans"/>
      <family val="2"/>
      <charset val="136"/>
      <scheme val="minor"/>
    </font>
    <font>
      <sz val="12"/>
      <color rgb="FFFFFFFF"/>
      <name val="新細明體"/>
      <family val="1"/>
      <charset val="136"/>
    </font>
    <font>
      <sz val="10"/>
      <color rgb="FFFFFFFF"/>
      <name val="新細明體"/>
      <family val="1"/>
      <charset val="136"/>
    </font>
    <font>
      <b/>
      <sz val="10"/>
      <color rgb="FF000000"/>
      <name val="新細明體"/>
      <family val="1"/>
      <charset val="136"/>
    </font>
    <font>
      <sz val="10"/>
      <color rgb="FFCC0000"/>
      <name val="新細明體"/>
      <family val="1"/>
      <charset val="136"/>
    </font>
    <font>
      <b/>
      <sz val="10"/>
      <color rgb="FFFFFFFF"/>
      <name val="新細明體"/>
      <family val="1"/>
      <charset val="136"/>
    </font>
    <font>
      <i/>
      <sz val="10"/>
      <color rgb="FF808080"/>
      <name val="新細明體"/>
      <family val="1"/>
      <charset val="136"/>
    </font>
    <font>
      <sz val="10"/>
      <color rgb="FF006600"/>
      <name val="新細明體"/>
      <family val="1"/>
      <charset val="136"/>
    </font>
    <font>
      <b/>
      <sz val="24"/>
      <color rgb="FF000000"/>
      <name val="新細明體"/>
      <family val="1"/>
      <charset val="136"/>
    </font>
    <font>
      <u/>
      <sz val="12"/>
      <color rgb="FF0563C1"/>
      <name val="新細明體"/>
      <family val="1"/>
      <charset val="136"/>
    </font>
    <font>
      <sz val="10"/>
      <color rgb="FF996600"/>
      <name val="新細明體"/>
      <family val="1"/>
      <charset val="136"/>
    </font>
    <font>
      <sz val="10"/>
      <color rgb="FF333333"/>
      <name val="新細明體"/>
      <family val="1"/>
      <charset val="136"/>
    </font>
    <font>
      <b/>
      <i/>
      <u/>
      <sz val="12"/>
      <color rgb="FF000000"/>
      <name val="新細明體"/>
      <family val="1"/>
      <charset val="136"/>
    </font>
    <font>
      <sz val="9"/>
      <color rgb="FF000000"/>
      <name val="Times New Roman"/>
      <family val="1"/>
      <charset val="136"/>
    </font>
    <font>
      <sz val="12"/>
      <color rgb="FF000000"/>
      <name val="新細明體11"/>
      <family val="2"/>
      <charset val="136"/>
    </font>
    <font>
      <sz val="12"/>
      <color rgb="FF000000"/>
      <name val="Courier New"/>
      <family val="3"/>
      <charset val="136"/>
    </font>
    <font>
      <sz val="12"/>
      <color rgb="FF000000"/>
      <name val="新細明體1"/>
      <charset val="136"/>
    </font>
    <font>
      <sz val="12"/>
      <name val="新細明體"/>
      <family val="1"/>
      <charset val="136"/>
    </font>
    <font>
      <sz val="12"/>
      <color rgb="FF000000"/>
      <name val="細明體"/>
      <family val="3"/>
      <charset val="136"/>
    </font>
    <font>
      <sz val="12"/>
      <color rgb="FF000000"/>
      <name val="Times New Roman"/>
      <family val="1"/>
      <charset val="136"/>
    </font>
    <font>
      <sz val="12"/>
      <color rgb="FF000000"/>
      <name val="Courier New1"/>
      <family val="1"/>
      <charset val="136"/>
    </font>
    <font>
      <sz val="11"/>
      <color rgb="FF000000"/>
      <name val="微軟正黑體1"/>
      <family val="2"/>
      <charset val="136"/>
    </font>
    <font>
      <sz val="12"/>
      <color rgb="FF993300"/>
      <name val="新細明體"/>
      <family val="1"/>
      <charset val="136"/>
    </font>
    <font>
      <b/>
      <sz val="12"/>
      <color rgb="FF000000"/>
      <name val="新細明體"/>
      <family val="1"/>
      <charset val="136"/>
    </font>
    <font>
      <sz val="12"/>
      <color rgb="FF800080"/>
      <name val="新細明體"/>
      <family val="1"/>
      <charset val="136"/>
    </font>
    <font>
      <sz val="12"/>
      <color rgb="FF9C0006"/>
      <name val="新細明體"/>
      <family val="1"/>
      <charset val="136"/>
    </font>
    <font>
      <sz val="12"/>
      <color rgb="FF008000"/>
      <name val="新細明體"/>
      <family val="1"/>
      <charset val="136"/>
    </font>
    <font>
      <sz val="12"/>
      <color rgb="FF006100"/>
      <name val="新細明體"/>
      <family val="1"/>
      <charset val="136"/>
    </font>
    <font>
      <b/>
      <sz val="15"/>
      <color rgb="FF003366"/>
      <name val="新細明體"/>
      <family val="1"/>
      <charset val="136"/>
    </font>
    <font>
      <b/>
      <sz val="13"/>
      <color rgb="FF003366"/>
      <name val="新細明體"/>
      <family val="1"/>
      <charset val="136"/>
    </font>
    <font>
      <b/>
      <sz val="11"/>
      <color rgb="FF003366"/>
      <name val="新細明體"/>
      <family val="1"/>
      <charset val="136"/>
    </font>
    <font>
      <b/>
      <sz val="18"/>
      <color rgb="FF003366"/>
      <name val="新細明體"/>
      <family val="1"/>
      <charset val="136"/>
    </font>
    <font>
      <b/>
      <sz val="12"/>
      <color rgb="FFFFFFFF"/>
      <name val="新細明體"/>
      <family val="1"/>
      <charset val="136"/>
    </font>
    <font>
      <b/>
      <sz val="12"/>
      <color rgb="FFFF9900"/>
      <name val="新細明體"/>
      <family val="1"/>
      <charset val="136"/>
    </font>
    <font>
      <i/>
      <sz val="12"/>
      <color rgb="FF808080"/>
      <name val="新細明體"/>
      <family val="1"/>
      <charset val="136"/>
    </font>
    <font>
      <sz val="12"/>
      <color rgb="FFFF0000"/>
      <name val="新細明體"/>
      <family val="1"/>
      <charset val="136"/>
    </font>
    <font>
      <u/>
      <sz val="10"/>
      <color rgb="FF0000FF"/>
      <name val="新細明體"/>
      <family val="1"/>
      <charset val="136"/>
    </font>
    <font>
      <u/>
      <sz val="12"/>
      <color rgb="FF0000FF"/>
      <name val="新細明體"/>
      <family val="1"/>
      <charset val="136"/>
    </font>
    <font>
      <sz val="12"/>
      <color rgb="FF333399"/>
      <name val="新細明體"/>
      <family val="1"/>
      <charset val="136"/>
    </font>
    <font>
      <b/>
      <sz val="12"/>
      <color rgb="FF333333"/>
      <name val="新細明體"/>
      <family val="1"/>
      <charset val="136"/>
    </font>
    <font>
      <sz val="12"/>
      <color rgb="FFFF9900"/>
      <name val="新細明體"/>
      <family val="1"/>
      <charset val="136"/>
    </font>
    <font>
      <sz val="11"/>
      <color rgb="FF000000"/>
      <name val="標楷體"/>
      <family val="4"/>
      <charset val="136"/>
    </font>
    <font>
      <sz val="12"/>
      <color rgb="FF000000"/>
      <name val="標楷體"/>
      <family val="4"/>
      <charset val="136"/>
    </font>
    <font>
      <b/>
      <sz val="16"/>
      <color rgb="FF000000"/>
      <name val="標楷體"/>
      <family val="4"/>
      <charset val="136"/>
    </font>
    <font>
      <sz val="14"/>
      <color rgb="FF000000"/>
      <name val="標楷體"/>
      <family val="4"/>
      <charset val="136"/>
    </font>
    <font>
      <sz val="11"/>
      <color rgb="FFFF0000"/>
      <name val="新細明體"/>
      <family val="1"/>
      <charset val="136"/>
    </font>
    <font>
      <sz val="12"/>
      <color rgb="FFFF0000"/>
      <name val="標楷體"/>
      <family val="4"/>
      <charset val="136"/>
    </font>
    <font>
      <b/>
      <sz val="11"/>
      <color rgb="FF000000"/>
      <name val="標楷體"/>
      <family val="4"/>
      <charset val="136"/>
    </font>
    <font>
      <u/>
      <sz val="12"/>
      <color rgb="FF0000FF"/>
      <name val="標楷體"/>
      <family val="4"/>
      <charset val="1"/>
    </font>
    <font>
      <u/>
      <sz val="12"/>
      <color rgb="FF0000EE"/>
      <name val="新細明體"/>
      <family val="1"/>
      <charset val="136"/>
    </font>
    <font>
      <sz val="10"/>
      <color rgb="FF000000"/>
      <name val="標楷體"/>
      <family val="4"/>
      <charset val="136"/>
    </font>
    <font>
      <sz val="11"/>
      <color rgb="FFFF0000"/>
      <name val="標楷體"/>
      <family val="4"/>
      <charset val="136"/>
    </font>
    <font>
      <u/>
      <sz val="10"/>
      <color rgb="FFFF0000"/>
      <name val="新細明體"/>
      <family val="1"/>
      <charset val="136"/>
    </font>
    <font>
      <u/>
      <sz val="12"/>
      <color rgb="FFFF0000"/>
      <name val="新細明體"/>
      <family val="1"/>
      <charset val="136"/>
    </font>
    <font>
      <sz val="10"/>
      <color rgb="FF000000"/>
      <name val="新細明體"/>
      <family val="1"/>
      <charset val="136"/>
    </font>
    <font>
      <u/>
      <sz val="12"/>
      <color rgb="FF0000FF"/>
      <name val="標楷體"/>
      <family val="4"/>
      <charset val="136"/>
    </font>
    <font>
      <sz val="12"/>
      <color rgb="FF000000"/>
      <name val="Times New Roman1"/>
      <family val="1"/>
      <charset val="136"/>
    </font>
    <font>
      <sz val="10"/>
      <color rgb="FFFF0000"/>
      <name val="新細明體"/>
      <family val="1"/>
      <charset val="136"/>
    </font>
    <font>
      <u/>
      <sz val="12"/>
      <color rgb="FF2A6099"/>
      <name val="標楷體"/>
      <family val="4"/>
      <charset val="1"/>
    </font>
    <font>
      <u/>
      <sz val="12"/>
      <color rgb="FF0563C1"/>
      <name val="標楷體"/>
      <family val="4"/>
      <charset val="1"/>
    </font>
    <font>
      <sz val="11"/>
      <color rgb="FF000000"/>
      <name val="新細明體"/>
      <family val="1"/>
      <charset val="136"/>
    </font>
    <font>
      <sz val="12"/>
      <color theme="1"/>
      <name val="新細明體"/>
      <family val="1"/>
      <charset val="136"/>
    </font>
    <font>
      <sz val="11"/>
      <color theme="1"/>
      <name val="新細明體"/>
      <family val="1"/>
      <charset val="136"/>
    </font>
    <font>
      <sz val="10"/>
      <color theme="1"/>
      <name val="新細明體"/>
      <family val="1"/>
      <charset val="136"/>
    </font>
    <font>
      <sz val="10"/>
      <color rgb="FF000000"/>
      <name val="Times New Roman"/>
      <family val="1"/>
      <charset val="136"/>
    </font>
    <font>
      <u/>
      <sz val="12"/>
      <color theme="10"/>
      <name val="標楷體"/>
      <family val="4"/>
      <charset val="1"/>
    </font>
    <font>
      <sz val="10"/>
      <color rgb="FFFF0000"/>
      <name val="Times New Roman"/>
      <family val="1"/>
      <charset val="136"/>
    </font>
    <font>
      <sz val="12"/>
      <color theme="1"/>
      <name val="標楷體"/>
      <family val="4"/>
      <charset val="136"/>
    </font>
    <font>
      <sz val="8"/>
      <color rgb="FF000000"/>
      <name val="標楷體"/>
      <family val="4"/>
      <charset val="136"/>
    </font>
    <font>
      <sz val="10"/>
      <name val="新細明體"/>
      <family val="1"/>
      <charset val="136"/>
    </font>
    <font>
      <sz val="11"/>
      <color theme="10"/>
      <name val="新細明體"/>
      <family val="1"/>
      <charset val="136"/>
    </font>
    <font>
      <u/>
      <sz val="12"/>
      <color rgb="FF0000EE"/>
      <name val="標楷體"/>
      <family val="4"/>
      <charset val="1"/>
    </font>
    <font>
      <b/>
      <sz val="14"/>
      <color rgb="FF000000"/>
      <name val="標楷體"/>
      <family val="4"/>
      <charset val="136"/>
    </font>
    <font>
      <sz val="14"/>
      <color rgb="FFFF0000"/>
      <name val="新細明體"/>
      <family val="1"/>
      <charset val="136"/>
    </font>
    <font>
      <sz val="14"/>
      <color rgb="FFFF0000"/>
      <name val="標楷體"/>
      <family val="4"/>
      <charset val="136"/>
    </font>
    <font>
      <sz val="7"/>
      <color rgb="FF000000"/>
      <name val="新細明體"/>
      <family val="1"/>
      <charset val="136"/>
    </font>
    <font>
      <sz val="13"/>
      <color rgb="FF000000"/>
      <name val="標楷體"/>
      <family val="4"/>
      <charset val="136"/>
    </font>
    <font>
      <sz val="13"/>
      <color rgb="FFFF0000"/>
      <name val="新細明體"/>
      <family val="1"/>
      <charset val="136"/>
    </font>
    <font>
      <sz val="14"/>
      <color rgb="FF000000"/>
      <name val="新細明體"/>
      <family val="1"/>
      <charset val="136"/>
    </font>
    <font>
      <sz val="14"/>
      <color theme="1"/>
      <name val="標楷體"/>
      <family val="4"/>
      <charset val="136"/>
    </font>
    <font>
      <b/>
      <sz val="14"/>
      <name val="標楷體"/>
      <family val="4"/>
      <charset val="136"/>
    </font>
    <font>
      <u/>
      <sz val="10.55"/>
      <color theme="10"/>
      <name val="新細明體"/>
      <family val="1"/>
      <charset val="136"/>
    </font>
    <font>
      <sz val="13.5"/>
      <color rgb="FF000000"/>
      <name val="標楷體"/>
      <family val="4"/>
      <charset val="136"/>
    </font>
    <font>
      <sz val="13.5"/>
      <color theme="1"/>
      <name val="標楷體"/>
      <family val="4"/>
      <charset val="136"/>
    </font>
    <font>
      <b/>
      <sz val="14"/>
      <color theme="1"/>
      <name val="標楷體"/>
      <family val="4"/>
      <charset val="136"/>
    </font>
    <font>
      <b/>
      <sz val="14"/>
      <color rgb="FFFF0000"/>
      <name val="新細明體"/>
      <family val="1"/>
      <charset val="136"/>
    </font>
    <font>
      <b/>
      <sz val="14"/>
      <color rgb="FFFF0000"/>
      <name val="標楷體"/>
      <family val="4"/>
      <charset val="136"/>
    </font>
    <font>
      <sz val="13.5"/>
      <color rgb="FFFF0000"/>
      <name val="標楷體"/>
      <family val="4"/>
      <charset val="136"/>
    </font>
    <font>
      <sz val="14"/>
      <name val="標楷體"/>
      <family val="4"/>
      <charset val="136"/>
    </font>
    <font>
      <sz val="13.5"/>
      <name val="標楷體"/>
      <family val="4"/>
      <charset val="136"/>
    </font>
    <font>
      <sz val="7"/>
      <color rgb="FF000000"/>
      <name val="標楷體"/>
      <family val="4"/>
      <charset val="136"/>
    </font>
    <font>
      <sz val="16"/>
      <color rgb="FF000000"/>
      <name val="標楷體"/>
      <family val="4"/>
      <charset val="136"/>
    </font>
    <font>
      <sz val="9"/>
      <color rgb="FF000000"/>
      <name val="標楷體"/>
      <family val="4"/>
      <charset val="136"/>
    </font>
    <font>
      <u/>
      <sz val="12"/>
      <color rgb="FF000000"/>
      <name val="標楷體"/>
      <family val="4"/>
      <charset val="136"/>
    </font>
    <font>
      <b/>
      <sz val="18"/>
      <color rgb="FF000000"/>
      <name val="標楷體"/>
      <family val="4"/>
      <charset val="136"/>
    </font>
    <font>
      <sz val="10"/>
      <color rgb="FF000000"/>
      <name val="新細明體1"/>
      <charset val="136"/>
    </font>
    <font>
      <b/>
      <sz val="26"/>
      <color rgb="FF000000"/>
      <name val="標楷體"/>
      <family val="4"/>
      <charset val="136"/>
    </font>
    <font>
      <b/>
      <sz val="26"/>
      <color rgb="FFFF0000"/>
      <name val="新細明體"/>
      <family val="1"/>
      <charset val="136"/>
    </font>
    <font>
      <sz val="18"/>
      <color rgb="FF000000"/>
      <name val="標楷體"/>
      <family val="4"/>
      <charset val="136"/>
    </font>
    <font>
      <sz val="14"/>
      <color rgb="FF0070C0"/>
      <name val="標楷體"/>
      <family val="4"/>
      <charset val="136"/>
    </font>
    <font>
      <sz val="12"/>
      <color rgb="FF3333FF"/>
      <name val="標楷體"/>
      <family val="4"/>
      <charset val="136"/>
    </font>
    <font>
      <sz val="14"/>
      <color rgb="FF000000"/>
      <name val="Times New Roman1"/>
      <family val="1"/>
      <charset val="136"/>
    </font>
    <font>
      <sz val="28"/>
      <color rgb="FF000000"/>
      <name val="標楷體"/>
      <family val="4"/>
      <charset val="136"/>
    </font>
    <font>
      <u/>
      <sz val="14"/>
      <color rgb="FF000000"/>
      <name val="標楷體"/>
      <family val="4"/>
      <charset val="136"/>
    </font>
    <font>
      <b/>
      <sz val="12"/>
      <color rgb="FF000000"/>
      <name val="標楷體"/>
      <family val="4"/>
      <charset val="136"/>
    </font>
    <font>
      <u/>
      <sz val="28"/>
      <color rgb="FFFF0000"/>
      <name val="新細明體"/>
      <family val="1"/>
      <charset val="136"/>
    </font>
    <font>
      <sz val="28"/>
      <color rgb="FF000000"/>
      <name val="新細明體"/>
      <family val="1"/>
      <charset val="136"/>
    </font>
    <font>
      <sz val="28"/>
      <color rgb="FFFF0000"/>
      <name val="新細明體"/>
      <family val="1"/>
      <charset val="136"/>
    </font>
    <font>
      <sz val="14"/>
      <color rgb="FF000000"/>
      <name val="Times New Roman"/>
      <family val="1"/>
      <charset val="136"/>
    </font>
    <font>
      <sz val="34"/>
      <color rgb="FF000000"/>
      <name val="標楷體"/>
      <family val="4"/>
      <charset val="136"/>
    </font>
    <font>
      <b/>
      <sz val="24"/>
      <color rgb="FF000000"/>
      <name val="標楷體"/>
      <family val="4"/>
      <charset val="136"/>
    </font>
    <font>
      <sz val="12"/>
      <color rgb="FFFFFFFF"/>
      <name val="標楷體"/>
      <family val="4"/>
      <charset val="136"/>
    </font>
    <font>
      <b/>
      <sz val="20"/>
      <color rgb="FF000000"/>
      <name val="標楷體"/>
      <family val="4"/>
      <charset val="136"/>
    </font>
    <font>
      <vertAlign val="superscript"/>
      <sz val="12"/>
      <color rgb="FF000000"/>
      <name val="新細明體"/>
      <family val="1"/>
      <charset val="136"/>
    </font>
    <font>
      <sz val="16"/>
      <color rgb="FFFF0000"/>
      <name val="標楷體"/>
      <family val="4"/>
      <charset val="136"/>
    </font>
    <font>
      <sz val="20"/>
      <color rgb="FF000000"/>
      <name val="標楷體"/>
      <family val="4"/>
      <charset val="136"/>
    </font>
    <font>
      <u/>
      <sz val="20"/>
      <color rgb="FF000000"/>
      <name val="標楷體"/>
      <family val="4"/>
      <charset val="136"/>
    </font>
    <font>
      <u/>
      <sz val="20"/>
      <color rgb="FF000000"/>
      <name val="新細明體"/>
      <family val="1"/>
      <charset val="136"/>
    </font>
    <font>
      <sz val="11"/>
      <color rgb="FF000000"/>
      <name val="Times New Roman"/>
      <family val="1"/>
      <charset val="136"/>
    </font>
    <font>
      <sz val="9"/>
      <name val="標楷體"/>
      <family val="4"/>
      <charset val="136"/>
    </font>
    <font>
      <sz val="11"/>
      <name val="標楷體"/>
      <family val="4"/>
      <charset val="136"/>
    </font>
    <font>
      <b/>
      <sz val="16"/>
      <color rgb="FFFF0000"/>
      <name val="新細明體"/>
      <family val="1"/>
      <charset val="136"/>
    </font>
    <font>
      <sz val="9"/>
      <color rgb="FFFF0000"/>
      <name val="新細明體"/>
      <family val="1"/>
      <charset val="136"/>
    </font>
    <font>
      <sz val="16"/>
      <color rgb="FF000000"/>
      <name val="新細明體"/>
      <family val="1"/>
      <charset val="136"/>
    </font>
    <font>
      <sz val="18"/>
      <color rgb="FF000000"/>
      <name val="新細明體"/>
      <family val="1"/>
      <charset val="136"/>
    </font>
    <font>
      <sz val="8"/>
      <color rgb="FFFF0000"/>
      <name val="新細明體"/>
      <family val="1"/>
      <charset val="136"/>
    </font>
    <font>
      <sz val="14"/>
      <color rgb="FF000000"/>
      <name val="新細明體11"/>
      <family val="2"/>
      <charset val="136"/>
    </font>
    <font>
      <sz val="16"/>
      <color rgb="FF000000"/>
      <name val="新細明體11"/>
      <family val="2"/>
      <charset val="136"/>
    </font>
    <font>
      <sz val="12"/>
      <color rgb="FF000000"/>
      <name val="新細明體2"/>
      <charset val="136"/>
    </font>
    <font>
      <sz val="18"/>
      <color rgb="FF000000"/>
      <name val="新細明體11"/>
      <family val="2"/>
      <charset val="136"/>
    </font>
    <font>
      <sz val="9"/>
      <color rgb="FF000000"/>
      <name val="新細明體"/>
      <family val="1"/>
      <charset val="136"/>
    </font>
    <font>
      <sz val="22"/>
      <color rgb="FF000000"/>
      <name val="標楷體"/>
      <family val="4"/>
      <charset val="136"/>
    </font>
    <font>
      <b/>
      <sz val="18"/>
      <color rgb="FFFF0000"/>
      <name val="新細明體"/>
      <family val="1"/>
      <charset val="136"/>
    </font>
    <font>
      <sz val="11"/>
      <color rgb="FF000000"/>
      <name val="新細明體3"/>
      <family val="1"/>
      <charset val="136"/>
    </font>
    <font>
      <sz val="9"/>
      <color rgb="FF000000"/>
      <name val="細明體"/>
      <family val="3"/>
      <charset val="136"/>
    </font>
    <font>
      <sz val="12"/>
      <color rgb="FF0000FF"/>
      <name val="新細明體"/>
      <family val="1"/>
      <charset val="136"/>
    </font>
    <font>
      <sz val="12"/>
      <color rgb="FF000000"/>
      <name val="Times New Roman2"/>
      <family val="1"/>
      <charset val="1"/>
    </font>
    <font>
      <sz val="6"/>
      <color rgb="FF000000"/>
      <name val="新細明體"/>
      <family val="1"/>
      <charset val="136"/>
    </font>
    <font>
      <sz val="20"/>
      <color rgb="FF000000"/>
      <name val="新細明體"/>
      <family val="1"/>
      <charset val="136"/>
    </font>
    <font>
      <sz val="8"/>
      <color rgb="FF000000"/>
      <name val="新細明體"/>
      <family val="1"/>
      <charset val="136"/>
    </font>
    <font>
      <sz val="11"/>
      <color rgb="FF000000"/>
      <name val="新細明體2"/>
      <charset val="136"/>
    </font>
    <font>
      <sz val="10"/>
      <color rgb="FF000000"/>
      <name val="新細明體2"/>
      <charset val="136"/>
    </font>
    <font>
      <sz val="20"/>
      <color rgb="FFFF0000"/>
      <name val="標楷體"/>
      <family val="4"/>
      <charset val="136"/>
    </font>
    <font>
      <u/>
      <sz val="12"/>
      <color rgb="FFFF0000"/>
      <name val="標楷體"/>
      <family val="4"/>
      <charset val="136"/>
    </font>
    <font>
      <sz val="12"/>
      <color rgb="FF000000"/>
      <name val="Times New Roman1"/>
      <charset val="136"/>
    </font>
    <font>
      <sz val="10"/>
      <color rgb="FF000000"/>
      <name val="Times New Roman1"/>
      <family val="1"/>
      <charset val="136"/>
    </font>
    <font>
      <sz val="12"/>
      <color rgb="FFFF0000"/>
      <name val="Times New Roman1"/>
      <family val="1"/>
      <charset val="136"/>
    </font>
    <font>
      <sz val="12"/>
      <color rgb="FFFF0000"/>
      <name val="Times New Roman1"/>
      <charset val="136"/>
    </font>
    <font>
      <sz val="12"/>
      <color rgb="FFFF0000"/>
      <name val="細明體2"/>
      <family val="1"/>
      <charset val="136"/>
    </font>
    <font>
      <sz val="14"/>
      <color rgb="FFFF0000"/>
      <name val="Times New Roman1"/>
      <family val="1"/>
      <charset val="136"/>
    </font>
    <font>
      <sz val="24"/>
      <color rgb="FF000000"/>
      <name val="標楷體"/>
      <family val="4"/>
      <charset val="136"/>
    </font>
    <font>
      <b/>
      <sz val="26"/>
      <color rgb="FFFF0000"/>
      <name val="標楷體"/>
      <family val="4"/>
      <charset val="136"/>
    </font>
    <font>
      <sz val="14"/>
      <color rgb="FF0066CC"/>
      <name val="標楷體"/>
      <family val="4"/>
      <charset val="136"/>
    </font>
    <font>
      <sz val="16"/>
      <color rgb="FF000000"/>
      <name val="Times New Roman1"/>
      <family val="1"/>
      <charset val="136"/>
    </font>
    <font>
      <sz val="16"/>
      <color rgb="FF000000"/>
      <name val="細明體2"/>
      <family val="1"/>
      <charset val="136"/>
    </font>
    <font>
      <sz val="9"/>
      <color rgb="FF000000"/>
      <name val="微軟正黑體"/>
      <family val="2"/>
      <charset val="136"/>
    </font>
    <font>
      <sz val="10"/>
      <color rgb="FFFF0000"/>
      <name val="標楷體"/>
      <family val="4"/>
      <charset val="136"/>
    </font>
    <font>
      <sz val="12"/>
      <name val="標楷體"/>
      <family val="4"/>
      <charset val="136"/>
    </font>
    <font>
      <sz val="20"/>
      <name val="標楷體"/>
      <family val="4"/>
      <charset val="136"/>
    </font>
    <font>
      <sz val="11"/>
      <name val="Times New Roman"/>
      <family val="1"/>
      <charset val="136"/>
    </font>
    <font>
      <sz val="12"/>
      <name val="Times New Roman"/>
      <family val="1"/>
      <charset val="136"/>
    </font>
    <font>
      <sz val="12"/>
      <name val="標楷體"/>
      <family val="1"/>
      <charset val="136"/>
    </font>
    <font>
      <sz val="11"/>
      <color theme="1"/>
      <name val="標楷體"/>
      <family val="4"/>
      <charset val="136"/>
    </font>
    <font>
      <sz val="24"/>
      <name val="標楷體"/>
      <family val="4"/>
      <charset val="136"/>
    </font>
    <font>
      <sz val="24"/>
      <color rgb="FFFF0000"/>
      <name val="標楷體"/>
      <family val="4"/>
      <charset val="136"/>
    </font>
    <font>
      <u/>
      <sz val="12"/>
      <name val="標楷體"/>
      <family val="4"/>
      <charset val="136"/>
    </font>
    <font>
      <b/>
      <sz val="12"/>
      <name val="標楷體"/>
      <family val="4"/>
      <charset val="136"/>
    </font>
    <font>
      <b/>
      <sz val="11"/>
      <name val="標楷體"/>
      <family val="4"/>
      <charset val="136"/>
    </font>
    <font>
      <sz val="10"/>
      <name val="標楷體"/>
      <family val="4"/>
      <charset val="136"/>
    </font>
    <font>
      <b/>
      <sz val="11"/>
      <name val="新細明體"/>
      <family val="1"/>
      <charset val="136"/>
    </font>
    <font>
      <sz val="11"/>
      <name val="新細明體"/>
      <family val="1"/>
      <charset val="136"/>
    </font>
    <font>
      <b/>
      <sz val="12"/>
      <name val="新細明體"/>
      <family val="1"/>
      <charset val="136"/>
    </font>
    <font>
      <b/>
      <sz val="26"/>
      <name val="標楷體"/>
      <family val="4"/>
      <charset val="136"/>
    </font>
    <font>
      <sz val="18"/>
      <name val="標楷體"/>
      <family val="4"/>
      <charset val="136"/>
    </font>
    <font>
      <b/>
      <sz val="18"/>
      <name val="標楷體"/>
      <family val="4"/>
      <charset val="136"/>
    </font>
    <font>
      <sz val="12"/>
      <color rgb="FF000000"/>
      <name val="新細明體"/>
      <family val="1"/>
      <charset val="136"/>
    </font>
    <font>
      <sz val="9"/>
      <name val="新細明體"/>
      <family val="1"/>
      <charset val="136"/>
    </font>
    <font>
      <sz val="9"/>
      <name val="DejaVu Sans"/>
      <family val="3"/>
      <charset val="136"/>
      <scheme val="minor"/>
    </font>
    <font>
      <sz val="13"/>
      <color theme="1"/>
      <name val="標楷體"/>
      <family val="4"/>
      <charset val="136"/>
    </font>
    <font>
      <sz val="12"/>
      <name val="Times New Roman"/>
      <family val="1"/>
    </font>
    <font>
      <sz val="10"/>
      <color indexed="8"/>
      <name val="MS Sans Serif"/>
      <family val="2"/>
    </font>
    <font>
      <sz val="14"/>
      <color theme="1"/>
      <name val="Times New Roman"/>
      <family val="1"/>
    </font>
    <font>
      <sz val="24"/>
      <color theme="1"/>
      <name val="標楷體"/>
      <family val="4"/>
      <charset val="136"/>
    </font>
    <font>
      <sz val="14"/>
      <color indexed="8"/>
      <name val="新細明體"/>
      <family val="1"/>
      <charset val="136"/>
    </font>
    <font>
      <sz val="14"/>
      <color indexed="8"/>
      <name val="標楷體"/>
      <family val="4"/>
      <charset val="136"/>
    </font>
    <font>
      <sz val="12"/>
      <color indexed="10"/>
      <name val="標楷體"/>
      <family val="4"/>
      <charset val="136"/>
    </font>
    <font>
      <sz val="9"/>
      <name val="細明體"/>
      <family val="3"/>
      <charset val="136"/>
    </font>
    <font>
      <sz val="10"/>
      <color indexed="10"/>
      <name val="標楷體"/>
      <family val="4"/>
      <charset val="136"/>
    </font>
    <font>
      <u/>
      <sz val="11"/>
      <color rgb="FFFF0000"/>
      <name val="新細明體"/>
      <family val="1"/>
      <charset val="136"/>
    </font>
    <font>
      <sz val="11"/>
      <color rgb="FFFF0000"/>
      <name val="Times New Roman"/>
      <family val="1"/>
      <charset val="136"/>
    </font>
    <font>
      <u/>
      <sz val="9"/>
      <color rgb="FFFF0000"/>
      <name val="新細明體"/>
      <family val="1"/>
      <charset val="136"/>
    </font>
    <font>
      <sz val="12"/>
      <name val="細明體"/>
      <family val="3"/>
      <charset val="136"/>
    </font>
    <font>
      <sz val="12"/>
      <color theme="1"/>
      <name val="DejaVu Sans"/>
      <family val="1"/>
      <charset val="136"/>
      <scheme val="minor"/>
    </font>
  </fonts>
  <fills count="42">
    <fill>
      <patternFill patternType="none"/>
    </fill>
    <fill>
      <patternFill patternType="gray125"/>
    </fill>
    <fill>
      <patternFill patternType="solid">
        <fgColor rgb="FFCCCCFF"/>
        <bgColor rgb="FFDDDDDD"/>
      </patternFill>
    </fill>
    <fill>
      <patternFill patternType="solid">
        <fgColor rgb="FFFF99CC"/>
        <bgColor rgb="FFFF8080"/>
      </patternFill>
    </fill>
    <fill>
      <patternFill patternType="solid">
        <fgColor rgb="FFCCFFCC"/>
        <bgColor rgb="FFC6EFCE"/>
      </patternFill>
    </fill>
    <fill>
      <patternFill patternType="solid">
        <fgColor rgb="FFCC99FF"/>
        <bgColor rgb="FFFF99CC"/>
      </patternFill>
    </fill>
    <fill>
      <patternFill patternType="solid">
        <fgColor rgb="FFCCFFFF"/>
        <bgColor rgb="FFDDFFF9"/>
      </patternFill>
    </fill>
    <fill>
      <patternFill patternType="solid">
        <fgColor rgb="FFFFCC99"/>
        <bgColor rgb="FFFFCCCC"/>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563C1"/>
      </patternFill>
    </fill>
    <fill>
      <patternFill patternType="solid">
        <fgColor rgb="FF800080"/>
        <bgColor rgb="FF660066"/>
      </patternFill>
    </fill>
    <fill>
      <patternFill patternType="solid">
        <fgColor rgb="FF33CCCC"/>
        <bgColor rgb="FF339966"/>
      </patternFill>
    </fill>
    <fill>
      <patternFill patternType="solid">
        <fgColor rgb="FFFF9900"/>
        <bgColor rgb="FFFFCC00"/>
      </patternFill>
    </fill>
    <fill>
      <patternFill patternType="solid">
        <fgColor rgb="FF000000"/>
        <bgColor rgb="FF000080"/>
      </patternFill>
    </fill>
    <fill>
      <patternFill patternType="solid">
        <fgColor rgb="FF808080"/>
        <bgColor rgb="FF969696"/>
      </patternFill>
    </fill>
    <fill>
      <patternFill patternType="solid">
        <fgColor rgb="FFDDDDDD"/>
        <bgColor rgb="FFDAE3F3"/>
      </patternFill>
    </fill>
    <fill>
      <patternFill patternType="solid">
        <fgColor rgb="FFFFCCCC"/>
        <bgColor rgb="FFFFC7CE"/>
      </patternFill>
    </fill>
    <fill>
      <patternFill patternType="solid">
        <fgColor rgb="FFCC0000"/>
        <bgColor rgb="FF9C0006"/>
      </patternFill>
    </fill>
    <fill>
      <patternFill patternType="solid">
        <fgColor rgb="FFFFFFCC"/>
        <bgColor rgb="FFEBF1DE"/>
      </patternFill>
    </fill>
    <fill>
      <patternFill patternType="solid">
        <fgColor rgb="FFFFFF99"/>
        <bgColor rgb="FFFFFFCC"/>
      </patternFill>
    </fill>
    <fill>
      <patternFill patternType="solid">
        <fgColor rgb="FFFFC7CE"/>
        <bgColor rgb="FFFFCCCC"/>
      </patternFill>
    </fill>
    <fill>
      <patternFill patternType="solid">
        <fgColor rgb="FFC6EFCE"/>
        <bgColor rgb="FFCCFFCC"/>
      </patternFill>
    </fill>
    <fill>
      <patternFill patternType="solid">
        <fgColor rgb="FF969696"/>
        <bgColor rgb="FF808080"/>
      </patternFill>
    </fill>
    <fill>
      <patternFill patternType="solid">
        <fgColor rgb="FFC0C0C0"/>
        <bgColor rgb="FFCCCCFF"/>
      </patternFill>
    </fill>
    <fill>
      <patternFill patternType="solid">
        <fgColor rgb="FF333399"/>
        <bgColor rgb="FF003366"/>
      </patternFill>
    </fill>
    <fill>
      <patternFill patternType="solid">
        <fgColor rgb="FFFF0000"/>
        <bgColor rgb="FFCC0000"/>
      </patternFill>
    </fill>
    <fill>
      <patternFill patternType="solid">
        <fgColor rgb="FF339966"/>
        <bgColor rgb="FF2A6099"/>
      </patternFill>
    </fill>
    <fill>
      <patternFill patternType="solid">
        <fgColor rgb="FFFF6600"/>
        <bgColor rgb="FFFF9900"/>
      </patternFill>
    </fill>
    <fill>
      <patternFill patternType="solid">
        <fgColor rgb="FFFFFFFF"/>
        <bgColor rgb="FFFFF7FF"/>
      </patternFill>
    </fill>
    <fill>
      <patternFill patternType="solid">
        <fgColor rgb="FFFDEADA"/>
        <bgColor rgb="FFEBF1DE"/>
      </patternFill>
    </fill>
    <fill>
      <patternFill patternType="solid">
        <fgColor rgb="FFEBF1DE"/>
        <bgColor rgb="FFF2F2F2"/>
      </patternFill>
    </fill>
    <fill>
      <patternFill patternType="solid">
        <fgColor rgb="FFF2F2F2"/>
        <bgColor rgb="FFEBF1DE"/>
      </patternFill>
    </fill>
    <fill>
      <patternFill patternType="solid">
        <fgColor theme="8" tint="0.79979857783745845"/>
        <bgColor rgb="FFE5E5FF"/>
      </patternFill>
    </fill>
    <fill>
      <patternFill patternType="solid">
        <fgColor rgb="FFFFF7FF"/>
        <bgColor rgb="FFFFFFFF"/>
      </patternFill>
    </fill>
    <fill>
      <patternFill patternType="solid">
        <fgColor rgb="FFE5E5FF"/>
        <bgColor rgb="FFDAE3F3"/>
      </patternFill>
    </fill>
    <fill>
      <patternFill patternType="solid">
        <fgColor rgb="FFDDFFF9"/>
        <bgColor rgb="FFCCFFFF"/>
      </patternFill>
    </fill>
    <fill>
      <patternFill patternType="solid">
        <fgColor rgb="FFFFFF00"/>
        <bgColor rgb="FFFFCC00"/>
      </patternFill>
    </fill>
    <fill>
      <patternFill patternType="solid">
        <fgColor rgb="FFCCECFF"/>
        <bgColor rgb="FFDAE3F3"/>
      </patternFill>
    </fill>
    <fill>
      <patternFill patternType="solid">
        <fgColor theme="0"/>
        <bgColor rgb="FFDAE3F3"/>
      </patternFill>
    </fill>
  </fills>
  <borders count="124">
    <border>
      <left/>
      <right/>
      <top/>
      <bottom/>
      <diagonal/>
    </border>
    <border>
      <left style="thin">
        <color rgb="FF808080"/>
      </left>
      <right style="thin">
        <color rgb="FF808080"/>
      </right>
      <top style="thin">
        <color rgb="FF808080"/>
      </top>
      <bottom style="thin">
        <color rgb="FF808080"/>
      </bottom>
      <diagonal/>
    </border>
    <border>
      <left style="thin">
        <color rgb="FFC0C0C0"/>
      </left>
      <right style="thin">
        <color rgb="FFC0C0C0"/>
      </right>
      <top style="thin">
        <color rgb="FFC0C0C0"/>
      </top>
      <bottom style="thin">
        <color rgb="FFC0C0C0"/>
      </bottom>
      <diagonal/>
    </border>
    <border>
      <left/>
      <right/>
      <top style="thin">
        <color rgb="FF333399"/>
      </top>
      <bottom style="thin">
        <color auto="1"/>
      </bottom>
      <diagonal/>
    </border>
    <border>
      <left/>
      <right/>
      <top/>
      <bottom style="medium">
        <color rgb="FF333399"/>
      </bottom>
      <diagonal/>
    </border>
    <border>
      <left/>
      <right/>
      <top/>
      <bottom style="medium">
        <color rgb="FFC0C0C0"/>
      </bottom>
      <diagonal/>
    </border>
    <border>
      <left/>
      <right/>
      <top/>
      <bottom style="thin">
        <color rgb="FF0066CC"/>
      </bottom>
      <diagonal/>
    </border>
    <border>
      <left style="thin">
        <color auto="1"/>
      </left>
      <right style="thin">
        <color auto="1"/>
      </right>
      <top style="thin">
        <color auto="1"/>
      </top>
      <bottom style="thin">
        <color auto="1"/>
      </bottom>
      <diagonal/>
    </border>
    <border>
      <left style="thin">
        <color rgb="FF333333"/>
      </left>
      <right style="thin">
        <color rgb="FF333333"/>
      </right>
      <top style="thin">
        <color rgb="FF333333"/>
      </top>
      <bottom style="thin">
        <color rgb="FF333333"/>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medium">
        <color auto="1"/>
      </right>
      <top style="medium">
        <color auto="1"/>
      </top>
      <bottom style="hair">
        <color auto="1"/>
      </bottom>
      <diagonal/>
    </border>
    <border>
      <left style="medium">
        <color auto="1"/>
      </left>
      <right/>
      <top/>
      <bottom/>
      <diagonal/>
    </border>
    <border>
      <left style="medium">
        <color auto="1"/>
      </left>
      <right style="medium">
        <color auto="1"/>
      </right>
      <top style="medium">
        <color auto="1"/>
      </top>
      <bottom style="medium">
        <color auto="1"/>
      </bottom>
      <diagonal/>
    </border>
    <border>
      <left style="medium">
        <color auto="1"/>
      </left>
      <right/>
      <top/>
      <bottom style="medium">
        <color auto="1"/>
      </bottom>
      <diagonal/>
    </border>
    <border>
      <left/>
      <right/>
      <top/>
      <bottom style="medium">
        <color auto="1"/>
      </bottom>
      <diagonal/>
    </border>
    <border>
      <left/>
      <right style="hair">
        <color auto="1"/>
      </right>
      <top style="medium">
        <color auto="1"/>
      </top>
      <bottom style="medium">
        <color auto="1"/>
      </bottom>
      <diagonal/>
    </border>
    <border>
      <left/>
      <right style="hair">
        <color auto="1"/>
      </right>
      <top style="medium">
        <color auto="1"/>
      </top>
      <bottom/>
      <diagonal/>
    </border>
    <border>
      <left style="hair">
        <color auto="1"/>
      </left>
      <right style="hair">
        <color auto="1"/>
      </right>
      <top style="medium">
        <color auto="1"/>
      </top>
      <bottom style="hair">
        <color auto="1"/>
      </bottom>
      <diagonal/>
    </border>
    <border>
      <left/>
      <right/>
      <top style="medium">
        <color auto="1"/>
      </top>
      <bottom/>
      <diagonal/>
    </border>
    <border>
      <left/>
      <right style="hair">
        <color auto="1"/>
      </right>
      <top/>
      <bottom/>
      <diagonal/>
    </border>
    <border>
      <left style="hair">
        <color auto="1"/>
      </left>
      <right style="hair">
        <color auto="1"/>
      </right>
      <top style="hair">
        <color auto="1"/>
      </top>
      <bottom style="medium">
        <color auto="1"/>
      </bottom>
      <diagonal/>
    </border>
    <border>
      <left style="hair">
        <color auto="1"/>
      </left>
      <right style="hair">
        <color auto="1"/>
      </right>
      <top style="hair">
        <color auto="1"/>
      </top>
      <bottom/>
      <diagonal/>
    </border>
    <border>
      <left/>
      <right style="hair">
        <color auto="1"/>
      </right>
      <top/>
      <bottom style="medium">
        <color auto="1"/>
      </bottom>
      <diagonal/>
    </border>
    <border>
      <left style="hair">
        <color auto="1"/>
      </left>
      <right style="hair">
        <color auto="1"/>
      </right>
      <top/>
      <bottom style="medium">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style="medium">
        <color auto="1"/>
      </top>
      <bottom/>
      <diagonal/>
    </border>
    <border>
      <left style="hair">
        <color auto="1"/>
      </left>
      <right style="hair">
        <color auto="1"/>
      </right>
      <top/>
      <bottom/>
      <diagonal/>
    </border>
    <border>
      <left style="hair">
        <color auto="1"/>
      </left>
      <right/>
      <top/>
      <bottom/>
      <diagonal/>
    </border>
    <border>
      <left/>
      <right/>
      <top/>
      <bottom style="hair">
        <color auto="1"/>
      </bottom>
      <diagonal/>
    </border>
    <border>
      <left style="hair">
        <color auto="1"/>
      </left>
      <right/>
      <top/>
      <bottom style="medium">
        <color auto="1"/>
      </bottom>
      <diagonal/>
    </border>
    <border>
      <left style="medium">
        <color auto="1"/>
      </left>
      <right/>
      <top style="medium">
        <color auto="1"/>
      </top>
      <bottom style="medium">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top style="thin">
        <color auto="1"/>
      </top>
      <bottom style="medium">
        <color auto="1"/>
      </bottom>
      <diagonal/>
    </border>
    <border>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right style="medium">
        <color auto="1"/>
      </right>
      <top/>
      <bottom style="medium">
        <color auto="1"/>
      </bottom>
      <diagonal/>
    </border>
    <border>
      <left style="medium">
        <color auto="1"/>
      </left>
      <right style="thin">
        <color auto="1"/>
      </right>
      <top/>
      <bottom style="medium">
        <color auto="1"/>
      </bottom>
      <diagonal/>
    </border>
    <border>
      <left style="thin">
        <color auto="1"/>
      </left>
      <right style="thin">
        <color auto="1"/>
      </right>
      <top style="medium">
        <color auto="1"/>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n">
        <color auto="1"/>
      </left>
      <right/>
      <top/>
      <bottom style="medium">
        <color auto="1"/>
      </bottom>
      <diagonal/>
    </border>
    <border>
      <left/>
      <right/>
      <top style="medium">
        <color auto="1"/>
      </top>
      <bottom style="thin">
        <color auto="1"/>
      </bottom>
      <diagonal/>
    </border>
    <border>
      <left style="thin">
        <color auto="1"/>
      </left>
      <right/>
      <top style="medium">
        <color auto="1"/>
      </top>
      <bottom/>
      <diagonal/>
    </border>
    <border>
      <left style="medium">
        <color auto="1"/>
      </left>
      <right/>
      <top style="medium">
        <color auto="1"/>
      </top>
      <bottom style="hair">
        <color auto="1"/>
      </bottom>
      <diagonal/>
    </border>
    <border>
      <left style="hair">
        <color auto="1"/>
      </left>
      <right style="medium">
        <color auto="1"/>
      </right>
      <top style="medium">
        <color auto="1"/>
      </top>
      <bottom style="hair">
        <color auto="1"/>
      </bottom>
      <diagonal/>
    </border>
    <border>
      <left/>
      <right style="medium">
        <color auto="1"/>
      </right>
      <top style="medium">
        <color auto="1"/>
      </top>
      <bottom style="hair">
        <color auto="1"/>
      </bottom>
      <diagonal/>
    </border>
    <border>
      <left style="medium">
        <color auto="1"/>
      </left>
      <right/>
      <top style="hair">
        <color auto="1"/>
      </top>
      <bottom style="medium">
        <color auto="1"/>
      </bottom>
      <diagonal/>
    </border>
    <border>
      <left style="hair">
        <color auto="1"/>
      </left>
      <right style="medium">
        <color auto="1"/>
      </right>
      <top/>
      <bottom style="medium">
        <color auto="1"/>
      </bottom>
      <diagonal/>
    </border>
    <border>
      <left style="hair">
        <color auto="1"/>
      </left>
      <right style="hair">
        <color auto="1"/>
      </right>
      <top style="medium">
        <color auto="1"/>
      </top>
      <bottom/>
      <diagonal/>
    </border>
    <border>
      <left style="hair">
        <color auto="1"/>
      </left>
      <right/>
      <top style="medium">
        <color auto="1"/>
      </top>
      <bottom style="hair">
        <color auto="1"/>
      </bottom>
      <diagonal/>
    </border>
    <border>
      <left/>
      <right/>
      <top style="hair">
        <color auto="1"/>
      </top>
      <bottom style="hair">
        <color auto="1"/>
      </bottom>
      <diagonal/>
    </border>
    <border>
      <left/>
      <right style="hair">
        <color auto="1"/>
      </right>
      <top style="hair">
        <color auto="1"/>
      </top>
      <bottom style="medium">
        <color auto="1"/>
      </bottom>
      <diagonal/>
    </border>
    <border>
      <left style="hair">
        <color auto="1"/>
      </left>
      <right/>
      <top style="hair">
        <color auto="1"/>
      </top>
      <bottom style="medium">
        <color auto="1"/>
      </bottom>
      <diagonal/>
    </border>
    <border>
      <left style="thin">
        <color auto="1"/>
      </left>
      <right style="thin">
        <color auto="1"/>
      </right>
      <top style="medium">
        <color auto="1"/>
      </top>
      <bottom/>
      <diagonal/>
    </border>
    <border>
      <left/>
      <right/>
      <top style="thin">
        <color auto="1"/>
      </top>
      <bottom style="medium">
        <color auto="1"/>
      </bottom>
      <diagonal/>
    </border>
    <border>
      <left/>
      <right style="medium">
        <color auto="1"/>
      </right>
      <top style="medium">
        <color auto="1"/>
      </top>
      <bottom style="thin">
        <color auto="1"/>
      </bottom>
      <diagonal/>
    </border>
    <border>
      <left style="medium">
        <color auto="1"/>
      </left>
      <right/>
      <top style="medium">
        <color auto="1"/>
      </top>
      <bottom style="thin">
        <color auto="1"/>
      </bottom>
      <diagonal/>
    </border>
    <border>
      <left/>
      <right style="medium">
        <color auto="1"/>
      </right>
      <top style="thin">
        <color auto="1"/>
      </top>
      <bottom style="thin">
        <color auto="1"/>
      </bottom>
      <diagonal/>
    </border>
    <border>
      <left style="medium">
        <color auto="1"/>
      </left>
      <right/>
      <top style="thin">
        <color auto="1"/>
      </top>
      <bottom style="thin">
        <color auto="1"/>
      </bottom>
      <diagonal/>
    </border>
    <border>
      <left style="medium">
        <color auto="1"/>
      </left>
      <right style="thin">
        <color auto="1"/>
      </right>
      <top style="thin">
        <color auto="1"/>
      </top>
      <bottom style="thin">
        <color auto="1"/>
      </bottom>
      <diagonal/>
    </border>
    <border>
      <left/>
      <right style="thin">
        <color auto="1"/>
      </right>
      <top style="medium">
        <color auto="1"/>
      </top>
      <bottom/>
      <diagonal/>
    </border>
    <border>
      <left style="thin">
        <color auto="1"/>
      </left>
      <right style="double">
        <color auto="1"/>
      </right>
      <top style="thin">
        <color auto="1"/>
      </top>
      <bottom style="thin">
        <color auto="1"/>
      </bottom>
      <diagonal/>
    </border>
    <border>
      <left style="double">
        <color auto="1"/>
      </left>
      <right/>
      <top style="thin">
        <color auto="1"/>
      </top>
      <bottom style="thin">
        <color auto="1"/>
      </bottom>
      <diagonal/>
    </border>
    <border>
      <left style="double">
        <color auto="1"/>
      </left>
      <right style="thin">
        <color auto="1"/>
      </right>
      <top style="thin">
        <color auto="1"/>
      </top>
      <bottom style="thin">
        <color auto="1"/>
      </bottom>
      <diagonal/>
    </border>
    <border>
      <left style="thin">
        <color auto="1"/>
      </left>
      <right style="double">
        <color auto="1"/>
      </right>
      <top/>
      <bottom style="thin">
        <color auto="1"/>
      </bottom>
      <diagonal/>
    </border>
    <border diagonalDown="1">
      <left style="double">
        <color auto="1"/>
      </left>
      <right/>
      <top style="thin">
        <color auto="1"/>
      </top>
      <bottom style="thin">
        <color auto="1"/>
      </bottom>
      <diagonal style="thin">
        <color auto="1"/>
      </diagonal>
    </border>
    <border>
      <left style="double">
        <color auto="1"/>
      </left>
      <right/>
      <top style="medium">
        <color auto="1"/>
      </top>
      <bottom/>
      <diagonal/>
    </border>
    <border>
      <left style="double">
        <color auto="1"/>
      </left>
      <right style="thin">
        <color auto="1"/>
      </right>
      <top style="thin">
        <color auto="1"/>
      </top>
      <bottom style="medium">
        <color auto="1"/>
      </bottom>
      <diagonal/>
    </border>
    <border>
      <left style="thin">
        <color auto="1"/>
      </left>
      <right style="double">
        <color auto="1"/>
      </right>
      <top/>
      <bottom style="medium">
        <color auto="1"/>
      </bottom>
      <diagonal/>
    </border>
    <border>
      <left style="thick">
        <color auto="1"/>
      </left>
      <right style="thick">
        <color auto="1"/>
      </right>
      <top style="thick">
        <color auto="1"/>
      </top>
      <bottom style="thick">
        <color auto="1"/>
      </bottom>
      <diagonal/>
    </border>
    <border>
      <left style="thick">
        <color auto="1"/>
      </left>
      <right/>
      <top style="thick">
        <color auto="1"/>
      </top>
      <bottom/>
      <diagonal/>
    </border>
    <border>
      <left style="thick">
        <color auto="1"/>
      </left>
      <right/>
      <top/>
      <bottom style="thick">
        <color auto="1"/>
      </bottom>
      <diagonal/>
    </border>
    <border>
      <left/>
      <right/>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diagonal/>
    </border>
    <border>
      <left/>
      <right/>
      <top style="thick">
        <color auto="1"/>
      </top>
      <bottom/>
      <diagonal/>
    </border>
    <border>
      <left style="medium">
        <color auto="1"/>
      </left>
      <right/>
      <top style="thin">
        <color auto="1"/>
      </top>
      <bottom style="medium">
        <color auto="1"/>
      </bottom>
      <diagonal/>
    </border>
    <border>
      <left style="medium">
        <color auto="1"/>
      </left>
      <right style="thin">
        <color auto="1"/>
      </right>
      <top style="thin">
        <color auto="1"/>
      </top>
      <bottom/>
      <diagonal/>
    </border>
    <border>
      <left/>
      <right style="thick">
        <color auto="1"/>
      </right>
      <top/>
      <bottom style="thick">
        <color auto="1"/>
      </bottom>
      <diagonal/>
    </border>
    <border>
      <left style="medium">
        <color auto="1"/>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style="thin">
        <color indexed="64"/>
      </bottom>
      <diagonal/>
    </border>
    <border>
      <left style="thin">
        <color indexed="64"/>
      </left>
      <right style="thin">
        <color theme="1"/>
      </right>
      <top style="thin">
        <color indexed="64"/>
      </top>
      <bottom style="thin">
        <color indexed="64"/>
      </bottom>
      <diagonal/>
    </border>
    <border>
      <left style="medium">
        <color indexed="64"/>
      </left>
      <right style="thin">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top style="thin">
        <color indexed="64"/>
      </top>
      <bottom style="medium">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top style="medium">
        <color indexed="64"/>
      </top>
      <bottom style="medium">
        <color indexed="64"/>
      </bottom>
      <diagonal/>
    </border>
    <border>
      <left/>
      <right/>
      <top style="thick">
        <color auto="1"/>
      </top>
      <bottom style="thick">
        <color auto="1"/>
      </bottom>
      <diagonal/>
    </border>
    <border>
      <left/>
      <right style="thick">
        <color auto="1"/>
      </right>
      <top style="thick">
        <color auto="1"/>
      </top>
      <bottom style="thick">
        <color auto="1"/>
      </bottom>
      <diagonal/>
    </border>
  </borders>
  <cellStyleXfs count="172">
    <xf numFmtId="39" fontId="0" fillId="0" borderId="0">
      <alignment vertical="center"/>
    </xf>
    <xf numFmtId="179" fontId="21" fillId="0" borderId="0" applyBorder="0" applyProtection="0"/>
    <xf numFmtId="9" fontId="176" fillId="0" borderId="0" applyBorder="0" applyProtection="0">
      <alignment vertical="center"/>
    </xf>
    <xf numFmtId="39" fontId="50" fillId="0" borderId="0" applyBorder="0" applyProtection="0">
      <alignment vertical="center"/>
    </xf>
    <xf numFmtId="0" fontId="176" fillId="2" borderId="0" applyBorder="0" applyProtection="0">
      <alignment vertical="center"/>
    </xf>
    <xf numFmtId="0" fontId="176" fillId="3" borderId="0" applyBorder="0" applyProtection="0">
      <alignment vertical="center"/>
    </xf>
    <xf numFmtId="0" fontId="176" fillId="4" borderId="0" applyBorder="0" applyProtection="0">
      <alignment vertical="center"/>
    </xf>
    <xf numFmtId="0" fontId="176" fillId="5" borderId="0" applyBorder="0" applyProtection="0">
      <alignment vertical="center"/>
    </xf>
    <xf numFmtId="0" fontId="176" fillId="6" borderId="0" applyBorder="0" applyProtection="0">
      <alignment vertical="center"/>
    </xf>
    <xf numFmtId="0" fontId="176" fillId="7" borderId="0" applyBorder="0" applyProtection="0">
      <alignment vertical="center"/>
    </xf>
    <xf numFmtId="0" fontId="176" fillId="8" borderId="0" applyBorder="0" applyProtection="0">
      <alignment vertical="center"/>
    </xf>
    <xf numFmtId="0" fontId="176" fillId="9" borderId="0" applyBorder="0" applyProtection="0">
      <alignment vertical="center"/>
    </xf>
    <xf numFmtId="0" fontId="176" fillId="10" borderId="0" applyBorder="0" applyProtection="0">
      <alignment vertical="center"/>
    </xf>
    <xf numFmtId="0" fontId="176" fillId="5" borderId="0" applyBorder="0" applyProtection="0">
      <alignment vertical="center"/>
    </xf>
    <xf numFmtId="0" fontId="176" fillId="8" borderId="0" applyBorder="0" applyProtection="0">
      <alignment vertical="center"/>
    </xf>
    <xf numFmtId="0" fontId="176" fillId="11" borderId="0" applyBorder="0" applyProtection="0">
      <alignment vertical="center"/>
    </xf>
    <xf numFmtId="0" fontId="2" fillId="12" borderId="0" applyBorder="0" applyProtection="0">
      <alignment vertical="center"/>
    </xf>
    <xf numFmtId="0" fontId="2" fillId="9" borderId="0" applyBorder="0" applyProtection="0">
      <alignment vertical="center"/>
    </xf>
    <xf numFmtId="0" fontId="2" fillId="10" borderId="0" applyBorder="0" applyProtection="0">
      <alignment vertical="center"/>
    </xf>
    <xf numFmtId="0" fontId="2" fillId="13" borderId="0" applyBorder="0" applyProtection="0">
      <alignment vertical="center"/>
    </xf>
    <xf numFmtId="0" fontId="2" fillId="14" borderId="0" applyBorder="0" applyProtection="0">
      <alignment vertical="center"/>
    </xf>
    <xf numFmtId="0" fontId="2" fillId="15" borderId="0" applyBorder="0" applyProtection="0">
      <alignment vertical="center"/>
    </xf>
    <xf numFmtId="0" fontId="3" fillId="16" borderId="0" applyBorder="0" applyProtection="0">
      <alignment vertical="center"/>
    </xf>
    <xf numFmtId="0" fontId="3" fillId="17" borderId="0" applyBorder="0" applyProtection="0">
      <alignment vertical="center"/>
    </xf>
    <xf numFmtId="0" fontId="4" fillId="18" borderId="0" applyBorder="0" applyProtection="0">
      <alignment vertical="center"/>
    </xf>
    <xf numFmtId="0" fontId="4" fillId="0" borderId="0" applyBorder="0" applyProtection="0">
      <alignment vertical="center"/>
    </xf>
    <xf numFmtId="0" fontId="5" fillId="19" borderId="0" applyBorder="0" applyProtection="0">
      <alignment vertical="center"/>
    </xf>
    <xf numFmtId="0" fontId="6" fillId="20" borderId="0" applyBorder="0" applyProtection="0">
      <alignment vertical="center"/>
    </xf>
    <xf numFmtId="0" fontId="7" fillId="0" borderId="0" applyBorder="0" applyProtection="0">
      <alignment vertical="center"/>
    </xf>
    <xf numFmtId="0" fontId="8" fillId="4" borderId="0" applyBorder="0" applyProtection="0">
      <alignment vertical="center"/>
    </xf>
    <xf numFmtId="0" fontId="9" fillId="0" borderId="0" applyBorder="0" applyProtection="0">
      <alignment horizontal="right" vertical="center" textRotation="90"/>
    </xf>
    <xf numFmtId="0" fontId="9" fillId="0" borderId="0" applyBorder="0" applyProtection="0">
      <alignment vertical="center"/>
    </xf>
    <xf numFmtId="0" fontId="176" fillId="0" borderId="0" applyBorder="0" applyProtection="0">
      <alignment vertical="center"/>
    </xf>
    <xf numFmtId="0" fontId="10" fillId="0" borderId="0" applyBorder="0" applyProtection="0">
      <alignment vertical="center"/>
    </xf>
    <xf numFmtId="0" fontId="11" fillId="21" borderId="0" applyBorder="0" applyProtection="0">
      <alignment vertical="center"/>
    </xf>
    <xf numFmtId="0" fontId="12" fillId="21" borderId="1" applyProtection="0">
      <alignment vertical="center"/>
    </xf>
    <xf numFmtId="0" fontId="13"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5" fillId="0" borderId="0" applyBorder="0" applyProtection="0">
      <alignment vertical="center"/>
    </xf>
    <xf numFmtId="0" fontId="176" fillId="0" borderId="0" applyBorder="0" applyProtection="0"/>
    <xf numFmtId="0" fontId="14" fillId="0" borderId="0" applyBorder="0" applyProtection="0">
      <alignment vertical="center"/>
    </xf>
    <xf numFmtId="0" fontId="176" fillId="0" borderId="0" applyBorder="0" applyProtection="0">
      <alignment vertical="center"/>
    </xf>
    <xf numFmtId="0" fontId="15" fillId="0" borderId="0" applyBorder="0" applyProtection="0">
      <alignment vertical="center"/>
    </xf>
    <xf numFmtId="0" fontId="15" fillId="0" borderId="0" applyBorder="0" applyProtection="0">
      <alignment vertical="center"/>
    </xf>
    <xf numFmtId="0" fontId="15" fillId="0" borderId="0" applyBorder="0" applyProtection="0">
      <alignment vertical="center"/>
    </xf>
    <xf numFmtId="0" fontId="176" fillId="0" borderId="0" applyBorder="0" applyProtection="0">
      <alignment vertical="center"/>
    </xf>
    <xf numFmtId="0" fontId="14" fillId="0" borderId="0" applyBorder="0" applyProtection="0"/>
    <xf numFmtId="0" fontId="15" fillId="0" borderId="0" applyBorder="0" applyProtection="0">
      <alignment vertical="center"/>
    </xf>
    <xf numFmtId="0" fontId="176" fillId="0" borderId="0" applyBorder="0" applyProtection="0">
      <alignment vertical="center"/>
    </xf>
    <xf numFmtId="0" fontId="176" fillId="0" borderId="0" applyBorder="0" applyProtection="0"/>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0" fontId="15" fillId="0" borderId="0" applyBorder="0" applyProtection="0"/>
    <xf numFmtId="0" fontId="14" fillId="0" borderId="0" applyBorder="0" applyProtection="0"/>
    <xf numFmtId="0" fontId="15" fillId="0" borderId="0" applyBorder="0" applyProtection="0"/>
    <xf numFmtId="0" fontId="15" fillId="0" borderId="0" applyBorder="0" applyProtection="0">
      <alignment vertical="center"/>
    </xf>
    <xf numFmtId="0" fontId="176" fillId="0" borderId="0" applyBorder="0" applyProtection="0">
      <alignment vertical="center"/>
    </xf>
    <xf numFmtId="0" fontId="176" fillId="0" borderId="0" applyBorder="0" applyProtection="0">
      <alignment vertical="center"/>
    </xf>
    <xf numFmtId="39" fontId="16" fillId="0" borderId="0" applyBorder="0" applyProtection="0"/>
    <xf numFmtId="0" fontId="17" fillId="0" borderId="0" applyBorder="0" applyProtection="0"/>
    <xf numFmtId="0" fontId="18" fillId="0" borderId="0"/>
    <xf numFmtId="0" fontId="14" fillId="0" borderId="0" applyBorder="0" applyProtection="0"/>
    <xf numFmtId="0" fontId="176" fillId="0" borderId="0" applyBorder="0" applyProtection="0">
      <alignment vertical="center"/>
    </xf>
    <xf numFmtId="0" fontId="176" fillId="0" borderId="0" applyBorder="0" applyProtection="0"/>
    <xf numFmtId="176" fontId="16" fillId="0" borderId="0" applyBorder="0" applyProtection="0"/>
    <xf numFmtId="37" fontId="16" fillId="0" borderId="0" applyBorder="0" applyProtection="0"/>
    <xf numFmtId="0" fontId="176" fillId="0" borderId="0" applyBorder="0" applyProtection="0">
      <alignment vertical="center"/>
    </xf>
    <xf numFmtId="0" fontId="176" fillId="0" borderId="0" applyBorder="0" applyProtection="0">
      <alignment vertical="center"/>
    </xf>
    <xf numFmtId="0" fontId="14" fillId="0" borderId="0" applyBorder="0" applyProtection="0"/>
    <xf numFmtId="0" fontId="176" fillId="0" borderId="0" applyBorder="0" applyProtection="0"/>
    <xf numFmtId="0" fontId="19" fillId="0" borderId="0" applyBorder="0" applyProtection="0"/>
    <xf numFmtId="37" fontId="16" fillId="0" borderId="0" applyBorder="0" applyProtection="0"/>
    <xf numFmtId="0" fontId="20" fillId="0" borderId="0" applyBorder="0" applyProtection="0"/>
    <xf numFmtId="0" fontId="20" fillId="0" borderId="0" applyBorder="0" applyProtection="0"/>
    <xf numFmtId="37" fontId="21" fillId="0" borderId="0" applyBorder="0" applyProtection="0"/>
    <xf numFmtId="37" fontId="16" fillId="0" borderId="0" applyBorder="0" applyProtection="0"/>
    <xf numFmtId="0" fontId="176" fillId="0" borderId="0" applyBorder="0" applyProtection="0">
      <alignment vertical="center"/>
    </xf>
    <xf numFmtId="0" fontId="176" fillId="0" borderId="0" applyBorder="0" applyProtection="0">
      <alignment vertical="center"/>
    </xf>
    <xf numFmtId="39" fontId="16" fillId="0" borderId="0" applyBorder="0" applyProtection="0"/>
    <xf numFmtId="0" fontId="22" fillId="0" borderId="0" applyBorder="0" applyProtection="0">
      <alignment vertical="center"/>
    </xf>
    <xf numFmtId="0" fontId="23" fillId="22" borderId="0" applyBorder="0" applyProtection="0">
      <alignment vertical="center"/>
    </xf>
    <xf numFmtId="0" fontId="176" fillId="21" borderId="2" applyProtection="0">
      <alignment vertical="center"/>
    </xf>
    <xf numFmtId="0" fontId="176" fillId="21" borderId="2" applyProtection="0">
      <alignment vertical="center"/>
    </xf>
    <xf numFmtId="0" fontId="176" fillId="21" borderId="2" applyProtection="0">
      <alignment vertical="center"/>
    </xf>
    <xf numFmtId="0" fontId="176" fillId="21" borderId="2" applyProtection="0">
      <alignment vertical="center"/>
    </xf>
    <xf numFmtId="177" fontId="176" fillId="0" borderId="0" applyBorder="0" applyProtection="0">
      <alignment vertical="center"/>
    </xf>
    <xf numFmtId="177" fontId="176" fillId="0" borderId="0" applyBorder="0" applyProtection="0">
      <alignment vertical="center"/>
    </xf>
    <xf numFmtId="178" fontId="176" fillId="0" borderId="0" applyBorder="0" applyProtection="0">
      <alignment vertical="center"/>
    </xf>
    <xf numFmtId="177" fontId="176" fillId="0" borderId="0" applyBorder="0" applyProtection="0">
      <alignment vertical="center"/>
    </xf>
    <xf numFmtId="178" fontId="176" fillId="0" borderId="0" applyBorder="0" applyProtection="0">
      <alignment vertical="center"/>
    </xf>
    <xf numFmtId="177" fontId="176" fillId="0" borderId="0" applyBorder="0" applyProtection="0">
      <alignment vertical="center"/>
    </xf>
    <xf numFmtId="179" fontId="176" fillId="0" borderId="0" applyBorder="0" applyProtection="0"/>
    <xf numFmtId="179" fontId="16" fillId="0" borderId="0" applyBorder="0" applyProtection="0"/>
    <xf numFmtId="0" fontId="24" fillId="0" borderId="3" applyProtection="0">
      <alignment vertical="center"/>
    </xf>
    <xf numFmtId="0" fontId="24" fillId="0" borderId="3" applyProtection="0">
      <alignment vertical="center"/>
    </xf>
    <xf numFmtId="0" fontId="24" fillId="0" borderId="3" applyProtection="0">
      <alignment vertical="center"/>
    </xf>
    <xf numFmtId="0" fontId="24" fillId="0" borderId="3" applyProtection="0">
      <alignment vertical="center"/>
    </xf>
    <xf numFmtId="0" fontId="25" fillId="3" borderId="0" applyBorder="0" applyProtection="0">
      <alignment vertical="center"/>
    </xf>
    <xf numFmtId="0" fontId="25" fillId="3" borderId="0" applyBorder="0" applyProtection="0">
      <alignment vertical="center"/>
    </xf>
    <xf numFmtId="0" fontId="26" fillId="2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5" fillId="3"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8" fillId="2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7" fillId="4" borderId="0" applyBorder="0" applyProtection="0">
      <alignment vertical="center"/>
    </xf>
    <xf numFmtId="0" fontId="29" fillId="0" borderId="4" applyProtection="0">
      <alignment vertical="center"/>
    </xf>
    <xf numFmtId="0" fontId="30" fillId="0" borderId="5" applyProtection="0">
      <alignment vertical="center"/>
    </xf>
    <xf numFmtId="0" fontId="31" fillId="0" borderId="6" applyProtection="0">
      <alignment vertical="center"/>
    </xf>
    <xf numFmtId="0" fontId="31" fillId="0" borderId="0" applyBorder="0" applyProtection="0">
      <alignment vertical="center"/>
    </xf>
    <xf numFmtId="0" fontId="32" fillId="0" borderId="0" applyBorder="0" applyProtection="0">
      <alignment vertical="center"/>
    </xf>
    <xf numFmtId="0" fontId="33" fillId="25" borderId="7" applyProtection="0">
      <alignment vertical="center"/>
    </xf>
    <xf numFmtId="9" fontId="176" fillId="0" borderId="0" applyBorder="0" applyProtection="0">
      <alignment vertical="center"/>
    </xf>
    <xf numFmtId="180" fontId="13" fillId="0" borderId="0" applyBorder="0" applyProtection="0">
      <alignment vertical="center"/>
    </xf>
    <xf numFmtId="0" fontId="34" fillId="26" borderId="1" applyProtection="0">
      <alignment vertical="center"/>
    </xf>
    <xf numFmtId="0" fontId="34" fillId="26" borderId="1" applyProtection="0">
      <alignment vertical="center"/>
    </xf>
    <xf numFmtId="0" fontId="34" fillId="26" borderId="1" applyProtection="0">
      <alignment vertical="center"/>
    </xf>
    <xf numFmtId="0" fontId="34" fillId="26" borderId="1" applyProtection="0">
      <alignment vertical="center"/>
    </xf>
    <xf numFmtId="0" fontId="35" fillId="0" borderId="0" applyBorder="0" applyProtection="0">
      <alignment vertical="center"/>
    </xf>
    <xf numFmtId="0" fontId="36" fillId="0" borderId="0" applyBorder="0" applyProtection="0">
      <alignment vertical="center"/>
    </xf>
    <xf numFmtId="177" fontId="176" fillId="0" borderId="0" applyBorder="0" applyProtection="0">
      <alignment vertical="center"/>
    </xf>
    <xf numFmtId="177" fontId="176" fillId="0" borderId="0" applyBorder="0" applyProtection="0">
      <alignment vertical="center"/>
    </xf>
    <xf numFmtId="181" fontId="176" fillId="0" borderId="0" applyBorder="0" applyProtection="0">
      <alignment vertical="center"/>
    </xf>
    <xf numFmtId="0" fontId="37" fillId="0" borderId="0" applyBorder="0" applyProtection="0">
      <alignment vertical="center"/>
    </xf>
    <xf numFmtId="0" fontId="38" fillId="0" borderId="0" applyBorder="0" applyProtection="0">
      <alignment vertical="center"/>
    </xf>
    <xf numFmtId="0" fontId="2" fillId="27" borderId="0" applyBorder="0" applyProtection="0">
      <alignment vertical="center"/>
    </xf>
    <xf numFmtId="0" fontId="2" fillId="28" borderId="0" applyBorder="0" applyProtection="0">
      <alignment vertical="center"/>
    </xf>
    <xf numFmtId="0" fontId="2" fillId="29" borderId="0" applyBorder="0" applyProtection="0">
      <alignment vertical="center"/>
    </xf>
    <xf numFmtId="0" fontId="2" fillId="13" borderId="0" applyBorder="0" applyProtection="0">
      <alignment vertical="center"/>
    </xf>
    <xf numFmtId="0" fontId="2" fillId="14" borderId="0" applyBorder="0" applyProtection="0">
      <alignment vertical="center"/>
    </xf>
    <xf numFmtId="0" fontId="2" fillId="30" borderId="0" applyBorder="0" applyProtection="0">
      <alignment vertical="center"/>
    </xf>
    <xf numFmtId="0" fontId="39" fillId="7" borderId="1" applyProtection="0">
      <alignment vertical="center"/>
    </xf>
    <xf numFmtId="0" fontId="39" fillId="7" borderId="1" applyProtection="0">
      <alignment vertical="center"/>
    </xf>
    <xf numFmtId="0" fontId="39" fillId="7" borderId="1" applyProtection="0">
      <alignment vertical="center"/>
    </xf>
    <xf numFmtId="0" fontId="39" fillId="7" borderId="1" applyProtection="0">
      <alignment vertical="center"/>
    </xf>
    <xf numFmtId="0" fontId="40" fillId="26" borderId="8" applyProtection="0">
      <alignment vertical="center"/>
    </xf>
    <xf numFmtId="0" fontId="40" fillId="26" borderId="8" applyProtection="0">
      <alignment vertical="center"/>
    </xf>
    <xf numFmtId="0" fontId="40" fillId="26" borderId="8" applyProtection="0">
      <alignment vertical="center"/>
    </xf>
    <xf numFmtId="0" fontId="40" fillId="26" borderId="8" applyProtection="0">
      <alignment vertical="center"/>
    </xf>
    <xf numFmtId="0" fontId="41" fillId="0" borderId="9" applyProtection="0">
      <alignment vertical="center"/>
    </xf>
    <xf numFmtId="0" fontId="18" fillId="0" borderId="0">
      <alignment vertical="center"/>
    </xf>
    <xf numFmtId="0" fontId="1" fillId="0" borderId="0">
      <alignment vertical="center"/>
    </xf>
    <xf numFmtId="0" fontId="192" fillId="0" borderId="0"/>
    <xf numFmtId="0" fontId="193" fillId="0" borderId="0">
      <alignment vertical="center"/>
    </xf>
    <xf numFmtId="0" fontId="18" fillId="0" borderId="0"/>
  </cellStyleXfs>
  <cellXfs count="2183">
    <xf numFmtId="39" fontId="0" fillId="0" borderId="0" xfId="0">
      <alignment vertical="center"/>
    </xf>
    <xf numFmtId="0" fontId="42" fillId="0" borderId="0" xfId="0" applyNumberFormat="1" applyFont="1" applyAlignment="1" applyProtection="1">
      <alignment vertical="center"/>
    </xf>
    <xf numFmtId="0" fontId="43" fillId="0" borderId="0" xfId="0" applyNumberFormat="1" applyFont="1" applyAlignment="1" applyProtection="1">
      <alignment vertical="center"/>
    </xf>
    <xf numFmtId="0" fontId="44" fillId="0" borderId="0" xfId="0" applyNumberFormat="1" applyFont="1" applyAlignment="1" applyProtection="1">
      <alignment vertical="center"/>
    </xf>
    <xf numFmtId="0" fontId="45" fillId="0" borderId="0" xfId="0" applyNumberFormat="1" applyFont="1" applyAlignment="1" applyProtection="1">
      <alignment vertical="center"/>
    </xf>
    <xf numFmtId="0" fontId="42" fillId="0" borderId="13" xfId="0" applyNumberFormat="1" applyFont="1" applyBorder="1" applyAlignment="1" applyProtection="1">
      <alignment vertical="center"/>
    </xf>
    <xf numFmtId="0" fontId="42" fillId="0" borderId="14" xfId="0" applyNumberFormat="1" applyFont="1" applyBorder="1" applyAlignment="1" applyProtection="1">
      <alignment vertical="center"/>
    </xf>
    <xf numFmtId="0" fontId="42" fillId="0" borderId="16" xfId="0" applyNumberFormat="1" applyFont="1" applyBorder="1" applyAlignment="1" applyProtection="1">
      <alignment vertical="center"/>
    </xf>
    <xf numFmtId="0" fontId="42" fillId="0" borderId="0" xfId="0" applyNumberFormat="1" applyFont="1" applyAlignment="1" applyProtection="1">
      <alignment vertical="top"/>
    </xf>
    <xf numFmtId="0" fontId="42" fillId="0" borderId="17" xfId="0" applyNumberFormat="1" applyFont="1" applyBorder="1" applyAlignment="1" applyProtection="1">
      <alignment vertical="top"/>
    </xf>
    <xf numFmtId="0" fontId="42" fillId="0" borderId="9" xfId="0" applyNumberFormat="1" applyFont="1" applyBorder="1" applyAlignment="1" applyProtection="1">
      <alignment vertical="top"/>
    </xf>
    <xf numFmtId="0" fontId="42" fillId="0" borderId="9" xfId="0" applyNumberFormat="1" applyFont="1" applyBorder="1" applyAlignment="1" applyProtection="1">
      <alignment vertical="center"/>
    </xf>
    <xf numFmtId="0" fontId="42" fillId="0" borderId="19" xfId="0" applyNumberFormat="1" applyFont="1" applyBorder="1" applyAlignment="1" applyProtection="1">
      <alignment vertical="center"/>
    </xf>
    <xf numFmtId="0" fontId="42" fillId="0" borderId="20" xfId="0" applyNumberFormat="1" applyFont="1" applyBorder="1" applyAlignment="1" applyProtection="1">
      <alignment vertical="center"/>
    </xf>
    <xf numFmtId="0" fontId="42" fillId="0" borderId="21" xfId="0" applyNumberFormat="1" applyFont="1" applyBorder="1" applyAlignment="1" applyProtection="1">
      <alignment vertical="center"/>
    </xf>
    <xf numFmtId="0" fontId="42" fillId="31" borderId="7" xfId="0" applyNumberFormat="1" applyFont="1" applyFill="1" applyBorder="1" applyAlignment="1" applyProtection="1">
      <alignment horizontal="center" vertical="center" wrapText="1"/>
    </xf>
    <xf numFmtId="0" fontId="47" fillId="0" borderId="7" xfId="75" applyFont="1" applyBorder="1" applyAlignment="1" applyProtection="1">
      <alignment horizontal="center" vertical="center" wrapText="1"/>
    </xf>
    <xf numFmtId="0" fontId="43" fillId="0" borderId="7" xfId="75" applyFont="1" applyBorder="1" applyAlignment="1" applyProtection="1">
      <alignment horizontal="center" vertical="center" wrapText="1"/>
    </xf>
    <xf numFmtId="0" fontId="42" fillId="31" borderId="10" xfId="0" applyNumberFormat="1" applyFont="1" applyFill="1" applyBorder="1" applyAlignment="1" applyProtection="1">
      <alignment horizontal="center" vertical="center"/>
    </xf>
    <xf numFmtId="0" fontId="52" fillId="0" borderId="10" xfId="75" applyFont="1" applyBorder="1" applyAlignment="1" applyProtection="1">
      <alignment horizontal="center" vertical="center" wrapText="1"/>
    </xf>
    <xf numFmtId="182" fontId="52" fillId="0" borderId="10" xfId="75" applyNumberFormat="1" applyFont="1" applyBorder="1" applyAlignment="1" applyProtection="1">
      <alignment horizontal="center" vertical="center" wrapText="1"/>
    </xf>
    <xf numFmtId="182" fontId="52" fillId="0" borderId="10" xfId="75" applyNumberFormat="1" applyFont="1" applyBorder="1" applyAlignment="1" applyProtection="1">
      <alignment horizontal="center" vertical="center"/>
    </xf>
    <xf numFmtId="182" fontId="42" fillId="0" borderId="10" xfId="75" applyNumberFormat="1" applyFont="1" applyBorder="1" applyAlignment="1" applyProtection="1">
      <alignment horizontal="center" vertical="center"/>
    </xf>
    <xf numFmtId="0" fontId="42" fillId="31" borderId="22" xfId="0" applyNumberFormat="1" applyFont="1" applyFill="1" applyBorder="1" applyAlignment="1" applyProtection="1">
      <alignment horizontal="center" vertical="center"/>
    </xf>
    <xf numFmtId="183" fontId="52" fillId="0" borderId="22" xfId="75" applyNumberFormat="1" applyFont="1" applyBorder="1" applyAlignment="1" applyProtection="1">
      <alignment horizontal="center" vertical="center"/>
    </xf>
    <xf numFmtId="183" fontId="42" fillId="0" borderId="22" xfId="75" applyNumberFormat="1" applyFont="1" applyBorder="1" applyAlignment="1" applyProtection="1">
      <alignment horizontal="center" vertical="center"/>
    </xf>
    <xf numFmtId="0" fontId="53" fillId="0" borderId="11" xfId="33" applyFont="1" applyBorder="1" applyAlignment="1" applyProtection="1">
      <alignment horizontal="center" vertical="center" wrapText="1"/>
    </xf>
    <xf numFmtId="39" fontId="54" fillId="0" borderId="0" xfId="3" applyFont="1" applyBorder="1" applyAlignment="1" applyProtection="1">
      <alignment vertical="center"/>
    </xf>
    <xf numFmtId="0" fontId="55" fillId="0" borderId="11" xfId="3" applyNumberFormat="1" applyFont="1" applyBorder="1" applyAlignment="1" applyProtection="1">
      <alignment horizontal="center" vertical="center" wrapText="1"/>
    </xf>
    <xf numFmtId="0" fontId="42" fillId="31" borderId="11" xfId="0" applyNumberFormat="1" applyFont="1" applyFill="1" applyBorder="1" applyAlignment="1" applyProtection="1">
      <alignment horizontal="center" vertical="center"/>
    </xf>
    <xf numFmtId="184" fontId="52" fillId="0" borderId="10" xfId="75" applyNumberFormat="1" applyFont="1" applyBorder="1" applyAlignment="1" applyProtection="1">
      <alignment horizontal="center" vertical="center"/>
    </xf>
    <xf numFmtId="184" fontId="42" fillId="0" borderId="10" xfId="75" applyNumberFormat="1" applyFont="1" applyBorder="1" applyAlignment="1" applyProtection="1">
      <alignment horizontal="center" vertical="center"/>
    </xf>
    <xf numFmtId="0" fontId="58" fillId="0" borderId="11" xfId="3" applyNumberFormat="1" applyFont="1" applyBorder="1" applyAlignment="1" applyProtection="1">
      <alignment horizontal="center" vertical="center"/>
    </xf>
    <xf numFmtId="0" fontId="58" fillId="0" borderId="11" xfId="3" applyNumberFormat="1" applyFont="1" applyBorder="1" applyAlignment="1" applyProtection="1">
      <alignment horizontal="center" vertical="center" wrapText="1"/>
    </xf>
    <xf numFmtId="0" fontId="42" fillId="0" borderId="11" xfId="3" applyNumberFormat="1" applyFont="1" applyBorder="1" applyAlignment="1" applyProtection="1">
      <alignment horizontal="center" vertical="center"/>
    </xf>
    <xf numFmtId="182" fontId="61" fillId="0" borderId="10" xfId="75" applyNumberFormat="1" applyFont="1" applyBorder="1" applyAlignment="1" applyProtection="1">
      <alignment horizontal="center" vertical="center"/>
    </xf>
    <xf numFmtId="0" fontId="62" fillId="0" borderId="0" xfId="0" applyNumberFormat="1" applyFont="1" applyAlignment="1" applyProtection="1">
      <alignment vertical="center"/>
    </xf>
    <xf numFmtId="182" fontId="46" fillId="0" borderId="10" xfId="75" applyNumberFormat="1" applyFont="1" applyBorder="1" applyAlignment="1" applyProtection="1">
      <alignment horizontal="center" vertical="center"/>
    </xf>
    <xf numFmtId="182" fontId="63" fillId="0" borderId="10" xfId="75" applyNumberFormat="1" applyFont="1" applyBorder="1" applyAlignment="1" applyProtection="1">
      <alignment horizontal="center" vertical="center"/>
    </xf>
    <xf numFmtId="20" fontId="61" fillId="0" borderId="22" xfId="75" applyNumberFormat="1" applyFont="1" applyBorder="1" applyAlignment="1" applyProtection="1">
      <alignment horizontal="center" vertical="center"/>
    </xf>
    <xf numFmtId="20" fontId="46" fillId="0" borderId="22" xfId="75" applyNumberFormat="1" applyFont="1" applyBorder="1" applyAlignment="1" applyProtection="1">
      <alignment horizontal="center" vertical="center"/>
    </xf>
    <xf numFmtId="20" fontId="63" fillId="0" borderId="22" xfId="75" applyNumberFormat="1" applyFont="1" applyBorder="1" applyAlignment="1" applyProtection="1">
      <alignment horizontal="center" vertical="center"/>
    </xf>
    <xf numFmtId="0" fontId="64" fillId="0" borderId="11" xfId="3" applyNumberFormat="1" applyFont="1" applyBorder="1" applyAlignment="1" applyProtection="1">
      <alignment horizontal="center" vertical="center"/>
    </xf>
    <xf numFmtId="0" fontId="62" fillId="0" borderId="9" xfId="0" applyNumberFormat="1" applyFont="1" applyBorder="1" applyAlignment="1" applyProtection="1">
      <alignment vertical="center"/>
    </xf>
    <xf numFmtId="0" fontId="63" fillId="0" borderId="11" xfId="3" applyNumberFormat="1" applyFont="1" applyBorder="1" applyAlignment="1" applyProtection="1">
      <alignment horizontal="center" vertical="center"/>
    </xf>
    <xf numFmtId="0" fontId="43" fillId="0" borderId="9" xfId="0" applyNumberFormat="1" applyFont="1" applyBorder="1" applyAlignment="1" applyProtection="1">
      <alignment vertical="center"/>
    </xf>
    <xf numFmtId="182" fontId="42" fillId="0" borderId="22" xfId="75" applyNumberFormat="1" applyFont="1" applyBorder="1" applyAlignment="1" applyProtection="1">
      <alignment horizontal="center" vertical="center"/>
    </xf>
    <xf numFmtId="0" fontId="67" fillId="0" borderId="11" xfId="3" applyNumberFormat="1" applyFont="1" applyBorder="1" applyAlignment="1" applyProtection="1">
      <alignment horizontal="center" vertical="center" wrapText="1"/>
    </xf>
    <xf numFmtId="0" fontId="68" fillId="35" borderId="0" xfId="0" applyNumberFormat="1" applyFont="1" applyFill="1" applyAlignment="1" applyProtection="1">
      <alignment horizontal="center" vertical="center"/>
    </xf>
    <xf numFmtId="0" fontId="66" fillId="35" borderId="0" xfId="3" applyNumberFormat="1" applyFont="1" applyFill="1" applyBorder="1" applyAlignment="1" applyProtection="1">
      <alignment horizontal="center" vertical="center"/>
    </xf>
    <xf numFmtId="39" fontId="0" fillId="0" borderId="0" xfId="0" applyAlignment="1" applyProtection="1">
      <alignment vertical="center"/>
    </xf>
    <xf numFmtId="0" fontId="47" fillId="0" borderId="0" xfId="0" applyNumberFormat="1" applyFont="1" applyAlignment="1" applyProtection="1">
      <alignment vertical="center"/>
    </xf>
    <xf numFmtId="0" fontId="68" fillId="33" borderId="0" xfId="0" applyNumberFormat="1" applyFont="1" applyFill="1" applyAlignment="1" applyProtection="1">
      <alignment horizontal="center" vertical="center"/>
    </xf>
    <xf numFmtId="0" fontId="66" fillId="33" borderId="0" xfId="3" applyNumberFormat="1" applyFont="1" applyFill="1" applyBorder="1" applyAlignment="1" applyProtection="1">
      <alignment horizontal="center" vertical="center"/>
    </xf>
    <xf numFmtId="0" fontId="47" fillId="0" borderId="11" xfId="0" applyNumberFormat="1" applyFont="1" applyBorder="1" applyAlignment="1" applyProtection="1">
      <alignment vertical="center"/>
    </xf>
    <xf numFmtId="0" fontId="42" fillId="0" borderId="22" xfId="3" applyNumberFormat="1" applyFont="1" applyBorder="1" applyAlignment="1" applyProtection="1">
      <alignment horizontal="center" vertical="center"/>
    </xf>
    <xf numFmtId="0" fontId="58" fillId="0" borderId="22" xfId="3" applyNumberFormat="1" applyFont="1" applyBorder="1" applyAlignment="1" applyProtection="1">
      <alignment horizontal="center" vertical="center"/>
    </xf>
    <xf numFmtId="0" fontId="55" fillId="0" borderId="22" xfId="3" applyNumberFormat="1" applyFont="1" applyBorder="1" applyAlignment="1" applyProtection="1">
      <alignment horizontal="center" vertical="center"/>
    </xf>
    <xf numFmtId="0" fontId="42" fillId="0" borderId="10" xfId="3" applyNumberFormat="1" applyFont="1" applyBorder="1" applyAlignment="1" applyProtection="1">
      <alignment horizontal="center" vertical="center"/>
    </xf>
    <xf numFmtId="0" fontId="47" fillId="0" borderId="13" xfId="0" applyNumberFormat="1" applyFont="1" applyBorder="1" applyAlignment="1" applyProtection="1">
      <alignment vertical="center"/>
    </xf>
    <xf numFmtId="0" fontId="55" fillId="0" borderId="10" xfId="3" applyNumberFormat="1" applyFont="1" applyBorder="1" applyAlignment="1" applyProtection="1">
      <alignment horizontal="center" vertical="center"/>
    </xf>
    <xf numFmtId="182" fontId="69" fillId="31" borderId="10" xfId="75" applyNumberFormat="1" applyFont="1" applyFill="1" applyBorder="1" applyAlignment="1" applyProtection="1">
      <alignment vertical="center"/>
    </xf>
    <xf numFmtId="182" fontId="69" fillId="31" borderId="22" xfId="75" applyNumberFormat="1" applyFont="1" applyFill="1" applyBorder="1" applyAlignment="1" applyProtection="1">
      <alignment vertical="center"/>
    </xf>
    <xf numFmtId="182" fontId="42" fillId="31" borderId="10" xfId="75" applyNumberFormat="1" applyFont="1" applyFill="1" applyBorder="1" applyAlignment="1" applyProtection="1">
      <alignment horizontal="center" vertical="center"/>
    </xf>
    <xf numFmtId="183" fontId="42" fillId="31" borderId="22" xfId="75" applyNumberFormat="1" applyFont="1" applyFill="1" applyBorder="1" applyAlignment="1" applyProtection="1">
      <alignment horizontal="center" vertical="center"/>
    </xf>
    <xf numFmtId="0" fontId="42" fillId="0" borderId="11" xfId="0" applyNumberFormat="1" applyFont="1" applyBorder="1" applyAlignment="1" applyProtection="1">
      <alignment vertical="center"/>
    </xf>
    <xf numFmtId="0" fontId="52" fillId="0" borderId="11" xfId="3" applyNumberFormat="1" applyFont="1" applyBorder="1" applyAlignment="1" applyProtection="1">
      <alignment horizontal="center" vertical="center"/>
    </xf>
    <xf numFmtId="0" fontId="62" fillId="0" borderId="13" xfId="0" applyNumberFormat="1" applyFont="1" applyBorder="1" applyAlignment="1" applyProtection="1">
      <alignment vertical="center"/>
    </xf>
    <xf numFmtId="182" fontId="61" fillId="31" borderId="10" xfId="75" applyNumberFormat="1" applyFont="1" applyFill="1" applyBorder="1" applyAlignment="1" applyProtection="1">
      <alignment horizontal="center" vertical="center"/>
    </xf>
    <xf numFmtId="20" fontId="61" fillId="31" borderId="22" xfId="75" applyNumberFormat="1" applyFont="1" applyFill="1" applyBorder="1" applyAlignment="1" applyProtection="1">
      <alignment horizontal="center" vertical="center"/>
    </xf>
    <xf numFmtId="0" fontId="70" fillId="0" borderId="11" xfId="3" applyNumberFormat="1" applyFont="1" applyBorder="1" applyAlignment="1" applyProtection="1">
      <alignment horizontal="center" vertical="center"/>
    </xf>
    <xf numFmtId="0" fontId="71" fillId="0" borderId="11" xfId="3" applyNumberFormat="1" applyFont="1" applyBorder="1" applyAlignment="1" applyProtection="1">
      <alignment horizontal="center" vertical="center"/>
    </xf>
    <xf numFmtId="0" fontId="63" fillId="0" borderId="11" xfId="0" applyNumberFormat="1" applyFont="1" applyBorder="1" applyAlignment="1" applyProtection="1">
      <alignment vertical="center"/>
    </xf>
    <xf numFmtId="182" fontId="61" fillId="0" borderId="22" xfId="75" applyNumberFormat="1" applyFont="1" applyBorder="1" applyAlignment="1" applyProtection="1">
      <alignment horizontal="center" vertical="center"/>
    </xf>
    <xf numFmtId="0" fontId="36" fillId="0" borderId="10" xfId="0" applyNumberFormat="1" applyFont="1" applyBorder="1" applyAlignment="1" applyProtection="1">
      <alignment vertical="center"/>
    </xf>
    <xf numFmtId="0" fontId="62" fillId="0" borderId="10" xfId="0" applyNumberFormat="1" applyFont="1" applyBorder="1" applyAlignment="1" applyProtection="1">
      <alignment vertical="center"/>
    </xf>
    <xf numFmtId="182" fontId="46" fillId="0" borderId="22" xfId="75" applyNumberFormat="1" applyFont="1" applyBorder="1" applyAlignment="1" applyProtection="1">
      <alignment horizontal="center" vertical="center"/>
    </xf>
    <xf numFmtId="0" fontId="70" fillId="0" borderId="22" xfId="3" applyNumberFormat="1" applyFont="1" applyBorder="1" applyAlignment="1" applyProtection="1">
      <alignment horizontal="center" vertical="center"/>
    </xf>
    <xf numFmtId="0" fontId="36" fillId="0" borderId="22" xfId="0" applyNumberFormat="1" applyFont="1" applyBorder="1" applyAlignment="1" applyProtection="1">
      <alignment vertical="center"/>
    </xf>
    <xf numFmtId="0" fontId="67" fillId="0" borderId="22" xfId="3" applyNumberFormat="1" applyFont="1" applyBorder="1" applyAlignment="1" applyProtection="1">
      <alignment horizontal="center" vertical="center" wrapText="1"/>
    </xf>
    <xf numFmtId="0" fontId="62" fillId="0" borderId="11" xfId="0" applyNumberFormat="1" applyFont="1" applyBorder="1" applyAlignment="1" applyProtection="1">
      <alignment vertical="center"/>
    </xf>
    <xf numFmtId="0" fontId="43" fillId="0" borderId="10" xfId="0" applyNumberFormat="1" applyFont="1" applyBorder="1" applyAlignment="1" applyProtection="1">
      <alignment vertical="center"/>
    </xf>
    <xf numFmtId="0" fontId="55" fillId="0" borderId="11" xfId="3" applyNumberFormat="1" applyFont="1" applyBorder="1" applyAlignment="1" applyProtection="1">
      <alignment horizontal="center" vertical="center"/>
    </xf>
    <xf numFmtId="0" fontId="53" fillId="0" borderId="11" xfId="33" applyFont="1" applyBorder="1" applyAlignment="1" applyProtection="1">
      <alignment horizontal="center" vertical="center"/>
    </xf>
    <xf numFmtId="0" fontId="0" fillId="0" borderId="0" xfId="0" applyNumberFormat="1" applyFont="1" applyAlignment="1" applyProtection="1">
      <alignment vertical="center"/>
    </xf>
    <xf numFmtId="0" fontId="0" fillId="0" borderId="0" xfId="0" applyNumberFormat="1" applyAlignment="1" applyProtection="1">
      <alignment vertical="center"/>
    </xf>
    <xf numFmtId="0" fontId="73" fillId="39" borderId="10" xfId="0" applyNumberFormat="1" applyFont="1" applyFill="1" applyBorder="1" applyAlignment="1" applyProtection="1">
      <alignment horizontal="center" vertical="center"/>
    </xf>
    <xf numFmtId="0" fontId="37" fillId="0" borderId="0" xfId="3" applyNumberFormat="1" applyFont="1" applyBorder="1" applyAlignment="1" applyProtection="1">
      <alignment vertical="center"/>
    </xf>
    <xf numFmtId="0" fontId="45" fillId="6" borderId="22" xfId="0" applyNumberFormat="1" applyFont="1" applyFill="1" applyBorder="1" applyAlignment="1" applyProtection="1">
      <alignment vertical="center"/>
    </xf>
    <xf numFmtId="0" fontId="45" fillId="6" borderId="22" xfId="0" applyNumberFormat="1" applyFont="1" applyFill="1" applyBorder="1" applyAlignment="1" applyProtection="1">
      <alignment horizontal="justify" vertical="center"/>
    </xf>
    <xf numFmtId="0" fontId="45" fillId="6" borderId="22" xfId="0" applyNumberFormat="1" applyFont="1" applyFill="1" applyBorder="1" applyAlignment="1" applyProtection="1">
      <alignment horizontal="left" vertical="center" indent="4"/>
    </xf>
    <xf numFmtId="0" fontId="75" fillId="6" borderId="22" xfId="0" applyNumberFormat="1" applyFont="1" applyFill="1" applyBorder="1" applyAlignment="1" applyProtection="1">
      <alignment horizontal="left" vertical="center" indent="4"/>
    </xf>
    <xf numFmtId="0" fontId="45" fillId="6" borderId="22" xfId="0" applyNumberFormat="1" applyFont="1" applyFill="1" applyBorder="1" applyAlignment="1" applyProtection="1">
      <alignment horizontal="left" vertical="center" wrapText="1" indent="4"/>
    </xf>
    <xf numFmtId="0" fontId="77" fillId="6" borderId="22" xfId="0" applyNumberFormat="1" applyFont="1" applyFill="1" applyBorder="1" applyAlignment="1" applyProtection="1">
      <alignment horizontal="left" vertical="center" wrapText="1" indent="4"/>
    </xf>
    <xf numFmtId="0" fontId="45" fillId="6" borderId="22" xfId="0" applyNumberFormat="1" applyFont="1" applyFill="1" applyBorder="1" applyAlignment="1" applyProtection="1">
      <alignment horizontal="left" vertical="center" wrapText="1"/>
    </xf>
    <xf numFmtId="0" fontId="45" fillId="6" borderId="11" xfId="0" applyNumberFormat="1" applyFont="1" applyFill="1" applyBorder="1" applyAlignment="1" applyProtection="1">
      <alignment horizontal="justify" vertical="center"/>
    </xf>
    <xf numFmtId="0" fontId="73" fillId="39" borderId="10" xfId="0" applyNumberFormat="1" applyFont="1" applyFill="1" applyBorder="1" applyAlignment="1" applyProtection="1">
      <alignment horizontal="center" vertical="center" wrapText="1"/>
    </xf>
    <xf numFmtId="0" fontId="45" fillId="6" borderId="22" xfId="0" applyNumberFormat="1" applyFont="1" applyFill="1" applyBorder="1" applyAlignment="1" applyProtection="1">
      <alignment vertical="center" wrapText="1"/>
    </xf>
    <xf numFmtId="0" fontId="45" fillId="6" borderId="22" xfId="0" applyNumberFormat="1" applyFont="1" applyFill="1" applyBorder="1" applyAlignment="1" applyProtection="1">
      <alignment horizontal="justify" vertical="center" wrapText="1"/>
    </xf>
    <xf numFmtId="0" fontId="75" fillId="6" borderId="22" xfId="0" applyNumberFormat="1" applyFont="1" applyFill="1" applyBorder="1" applyAlignment="1" applyProtection="1">
      <alignment horizontal="left" vertical="center" wrapText="1" indent="4"/>
    </xf>
    <xf numFmtId="0" fontId="45" fillId="6" borderId="11" xfId="0" applyNumberFormat="1" applyFont="1" applyFill="1" applyBorder="1" applyAlignment="1" applyProtection="1">
      <alignment horizontal="justify" vertical="center" wrapText="1"/>
    </xf>
    <xf numFmtId="0" fontId="73" fillId="39" borderId="23" xfId="0" applyNumberFormat="1" applyFont="1" applyFill="1" applyBorder="1" applyAlignment="1" applyProtection="1">
      <alignment horizontal="center" vertical="center"/>
    </xf>
    <xf numFmtId="0" fontId="45" fillId="6" borderId="24" xfId="0" applyNumberFormat="1" applyFont="1" applyFill="1" applyBorder="1" applyAlignment="1" applyProtection="1">
      <alignment vertical="center"/>
    </xf>
    <xf numFmtId="0" fontId="45" fillId="6" borderId="24" xfId="0" applyNumberFormat="1" applyFont="1" applyFill="1" applyBorder="1" applyAlignment="1" applyProtection="1">
      <alignment horizontal="justify" vertical="center"/>
    </xf>
    <xf numFmtId="0" fontId="45" fillId="6" borderId="24" xfId="0" applyNumberFormat="1" applyFont="1" applyFill="1" applyBorder="1" applyAlignment="1" applyProtection="1">
      <alignment horizontal="left" vertical="center" indent="2"/>
    </xf>
    <xf numFmtId="0" fontId="75" fillId="6" borderId="24" xfId="0" applyNumberFormat="1" applyFont="1" applyFill="1" applyBorder="1" applyAlignment="1" applyProtection="1">
      <alignment horizontal="left" vertical="center" indent="2"/>
    </xf>
    <xf numFmtId="0" fontId="45" fillId="6" borderId="24" xfId="0" applyNumberFormat="1" applyFont="1" applyFill="1" applyBorder="1" applyAlignment="1" applyProtection="1">
      <alignment horizontal="left" vertical="center" wrapText="1" indent="2"/>
    </xf>
    <xf numFmtId="0" fontId="80" fillId="6" borderId="24" xfId="0" applyNumberFormat="1" applyFont="1" applyFill="1" applyBorder="1" applyAlignment="1" applyProtection="1">
      <alignment horizontal="left" vertical="center" wrapText="1" indent="2"/>
    </xf>
    <xf numFmtId="0" fontId="80" fillId="6" borderId="24" xfId="0" applyNumberFormat="1" applyFont="1" applyFill="1" applyBorder="1" applyAlignment="1" applyProtection="1">
      <alignment horizontal="left" vertical="center" indent="2"/>
    </xf>
    <xf numFmtId="0" fontId="80" fillId="6" borderId="24" xfId="0" applyNumberFormat="1" applyFont="1" applyFill="1" applyBorder="1" applyAlignment="1" applyProtection="1">
      <alignment horizontal="justify" vertical="center"/>
    </xf>
    <xf numFmtId="0" fontId="80" fillId="6" borderId="24" xfId="0" applyNumberFormat="1" applyFont="1" applyFill="1" applyBorder="1" applyAlignment="1" applyProtection="1">
      <alignment horizontal="left" vertical="center" wrapText="1"/>
    </xf>
    <xf numFmtId="0" fontId="45" fillId="6" borderId="25" xfId="0" applyNumberFormat="1" applyFont="1" applyFill="1" applyBorder="1" applyAlignment="1" applyProtection="1">
      <alignment horizontal="justify" vertical="center"/>
    </xf>
    <xf numFmtId="0" fontId="45" fillId="6" borderId="22" xfId="57" applyFont="1" applyFill="1" applyBorder="1" applyAlignment="1" applyProtection="1">
      <alignment horizontal="left" vertical="center" indent="4"/>
    </xf>
    <xf numFmtId="0" fontId="75" fillId="6" borderId="22" xfId="57" applyFont="1" applyFill="1" applyBorder="1" applyAlignment="1" applyProtection="1">
      <alignment horizontal="left" vertical="center" indent="4"/>
    </xf>
    <xf numFmtId="0" fontId="45" fillId="6" borderId="22" xfId="57" applyFont="1" applyFill="1" applyBorder="1" applyAlignment="1" applyProtection="1">
      <alignment horizontal="justify" vertical="center"/>
    </xf>
    <xf numFmtId="39" fontId="73" fillId="39" borderId="23" xfId="0" applyFont="1" applyFill="1" applyBorder="1" applyAlignment="1" applyProtection="1">
      <alignment horizontal="center" vertical="center"/>
    </xf>
    <xf numFmtId="39" fontId="82" fillId="0" borderId="0" xfId="3" applyFont="1" applyBorder="1" applyAlignment="1" applyProtection="1">
      <alignment vertical="center"/>
    </xf>
    <xf numFmtId="39" fontId="45" fillId="6" borderId="24" xfId="0" applyFont="1" applyFill="1" applyBorder="1" applyAlignment="1" applyProtection="1">
      <alignment vertical="center"/>
    </xf>
    <xf numFmtId="39" fontId="45" fillId="6" borderId="24" xfId="0" applyFont="1" applyFill="1" applyBorder="1" applyAlignment="1" applyProtection="1">
      <alignment horizontal="justify" vertical="center"/>
    </xf>
    <xf numFmtId="39" fontId="45" fillId="6" borderId="24" xfId="0" applyFont="1" applyFill="1" applyBorder="1" applyAlignment="1" applyProtection="1">
      <alignment horizontal="left" vertical="center" indent="2"/>
    </xf>
    <xf numFmtId="39" fontId="75" fillId="6" borderId="24" xfId="0" applyFont="1" applyFill="1" applyBorder="1" applyAlignment="1" applyProtection="1">
      <alignment horizontal="left" vertical="center" indent="2"/>
    </xf>
    <xf numFmtId="39" fontId="45" fillId="6" borderId="24" xfId="0" applyFont="1" applyFill="1" applyBorder="1" applyAlignment="1" applyProtection="1">
      <alignment horizontal="left" vertical="center" wrapText="1" indent="2"/>
    </xf>
    <xf numFmtId="39" fontId="83" fillId="6" borderId="24" xfId="0" applyFont="1" applyFill="1" applyBorder="1" applyAlignment="1" applyProtection="1">
      <alignment horizontal="left" vertical="center" wrapText="1" indent="2"/>
    </xf>
    <xf numFmtId="39" fontId="80" fillId="6" borderId="24" xfId="0" applyFont="1" applyFill="1" applyBorder="1" applyAlignment="1" applyProtection="1">
      <alignment horizontal="left" vertical="center" wrapText="1" indent="2"/>
    </xf>
    <xf numFmtId="39" fontId="80" fillId="6" borderId="24" xfId="0" applyFont="1" applyFill="1" applyBorder="1" applyAlignment="1" applyProtection="1">
      <alignment horizontal="justify" vertical="center"/>
    </xf>
    <xf numFmtId="39" fontId="45" fillId="6" borderId="24" xfId="0" applyFont="1" applyFill="1" applyBorder="1" applyAlignment="1" applyProtection="1">
      <alignment horizontal="left" vertical="center" wrapText="1"/>
    </xf>
    <xf numFmtId="39" fontId="45" fillId="6" borderId="25" xfId="0" applyFont="1" applyFill="1" applyBorder="1" applyAlignment="1" applyProtection="1">
      <alignment horizontal="justify" vertical="center"/>
    </xf>
    <xf numFmtId="0" fontId="45" fillId="6" borderId="24" xfId="57" applyFont="1" applyFill="1" applyBorder="1" applyAlignment="1" applyProtection="1">
      <alignment horizontal="left" vertical="center" indent="2"/>
    </xf>
    <xf numFmtId="0" fontId="75" fillId="6" borderId="24" xfId="57" applyFont="1" applyFill="1" applyBorder="1" applyAlignment="1" applyProtection="1">
      <alignment horizontal="left" vertical="center" indent="2"/>
    </xf>
    <xf numFmtId="0" fontId="45" fillId="6" borderId="24" xfId="57" applyFont="1" applyFill="1" applyBorder="1" applyAlignment="1" applyProtection="1">
      <alignment horizontal="justify" vertical="center"/>
    </xf>
    <xf numFmtId="0" fontId="73" fillId="39" borderId="23" xfId="0" applyNumberFormat="1" applyFont="1" applyFill="1" applyBorder="1" applyAlignment="1" applyProtection="1">
      <alignment horizontal="center" vertical="center" wrapText="1"/>
    </xf>
    <xf numFmtId="0" fontId="82" fillId="0" borderId="0" xfId="3" applyNumberFormat="1" applyFont="1" applyBorder="1" applyAlignment="1" applyProtection="1">
      <alignment vertical="center"/>
    </xf>
    <xf numFmtId="0" fontId="84" fillId="6" borderId="24" xfId="0" applyNumberFormat="1" applyFont="1" applyFill="1" applyBorder="1" applyAlignment="1" applyProtection="1">
      <alignment horizontal="left" vertical="center" wrapText="1" indent="2"/>
    </xf>
    <xf numFmtId="0" fontId="45" fillId="6" borderId="24" xfId="0" applyNumberFormat="1" applyFont="1" applyFill="1" applyBorder="1" applyAlignment="1" applyProtection="1">
      <alignment horizontal="left" vertical="center" wrapText="1"/>
    </xf>
    <xf numFmtId="39" fontId="73" fillId="39" borderId="23" xfId="0" applyFont="1" applyFill="1" applyBorder="1" applyAlignment="1" applyProtection="1">
      <alignment horizontal="center" vertical="center" wrapText="1"/>
    </xf>
    <xf numFmtId="39" fontId="80" fillId="6" borderId="24" xfId="0" applyFont="1" applyFill="1" applyBorder="1" applyAlignment="1" applyProtection="1">
      <alignment horizontal="left" vertical="center" wrapText="1"/>
    </xf>
    <xf numFmtId="39" fontId="80" fillId="6" borderId="25" xfId="0" applyFont="1" applyFill="1" applyBorder="1" applyAlignment="1" applyProtection="1">
      <alignment horizontal="justify" vertical="center"/>
    </xf>
    <xf numFmtId="0" fontId="83" fillId="6" borderId="24" xfId="0" applyNumberFormat="1" applyFont="1" applyFill="1" applyBorder="1" applyAlignment="1" applyProtection="1">
      <alignment horizontal="left" vertical="center" wrapText="1" indent="2"/>
    </xf>
    <xf numFmtId="0" fontId="89" fillId="6" borderId="24" xfId="0" applyNumberFormat="1" applyFont="1" applyFill="1" applyBorder="1" applyAlignment="1" applyProtection="1">
      <alignment horizontal="left" vertical="center" wrapText="1" indent="2"/>
    </xf>
    <xf numFmtId="0" fontId="45" fillId="6" borderId="24" xfId="0" applyNumberFormat="1" applyFont="1" applyFill="1" applyBorder="1" applyAlignment="1" applyProtection="1">
      <alignment vertical="center" wrapText="1"/>
    </xf>
    <xf numFmtId="0" fontId="45" fillId="6" borderId="24" xfId="0" applyNumberFormat="1" applyFont="1" applyFill="1" applyBorder="1" applyAlignment="1" applyProtection="1">
      <alignment horizontal="justify" vertical="center" wrapText="1"/>
    </xf>
    <xf numFmtId="0" fontId="45" fillId="6" borderId="24" xfId="57" applyFont="1" applyFill="1" applyBorder="1" applyAlignment="1" applyProtection="1">
      <alignment horizontal="left" vertical="center" wrapText="1" indent="2"/>
    </xf>
    <xf numFmtId="0" fontId="75" fillId="6" borderId="24" xfId="0" applyNumberFormat="1" applyFont="1" applyFill="1" applyBorder="1" applyAlignment="1" applyProtection="1">
      <alignment horizontal="left" vertical="center" wrapText="1" indent="2"/>
    </xf>
    <xf numFmtId="0" fontId="45" fillId="6" borderId="24" xfId="57" applyFont="1" applyFill="1" applyBorder="1" applyAlignment="1" applyProtection="1">
      <alignment horizontal="justify" vertical="center" wrapText="1"/>
    </xf>
    <xf numFmtId="0" fontId="45" fillId="6" borderId="25" xfId="0" applyNumberFormat="1" applyFont="1" applyFill="1" applyBorder="1" applyAlignment="1" applyProtection="1">
      <alignment horizontal="justify" vertical="center" wrapText="1"/>
    </xf>
    <xf numFmtId="0" fontId="45" fillId="6" borderId="22" xfId="54" applyFont="1" applyFill="1" applyBorder="1" applyAlignment="1" applyProtection="1">
      <alignment horizontal="left" vertical="center" wrapText="1" indent="4"/>
    </xf>
    <xf numFmtId="0" fontId="45" fillId="6" borderId="22" xfId="54" applyFont="1" applyFill="1" applyBorder="1" applyAlignment="1" applyProtection="1">
      <alignment horizontal="left" vertical="center" indent="4"/>
    </xf>
    <xf numFmtId="0" fontId="45" fillId="6" borderId="22" xfId="54" applyFont="1" applyFill="1" applyBorder="1" applyAlignment="1" applyProtection="1">
      <alignment horizontal="justify" vertical="center"/>
    </xf>
    <xf numFmtId="0" fontId="45" fillId="6" borderId="22" xfId="54" applyFont="1" applyFill="1" applyBorder="1" applyAlignment="1" applyProtection="1">
      <alignment horizontal="left" vertical="center" wrapText="1"/>
    </xf>
    <xf numFmtId="0" fontId="45" fillId="6" borderId="11" xfId="54" applyFont="1" applyFill="1" applyBorder="1" applyAlignment="1" applyProtection="1">
      <alignment horizontal="justify" vertical="center"/>
    </xf>
    <xf numFmtId="0" fontId="77" fillId="6" borderId="22" xfId="0" applyNumberFormat="1" applyFont="1" applyFill="1" applyBorder="1" applyAlignment="1" applyProtection="1">
      <alignment horizontal="left" vertical="center" indent="4"/>
    </xf>
    <xf numFmtId="0" fontId="89" fillId="6" borderId="24" xfId="0" applyNumberFormat="1" applyFont="1" applyFill="1" applyBorder="1" applyAlignment="1" applyProtection="1">
      <alignment vertical="center"/>
    </xf>
    <xf numFmtId="0" fontId="80" fillId="6" borderId="25" xfId="0" applyNumberFormat="1" applyFont="1" applyFill="1" applyBorder="1" applyAlignment="1" applyProtection="1">
      <alignment horizontal="justify" vertical="center"/>
    </xf>
    <xf numFmtId="0" fontId="90" fillId="6" borderId="24" xfId="0" applyNumberFormat="1" applyFont="1" applyFill="1" applyBorder="1" applyAlignment="1" applyProtection="1">
      <alignment horizontal="left" vertical="center" wrapText="1" indent="2"/>
    </xf>
    <xf numFmtId="0" fontId="89" fillId="6" borderId="24" xfId="0" applyNumberFormat="1" applyFont="1" applyFill="1" applyBorder="1" applyAlignment="1" applyProtection="1">
      <alignment horizontal="left" vertical="center" indent="2"/>
    </xf>
    <xf numFmtId="0" fontId="89" fillId="6" borderId="24" xfId="0" applyNumberFormat="1" applyFont="1" applyFill="1" applyBorder="1" applyAlignment="1" applyProtection="1">
      <alignment horizontal="justify" vertical="center"/>
    </xf>
    <xf numFmtId="37" fontId="43" fillId="0" borderId="26" xfId="82" applyFont="1" applyBorder="1" applyAlignment="1" applyProtection="1">
      <alignment horizontal="center"/>
    </xf>
    <xf numFmtId="37" fontId="43" fillId="0" borderId="27" xfId="79" applyFont="1" applyBorder="1" applyAlignment="1" applyProtection="1">
      <alignment horizontal="left"/>
    </xf>
    <xf numFmtId="37" fontId="43" fillId="0" borderId="0" xfId="79" applyFont="1" applyBorder="1" applyAlignment="1" applyProtection="1"/>
    <xf numFmtId="179" fontId="43" fillId="0" borderId="0" xfId="1" applyFont="1" applyBorder="1" applyAlignment="1" applyProtection="1"/>
    <xf numFmtId="37" fontId="43" fillId="0" borderId="28" xfId="82" applyFont="1" applyBorder="1" applyAlignment="1" applyProtection="1">
      <alignment horizontal="center"/>
    </xf>
    <xf numFmtId="37" fontId="43" fillId="0" borderId="25" xfId="82" applyFont="1" applyBorder="1" applyAlignment="1" applyProtection="1">
      <alignment horizontal="center"/>
    </xf>
    <xf numFmtId="37" fontId="43" fillId="0" borderId="29" xfId="79" applyFont="1" applyBorder="1" applyAlignment="1" applyProtection="1">
      <alignment horizontal="left"/>
    </xf>
    <xf numFmtId="37" fontId="43" fillId="0" borderId="30" xfId="79" applyFont="1" applyBorder="1" applyAlignment="1" applyProtection="1"/>
    <xf numFmtId="179" fontId="43" fillId="0" borderId="30" xfId="1" applyFont="1" applyBorder="1" applyAlignment="1" applyProtection="1"/>
    <xf numFmtId="37" fontId="43" fillId="0" borderId="30" xfId="79" applyFont="1" applyBorder="1" applyAlignment="1" applyProtection="1">
      <alignment horizontal="left"/>
    </xf>
    <xf numFmtId="37" fontId="43" fillId="0" borderId="0" xfId="79" applyFont="1" applyBorder="1" applyAlignment="1" applyProtection="1">
      <protection locked="0"/>
    </xf>
    <xf numFmtId="37" fontId="45" fillId="0" borderId="0" xfId="79" applyFont="1" applyBorder="1" applyAlignment="1" applyProtection="1">
      <alignment horizontal="left" vertical="center"/>
      <protection locked="0"/>
    </xf>
    <xf numFmtId="179" fontId="45" fillId="0" borderId="0" xfId="1" applyFont="1" applyBorder="1" applyAlignment="1" applyProtection="1">
      <alignment vertical="center"/>
    </xf>
    <xf numFmtId="37" fontId="45" fillId="0" borderId="0" xfId="79" applyFont="1" applyBorder="1" applyAlignment="1" applyProtection="1">
      <alignment horizontal="left" vertical="center"/>
    </xf>
    <xf numFmtId="37" fontId="43" fillId="0" borderId="0" xfId="79" applyFont="1" applyBorder="1" applyAlignment="1" applyProtection="1">
      <alignment horizontal="left" vertical="center"/>
    </xf>
    <xf numFmtId="37" fontId="92" fillId="0" borderId="0" xfId="79" applyFont="1" applyBorder="1" applyAlignment="1" applyProtection="1">
      <alignment horizontal="left" vertical="center"/>
      <protection locked="0"/>
    </xf>
    <xf numFmtId="37" fontId="43" fillId="0" borderId="0" xfId="79" applyFont="1" applyBorder="1" applyAlignment="1" applyProtection="1">
      <alignment horizontal="left"/>
    </xf>
    <xf numFmtId="37" fontId="43" fillId="0" borderId="32" xfId="79" applyFont="1" applyBorder="1" applyAlignment="1" applyProtection="1"/>
    <xf numFmtId="37" fontId="43" fillId="0" borderId="34" xfId="79" applyFont="1" applyBorder="1" applyAlignment="1" applyProtection="1"/>
    <xf numFmtId="37" fontId="43" fillId="0" borderId="35" xfId="79" applyFont="1" applyBorder="1" applyAlignment="1" applyProtection="1">
      <alignment horizontal="center"/>
    </xf>
    <xf numFmtId="37" fontId="43" fillId="0" borderId="38" xfId="79" applyFont="1" applyBorder="1" applyAlignment="1" applyProtection="1"/>
    <xf numFmtId="37" fontId="43" fillId="0" borderId="40" xfId="79" applyFont="1" applyBorder="1" applyAlignment="1" applyProtection="1">
      <alignment horizontal="left" vertical="center"/>
    </xf>
    <xf numFmtId="37" fontId="43" fillId="0" borderId="41" xfId="79" applyFont="1" applyBorder="1" applyAlignment="1" applyProtection="1">
      <alignment vertical="center"/>
    </xf>
    <xf numFmtId="37" fontId="43" fillId="0" borderId="42" xfId="79" applyFont="1" applyBorder="1" applyAlignment="1" applyProtection="1">
      <alignment vertical="center"/>
    </xf>
    <xf numFmtId="185" fontId="43" fillId="0" borderId="34" xfId="1" applyNumberFormat="1" applyFont="1" applyBorder="1" applyAlignment="1" applyProtection="1">
      <alignment vertical="center"/>
    </xf>
    <xf numFmtId="37" fontId="43" fillId="0" borderId="34" xfId="79" applyFont="1" applyBorder="1" applyAlignment="1" applyProtection="1">
      <alignment vertical="center"/>
    </xf>
    <xf numFmtId="37" fontId="43" fillId="0" borderId="0" xfId="79" applyFont="1" applyBorder="1" applyAlignment="1" applyProtection="1">
      <alignment vertical="top"/>
    </xf>
    <xf numFmtId="37" fontId="43" fillId="0" borderId="43" xfId="79" applyFont="1" applyBorder="1" applyAlignment="1" applyProtection="1">
      <alignment horizontal="center" vertical="top"/>
    </xf>
    <xf numFmtId="179" fontId="43" fillId="0" borderId="44" xfId="1" applyFont="1" applyBorder="1" applyAlignment="1" applyProtection="1">
      <alignment vertical="top"/>
    </xf>
    <xf numFmtId="185" fontId="43" fillId="0" borderId="0" xfId="1" applyNumberFormat="1" applyFont="1" applyBorder="1" applyAlignment="1" applyProtection="1">
      <alignment vertical="top"/>
    </xf>
    <xf numFmtId="37" fontId="43" fillId="0" borderId="43" xfId="79" applyFont="1" applyBorder="1" applyAlignment="1" applyProtection="1">
      <alignment horizontal="center" vertical="center"/>
    </xf>
    <xf numFmtId="37" fontId="43" fillId="0" borderId="45" xfId="79" applyFont="1" applyBorder="1" applyAlignment="1" applyProtection="1">
      <alignment vertical="top"/>
    </xf>
    <xf numFmtId="179" fontId="43" fillId="0" borderId="41" xfId="1" applyFont="1" applyBorder="1" applyAlignment="1" applyProtection="1">
      <alignment vertical="top"/>
    </xf>
    <xf numFmtId="186" fontId="43" fillId="0" borderId="0" xfId="1" applyNumberFormat="1" applyFont="1" applyBorder="1" applyAlignment="1" applyProtection="1">
      <alignment vertical="top"/>
    </xf>
    <xf numFmtId="179" fontId="43" fillId="0" borderId="0" xfId="1" applyFont="1" applyBorder="1" applyAlignment="1" applyProtection="1">
      <alignment vertical="top"/>
    </xf>
    <xf numFmtId="37" fontId="43" fillId="0" borderId="44" xfId="79" applyFont="1" applyBorder="1" applyAlignment="1" applyProtection="1">
      <alignment vertical="center"/>
    </xf>
    <xf numFmtId="185" fontId="43" fillId="0" borderId="0" xfId="1" applyNumberFormat="1" applyFont="1" applyBorder="1" applyAlignment="1" applyProtection="1">
      <alignment vertical="center"/>
    </xf>
    <xf numFmtId="37" fontId="43" fillId="0" borderId="35" xfId="79" applyFont="1" applyBorder="1" applyAlignment="1" applyProtection="1">
      <alignment vertical="top"/>
    </xf>
    <xf numFmtId="37" fontId="43" fillId="0" borderId="43" xfId="79" applyFont="1" applyBorder="1" applyAlignment="1" applyProtection="1">
      <alignment horizontal="center" vertical="top" wrapText="1"/>
    </xf>
    <xf numFmtId="49" fontId="43" fillId="0" borderId="44" xfId="79" applyNumberFormat="1" applyFont="1" applyBorder="1" applyAlignment="1" applyProtection="1">
      <alignment vertical="top"/>
    </xf>
    <xf numFmtId="187" fontId="43" fillId="0" borderId="0" xfId="1" applyNumberFormat="1" applyFont="1" applyBorder="1" applyAlignment="1" applyProtection="1">
      <alignment vertical="top"/>
    </xf>
    <xf numFmtId="37" fontId="43" fillId="0" borderId="35" xfId="79" applyFont="1" applyBorder="1" applyAlignment="1" applyProtection="1">
      <alignment horizontal="center" vertical="top"/>
    </xf>
    <xf numFmtId="37" fontId="43" fillId="0" borderId="40" xfId="79" applyFont="1" applyBorder="1" applyAlignment="1" applyProtection="1">
      <alignment vertical="top"/>
    </xf>
    <xf numFmtId="37" fontId="43" fillId="0" borderId="41" xfId="79" applyFont="1" applyBorder="1" applyAlignment="1" applyProtection="1">
      <alignment horizontal="center" vertical="top" wrapText="1"/>
    </xf>
    <xf numFmtId="37" fontId="43" fillId="0" borderId="0" xfId="79" applyFont="1" applyBorder="1" applyAlignment="1" applyProtection="1">
      <alignment vertical="center"/>
    </xf>
    <xf numFmtId="37" fontId="43" fillId="0" borderId="41" xfId="79" applyFont="1" applyBorder="1" applyAlignment="1" applyProtection="1">
      <alignment horizontal="center" vertical="top"/>
    </xf>
    <xf numFmtId="179" fontId="43" fillId="0" borderId="44" xfId="1" applyFont="1" applyBorder="1" applyAlignment="1" applyProtection="1">
      <alignment vertical="center"/>
    </xf>
    <xf numFmtId="37" fontId="93" fillId="0" borderId="43" xfId="79" applyFont="1" applyBorder="1" applyAlignment="1" applyProtection="1">
      <alignment vertical="top"/>
    </xf>
    <xf numFmtId="188" fontId="43" fillId="0" borderId="0" xfId="79" applyNumberFormat="1" applyFont="1" applyBorder="1" applyAlignment="1" applyProtection="1">
      <alignment vertical="top"/>
    </xf>
    <xf numFmtId="37" fontId="43" fillId="0" borderId="38" xfId="79" applyFont="1" applyBorder="1" applyAlignment="1" applyProtection="1">
      <alignment vertical="top"/>
    </xf>
    <xf numFmtId="49" fontId="43" fillId="0" borderId="39" xfId="79" applyNumberFormat="1" applyFont="1" applyBorder="1" applyAlignment="1" applyProtection="1">
      <alignment vertical="top"/>
    </xf>
    <xf numFmtId="49" fontId="43" fillId="0" borderId="46" xfId="79" applyNumberFormat="1" applyFont="1" applyBorder="1" applyAlignment="1" applyProtection="1">
      <alignment vertical="top"/>
    </xf>
    <xf numFmtId="186" fontId="43" fillId="0" borderId="30" xfId="1" applyNumberFormat="1" applyFont="1" applyBorder="1" applyAlignment="1" applyProtection="1">
      <alignment horizontal="right"/>
    </xf>
    <xf numFmtId="185" fontId="43" fillId="0" borderId="30" xfId="1" applyNumberFormat="1" applyFont="1" applyBorder="1" applyAlignment="1" applyProtection="1">
      <alignment vertical="top"/>
    </xf>
    <xf numFmtId="37" fontId="43" fillId="0" borderId="0" xfId="83" applyFont="1" applyBorder="1" applyAlignment="1" applyProtection="1"/>
    <xf numFmtId="37" fontId="43" fillId="0" borderId="0" xfId="83" applyFont="1" applyBorder="1" applyAlignment="1" applyProtection="1">
      <alignment horizontal="left"/>
    </xf>
    <xf numFmtId="37" fontId="43" fillId="0" borderId="0" xfId="82" applyFont="1" applyBorder="1" applyAlignment="1" applyProtection="1"/>
    <xf numFmtId="37" fontId="43" fillId="0" borderId="0" xfId="82" applyFont="1" applyBorder="1" applyAlignment="1" applyProtection="1">
      <alignment horizontal="right"/>
    </xf>
    <xf numFmtId="37" fontId="94" fillId="0" borderId="0" xfId="83" applyFont="1" applyBorder="1" applyAlignment="1" applyProtection="1"/>
    <xf numFmtId="188" fontId="43" fillId="0" borderId="0" xfId="83" applyNumberFormat="1" applyFont="1" applyBorder="1" applyAlignment="1" applyProtection="1"/>
    <xf numFmtId="37" fontId="43" fillId="0" borderId="0" xfId="82" applyFont="1" applyBorder="1" applyAlignment="1" applyProtection="1">
      <alignment horizontal="left"/>
    </xf>
    <xf numFmtId="188" fontId="43" fillId="0" borderId="0" xfId="79" applyNumberFormat="1" applyFont="1" applyBorder="1" applyAlignment="1" applyProtection="1"/>
    <xf numFmtId="37" fontId="43" fillId="0" borderId="0" xfId="79" applyFont="1" applyBorder="1" applyAlignment="1" applyProtection="1">
      <alignment horizontal="center"/>
    </xf>
    <xf numFmtId="188" fontId="43" fillId="0" borderId="0" xfId="79" applyNumberFormat="1" applyFont="1" applyBorder="1" applyAlignment="1" applyProtection="1">
      <alignment horizontal="left"/>
    </xf>
    <xf numFmtId="0" fontId="17" fillId="0" borderId="0" xfId="0" applyNumberFormat="1" applyFont="1" applyAlignment="1" applyProtection="1"/>
    <xf numFmtId="0" fontId="43" fillId="0" borderId="7" xfId="78" applyFont="1" applyBorder="1" applyAlignment="1" applyProtection="1">
      <alignment horizontal="center" vertical="center"/>
    </xf>
    <xf numFmtId="0" fontId="43" fillId="0" borderId="17" xfId="78" applyFont="1" applyBorder="1" applyAlignment="1" applyProtection="1"/>
    <xf numFmtId="0" fontId="43" fillId="0" borderId="9" xfId="78" applyFont="1" applyBorder="1" applyAlignment="1" applyProtection="1"/>
    <xf numFmtId="0" fontId="43" fillId="0" borderId="0" xfId="78" applyFont="1" applyBorder="1" applyAlignment="1" applyProtection="1">
      <alignment vertical="center"/>
    </xf>
    <xf numFmtId="189" fontId="43" fillId="0" borderId="0" xfId="0" applyNumberFormat="1" applyFont="1" applyAlignment="1" applyProtection="1"/>
    <xf numFmtId="190" fontId="43" fillId="0" borderId="0" xfId="0" applyNumberFormat="1" applyFont="1" applyAlignment="1" applyProtection="1"/>
    <xf numFmtId="191" fontId="43" fillId="0" borderId="0" xfId="0" applyNumberFormat="1" applyFont="1" applyAlignment="1" applyProtection="1"/>
    <xf numFmtId="189" fontId="43" fillId="0" borderId="0" xfId="78" applyNumberFormat="1" applyFont="1" applyBorder="1" applyAlignment="1" applyProtection="1">
      <alignment horizontal="right" vertical="center"/>
    </xf>
    <xf numFmtId="191" fontId="43" fillId="0" borderId="0" xfId="78" applyNumberFormat="1" applyFont="1" applyBorder="1" applyAlignment="1" applyProtection="1">
      <alignment horizontal="right" vertical="center"/>
    </xf>
    <xf numFmtId="191" fontId="43" fillId="0" borderId="0" xfId="78" applyNumberFormat="1" applyFont="1" applyBorder="1" applyAlignment="1" applyProtection="1">
      <alignment vertical="center"/>
    </xf>
    <xf numFmtId="191" fontId="43" fillId="0" borderId="0" xfId="0" applyNumberFormat="1" applyFont="1" applyAlignment="1" applyProtection="1">
      <alignment vertical="center"/>
    </xf>
    <xf numFmtId="190" fontId="43" fillId="0" borderId="9" xfId="0" applyNumberFormat="1" applyFont="1" applyBorder="1" applyAlignment="1" applyProtection="1"/>
    <xf numFmtId="191" fontId="43" fillId="0" borderId="9" xfId="0" applyNumberFormat="1" applyFont="1" applyBorder="1" applyAlignment="1" applyProtection="1"/>
    <xf numFmtId="191" fontId="43" fillId="0" borderId="9" xfId="78" applyNumberFormat="1" applyFont="1" applyBorder="1" applyAlignment="1" applyProtection="1">
      <alignment vertical="center"/>
    </xf>
    <xf numFmtId="0" fontId="42" fillId="0" borderId="0" xfId="0" applyNumberFormat="1" applyFont="1" applyAlignment="1" applyProtection="1">
      <alignment horizontal="left" vertical="center"/>
    </xf>
    <xf numFmtId="0" fontId="43" fillId="0" borderId="0" xfId="0" applyNumberFormat="1" applyFont="1" applyAlignment="1" applyProtection="1">
      <alignment horizontal="center"/>
    </xf>
    <xf numFmtId="0" fontId="42" fillId="0" borderId="0" xfId="0" applyNumberFormat="1" applyFont="1" applyAlignment="1" applyProtection="1">
      <alignment horizontal="right" vertical="center"/>
    </xf>
    <xf numFmtId="176" fontId="51" fillId="0" borderId="0" xfId="72" applyFont="1" applyBorder="1" applyAlignment="1" applyProtection="1">
      <alignment horizontal="left" vertical="center"/>
      <protection locked="0"/>
    </xf>
    <xf numFmtId="0" fontId="96" fillId="0" borderId="0" xfId="0" applyNumberFormat="1" applyFont="1" applyAlignment="1" applyProtection="1"/>
    <xf numFmtId="176" fontId="42" fillId="0" borderId="0" xfId="72" applyFont="1" applyBorder="1" applyAlignment="1" applyProtection="1">
      <alignment horizontal="left" vertical="center"/>
      <protection locked="0"/>
    </xf>
    <xf numFmtId="0" fontId="42" fillId="0" borderId="0" xfId="0" applyNumberFormat="1" applyFont="1" applyAlignment="1" applyProtection="1">
      <alignment horizontal="center" vertical="center"/>
    </xf>
    <xf numFmtId="0" fontId="42" fillId="0" borderId="18" xfId="0" applyNumberFormat="1" applyFont="1" applyBorder="1" applyAlignment="1" applyProtection="1">
      <alignment horizontal="center" vertical="center"/>
    </xf>
    <xf numFmtId="0" fontId="42" fillId="0" borderId="11" xfId="0" applyNumberFormat="1" applyFont="1" applyBorder="1" applyAlignment="1" applyProtection="1">
      <alignment horizontal="center" vertical="center"/>
    </xf>
    <xf numFmtId="0" fontId="42" fillId="0" borderId="21" xfId="0" applyNumberFormat="1" applyFont="1" applyBorder="1" applyAlignment="1" applyProtection="1">
      <alignment horizontal="center" vertical="center"/>
    </xf>
    <xf numFmtId="0" fontId="42" fillId="0" borderId="7" xfId="0" applyNumberFormat="1" applyFont="1" applyBorder="1" applyAlignment="1" applyProtection="1">
      <alignment horizontal="left" vertical="center"/>
    </xf>
    <xf numFmtId="0" fontId="42" fillId="0" borderId="7" xfId="0" applyNumberFormat="1" applyFont="1" applyBorder="1" applyAlignment="1" applyProtection="1">
      <alignment horizontal="center" vertical="center"/>
    </xf>
    <xf numFmtId="0" fontId="75" fillId="0" borderId="7" xfId="0" applyNumberFormat="1" applyFont="1" applyBorder="1" applyAlignment="1" applyProtection="1">
      <alignment horizontal="center" vertical="center"/>
    </xf>
    <xf numFmtId="0" fontId="75" fillId="0" borderId="7" xfId="0" applyNumberFormat="1" applyFont="1" applyBorder="1" applyAlignment="1" applyProtection="1">
      <alignment horizontal="center" vertical="center" wrapText="1"/>
    </xf>
    <xf numFmtId="192" fontId="45" fillId="21" borderId="7" xfId="0" applyNumberFormat="1" applyFont="1" applyFill="1" applyBorder="1" applyAlignment="1" applyProtection="1">
      <alignment horizontal="center" vertical="center"/>
    </xf>
    <xf numFmtId="192" fontId="45" fillId="0" borderId="7" xfId="0" applyNumberFormat="1" applyFont="1" applyBorder="1" applyAlignment="1" applyProtection="1">
      <alignment horizontal="center" vertical="center"/>
    </xf>
    <xf numFmtId="193" fontId="45" fillId="0" borderId="19" xfId="0" applyNumberFormat="1" applyFont="1" applyBorder="1" applyAlignment="1" applyProtection="1">
      <alignment horizontal="center" vertical="center"/>
    </xf>
    <xf numFmtId="0" fontId="45" fillId="0" borderId="7" xfId="0" applyNumberFormat="1" applyFont="1" applyBorder="1" applyAlignment="1" applyProtection="1">
      <alignment vertical="center"/>
    </xf>
    <xf numFmtId="192" fontId="45" fillId="18" borderId="7" xfId="0" applyNumberFormat="1" applyFont="1" applyFill="1" applyBorder="1" applyAlignment="1" applyProtection="1">
      <alignment horizontal="center" vertical="center"/>
    </xf>
    <xf numFmtId="0" fontId="75" fillId="0" borderId="7" xfId="0" applyNumberFormat="1" applyFont="1" applyBorder="1" applyAlignment="1" applyProtection="1">
      <alignment vertical="center"/>
    </xf>
    <xf numFmtId="192" fontId="45" fillId="0" borderId="19" xfId="0" applyNumberFormat="1" applyFont="1" applyBorder="1" applyAlignment="1" applyProtection="1">
      <alignment horizontal="center" vertical="center"/>
    </xf>
    <xf numFmtId="192" fontId="45" fillId="18" borderId="19" xfId="0" applyNumberFormat="1" applyFont="1" applyFill="1" applyBorder="1" applyAlignment="1" applyProtection="1">
      <alignment horizontal="center" vertical="center"/>
    </xf>
    <xf numFmtId="192" fontId="45" fillId="40" borderId="7" xfId="0" applyNumberFormat="1" applyFont="1" applyFill="1" applyBorder="1" applyAlignment="1" applyProtection="1">
      <alignment horizontal="center" vertical="center"/>
    </xf>
    <xf numFmtId="194" fontId="45" fillId="0" borderId="7" xfId="0" applyNumberFormat="1" applyFont="1" applyBorder="1" applyAlignment="1" applyProtection="1">
      <alignment horizontal="center" vertical="center"/>
    </xf>
    <xf numFmtId="194" fontId="45" fillId="18" borderId="19" xfId="0" applyNumberFormat="1" applyFont="1" applyFill="1" applyBorder="1" applyAlignment="1" applyProtection="1">
      <alignment horizontal="center" vertical="center"/>
    </xf>
    <xf numFmtId="0" fontId="100" fillId="0" borderId="7" xfId="0" applyNumberFormat="1" applyFont="1" applyBorder="1" applyAlignment="1" applyProtection="1">
      <alignment vertical="center" wrapText="1"/>
    </xf>
    <xf numFmtId="195" fontId="45" fillId="0" borderId="7" xfId="0" applyNumberFormat="1" applyFont="1" applyBorder="1" applyAlignment="1" applyProtection="1">
      <alignment horizontal="center" vertical="center"/>
    </xf>
    <xf numFmtId="0" fontId="45" fillId="4" borderId="7" xfId="0" applyNumberFormat="1" applyFont="1" applyFill="1" applyBorder="1" applyAlignment="1" applyProtection="1">
      <alignment vertical="center"/>
    </xf>
    <xf numFmtId="0" fontId="45" fillId="4" borderId="10" xfId="0" applyNumberFormat="1" applyFont="1" applyFill="1" applyBorder="1" applyAlignment="1" applyProtection="1">
      <alignment vertical="center"/>
    </xf>
    <xf numFmtId="194" fontId="45" fillId="18" borderId="12" xfId="0" applyNumberFormat="1" applyFont="1" applyFill="1" applyBorder="1" applyAlignment="1" applyProtection="1">
      <alignment horizontal="center" vertical="center"/>
    </xf>
    <xf numFmtId="0" fontId="42" fillId="0" borderId="13" xfId="0" applyNumberFormat="1" applyFont="1" applyBorder="1" applyAlignment="1" applyProtection="1">
      <alignment horizontal="left" vertical="center"/>
    </xf>
    <xf numFmtId="0" fontId="42" fillId="0" borderId="13" xfId="0" applyNumberFormat="1" applyFont="1" applyBorder="1" applyAlignment="1" applyProtection="1">
      <alignment horizontal="right" vertical="center"/>
    </xf>
    <xf numFmtId="0" fontId="42" fillId="0" borderId="0" xfId="0" applyNumberFormat="1" applyFont="1" applyAlignment="1" applyProtection="1"/>
    <xf numFmtId="0" fontId="42" fillId="0" borderId="0" xfId="0" applyNumberFormat="1" applyFont="1" applyAlignment="1" applyProtection="1">
      <alignment horizontal="center"/>
    </xf>
    <xf numFmtId="194" fontId="43" fillId="0" borderId="0" xfId="0" applyNumberFormat="1" applyFont="1" applyAlignment="1" applyProtection="1">
      <alignment vertical="center"/>
    </xf>
    <xf numFmtId="194" fontId="101" fillId="0" borderId="0" xfId="0" applyNumberFormat="1" applyFont="1" applyAlignment="1" applyProtection="1">
      <alignment vertical="center"/>
    </xf>
    <xf numFmtId="39" fontId="45" fillId="0" borderId="7" xfId="0" applyFont="1" applyBorder="1" applyAlignment="1" applyProtection="1">
      <alignment horizontal="center"/>
      <protection locked="0"/>
    </xf>
    <xf numFmtId="39" fontId="43" fillId="0" borderId="0" xfId="0" applyFont="1" applyAlignment="1" applyProtection="1">
      <alignment vertical="center"/>
      <protection locked="0"/>
    </xf>
    <xf numFmtId="39" fontId="45" fillId="0" borderId="7" xfId="0" applyFont="1" applyBorder="1" applyAlignment="1" applyProtection="1">
      <alignment horizontal="center" wrapText="1"/>
      <protection locked="0"/>
    </xf>
    <xf numFmtId="0" fontId="43" fillId="0" borderId="0" xfId="0" applyNumberFormat="1" applyFont="1" applyAlignment="1" applyProtection="1">
      <protection locked="0"/>
    </xf>
    <xf numFmtId="39" fontId="43" fillId="0" borderId="9" xfId="0" applyFont="1" applyBorder="1" applyAlignment="1" applyProtection="1">
      <alignment vertical="center"/>
      <protection locked="0"/>
    </xf>
    <xf numFmtId="39" fontId="102" fillId="0" borderId="7" xfId="0" applyFont="1" applyBorder="1" applyAlignment="1" applyProtection="1">
      <alignment horizontal="center" wrapText="1"/>
      <protection locked="0"/>
    </xf>
    <xf numFmtId="39" fontId="45" fillId="0" borderId="0" xfId="0" applyFont="1" applyAlignment="1" applyProtection="1">
      <alignment horizontal="left"/>
      <protection locked="0"/>
    </xf>
    <xf numFmtId="39" fontId="104" fillId="0" borderId="0" xfId="0" applyFont="1" applyAlignment="1" applyProtection="1">
      <alignment horizontal="center"/>
      <protection locked="0"/>
    </xf>
    <xf numFmtId="39" fontId="45" fillId="0" borderId="0" xfId="0" applyFont="1" applyAlignment="1" applyProtection="1">
      <alignment horizontal="right"/>
      <protection locked="0"/>
    </xf>
    <xf numFmtId="39" fontId="45" fillId="0" borderId="7" xfId="0" applyFont="1" applyBorder="1" applyAlignment="1" applyProtection="1">
      <alignment horizontal="center" vertical="center"/>
      <protection locked="0"/>
    </xf>
    <xf numFmtId="39" fontId="45" fillId="0" borderId="19" xfId="0" applyFont="1" applyBorder="1" applyAlignment="1" applyProtection="1">
      <alignment horizontal="center" vertical="center" wrapText="1"/>
      <protection locked="0"/>
    </xf>
    <xf numFmtId="39" fontId="45" fillId="0" borderId="7" xfId="0" applyFont="1" applyBorder="1" applyAlignment="1" applyProtection="1">
      <alignment horizontal="center" vertical="center" wrapText="1"/>
      <protection locked="0"/>
    </xf>
    <xf numFmtId="39" fontId="43" fillId="0" borderId="13" xfId="0" applyFont="1" applyBorder="1" applyAlignment="1" applyProtection="1">
      <alignment horizontal="left"/>
      <protection locked="0"/>
    </xf>
    <xf numFmtId="196" fontId="105" fillId="0" borderId="12" xfId="0" applyNumberFormat="1" applyFont="1" applyBorder="1" applyAlignment="1" applyProtection="1">
      <alignment horizontal="right"/>
    </xf>
    <xf numFmtId="196" fontId="105" fillId="0" borderId="13" xfId="0" applyNumberFormat="1" applyFont="1" applyBorder="1" applyAlignment="1" applyProtection="1">
      <alignment horizontal="right"/>
    </xf>
    <xf numFmtId="39" fontId="43" fillId="0" borderId="16" xfId="0" applyFont="1" applyBorder="1" applyAlignment="1" applyProtection="1">
      <alignment horizontal="left"/>
      <protection locked="0"/>
    </xf>
    <xf numFmtId="196" fontId="105" fillId="0" borderId="0" xfId="0" applyNumberFormat="1" applyFont="1" applyAlignment="1" applyProtection="1">
      <alignment horizontal="right"/>
    </xf>
    <xf numFmtId="196" fontId="43" fillId="0" borderId="0" xfId="0" applyNumberFormat="1" applyFont="1" applyAlignment="1" applyProtection="1">
      <alignment horizontal="right" vertical="center"/>
      <protection locked="0"/>
    </xf>
    <xf numFmtId="39" fontId="43" fillId="0" borderId="16" xfId="0" applyFont="1" applyBorder="1" applyAlignment="1" applyProtection="1">
      <alignment horizontal="left" wrapText="1"/>
      <protection locked="0"/>
    </xf>
    <xf numFmtId="39" fontId="43" fillId="0" borderId="18" xfId="0" applyFont="1" applyBorder="1" applyAlignment="1" applyProtection="1">
      <alignment horizontal="left"/>
      <protection locked="0"/>
    </xf>
    <xf numFmtId="196" fontId="105" fillId="0" borderId="9" xfId="0" applyNumberFormat="1" applyFont="1" applyBorder="1" applyAlignment="1" applyProtection="1">
      <alignment horizontal="right"/>
    </xf>
    <xf numFmtId="196" fontId="43" fillId="0" borderId="9" xfId="0" applyNumberFormat="1" applyFont="1" applyBorder="1" applyAlignment="1" applyProtection="1">
      <alignment horizontal="right" vertical="center"/>
      <protection locked="0"/>
    </xf>
    <xf numFmtId="0" fontId="43" fillId="0" borderId="0" xfId="0" applyNumberFormat="1" applyFont="1" applyAlignment="1" applyProtection="1">
      <alignment horizontal="right"/>
      <protection locked="0"/>
    </xf>
    <xf numFmtId="0" fontId="45" fillId="0" borderId="28" xfId="0" applyNumberFormat="1" applyFont="1" applyBorder="1" applyAlignment="1" applyProtection="1">
      <alignment horizontal="center"/>
      <protection locked="0"/>
    </xf>
    <xf numFmtId="0" fontId="45" fillId="0" borderId="47" xfId="0" applyNumberFormat="1" applyFont="1" applyBorder="1" applyAlignment="1" applyProtection="1">
      <alignment horizontal="center"/>
      <protection locked="0"/>
    </xf>
    <xf numFmtId="0" fontId="43" fillId="0" borderId="30" xfId="0" applyNumberFormat="1" applyFont="1" applyBorder="1" applyAlignment="1" applyProtection="1">
      <protection locked="0"/>
    </xf>
    <xf numFmtId="0" fontId="92" fillId="0" borderId="0" xfId="0" applyNumberFormat="1" applyFont="1" applyAlignment="1" applyProtection="1">
      <alignment horizontal="left"/>
      <protection locked="0"/>
    </xf>
    <xf numFmtId="0" fontId="45" fillId="0" borderId="54" xfId="0" applyNumberFormat="1" applyFont="1" applyBorder="1" applyAlignment="1" applyProtection="1">
      <alignment horizontal="center" vertical="center"/>
      <protection locked="0"/>
    </xf>
    <xf numFmtId="0" fontId="45" fillId="0" borderId="55" xfId="0" applyNumberFormat="1" applyFont="1" applyBorder="1" applyAlignment="1" applyProtection="1">
      <alignment horizontal="center" vertical="center"/>
      <protection locked="0"/>
    </xf>
    <xf numFmtId="0" fontId="45" fillId="0" borderId="55" xfId="0" applyNumberFormat="1" applyFont="1" applyBorder="1" applyAlignment="1" applyProtection="1">
      <alignment horizontal="center"/>
      <protection locked="0"/>
    </xf>
    <xf numFmtId="0" fontId="45" fillId="0" borderId="56" xfId="0" applyNumberFormat="1" applyFont="1" applyBorder="1" applyAlignment="1" applyProtection="1">
      <alignment horizontal="center"/>
      <protection locked="0"/>
    </xf>
    <xf numFmtId="9" fontId="45" fillId="0" borderId="57" xfId="2" applyFont="1" applyBorder="1" applyAlignment="1" applyProtection="1">
      <protection locked="0"/>
    </xf>
    <xf numFmtId="197" fontId="73" fillId="6" borderId="58" xfId="0" applyNumberFormat="1" applyFont="1" applyFill="1" applyBorder="1" applyAlignment="1" applyProtection="1">
      <alignment horizontal="right" vertical="center"/>
    </xf>
    <xf numFmtId="197" fontId="73" fillId="6" borderId="34" xfId="0" applyNumberFormat="1" applyFont="1" applyFill="1" applyBorder="1" applyAlignment="1" applyProtection="1">
      <alignment horizontal="right" vertical="center"/>
    </xf>
    <xf numFmtId="9" fontId="45" fillId="0" borderId="59" xfId="2" applyFont="1" applyBorder="1" applyAlignment="1" applyProtection="1">
      <protection locked="0"/>
    </xf>
    <xf numFmtId="197" fontId="73" fillId="6" borderId="27" xfId="0" applyNumberFormat="1" applyFont="1" applyFill="1" applyBorder="1" applyAlignment="1" applyProtection="1">
      <alignment horizontal="right" vertical="center"/>
    </xf>
    <xf numFmtId="197" fontId="73" fillId="6" borderId="0" xfId="0" applyNumberFormat="1" applyFont="1" applyFill="1" applyAlignment="1" applyProtection="1">
      <alignment horizontal="right" vertical="center"/>
    </xf>
    <xf numFmtId="197" fontId="45" fillId="0" borderId="0" xfId="0" applyNumberFormat="1" applyFont="1" applyAlignment="1" applyProtection="1">
      <alignment horizontal="right" vertical="center"/>
      <protection locked="0"/>
    </xf>
    <xf numFmtId="9" fontId="45" fillId="31" borderId="60" xfId="2" applyFont="1" applyFill="1" applyBorder="1" applyAlignment="1" applyProtection="1">
      <protection locked="0"/>
    </xf>
    <xf numFmtId="197" fontId="73" fillId="6" borderId="29" xfId="0" applyNumberFormat="1" applyFont="1" applyFill="1" applyBorder="1" applyAlignment="1" applyProtection="1">
      <alignment horizontal="right" vertical="center"/>
    </xf>
    <xf numFmtId="197" fontId="73" fillId="6" borderId="30" xfId="0" applyNumberFormat="1" applyFont="1" applyFill="1" applyBorder="1" applyAlignment="1" applyProtection="1">
      <alignment horizontal="right" vertical="center"/>
    </xf>
    <xf numFmtId="197" fontId="45" fillId="0" borderId="30" xfId="0" applyNumberFormat="1" applyFont="1" applyBorder="1" applyAlignment="1" applyProtection="1">
      <alignment horizontal="right" vertical="center"/>
      <protection locked="0"/>
    </xf>
    <xf numFmtId="0" fontId="45" fillId="0" borderId="0" xfId="0" applyNumberFormat="1" applyFont="1" applyAlignment="1" applyProtection="1">
      <alignment horizontal="center"/>
      <protection locked="0"/>
    </xf>
    <xf numFmtId="0" fontId="45" fillId="0" borderId="29" xfId="0" applyNumberFormat="1" applyFont="1" applyBorder="1" applyAlignment="1" applyProtection="1">
      <protection locked="0"/>
    </xf>
    <xf numFmtId="0" fontId="45" fillId="0" borderId="30" xfId="0" applyNumberFormat="1" applyFont="1" applyBorder="1" applyAlignment="1" applyProtection="1">
      <protection locked="0"/>
    </xf>
    <xf numFmtId="0" fontId="0" fillId="0" borderId="30" xfId="0" applyNumberFormat="1" applyBorder="1" applyAlignment="1" applyProtection="1">
      <protection locked="0"/>
    </xf>
    <xf numFmtId="0" fontId="45" fillId="0" borderId="30" xfId="0" applyNumberFormat="1" applyFont="1" applyBorder="1" applyAlignment="1" applyProtection="1">
      <alignment horizontal="right"/>
      <protection locked="0"/>
    </xf>
    <xf numFmtId="0" fontId="45" fillId="0" borderId="30" xfId="0" applyNumberFormat="1" applyFont="1" applyBorder="1" applyAlignment="1" applyProtection="1">
      <alignment horizontal="center" vertical="center"/>
      <protection locked="0"/>
    </xf>
    <xf numFmtId="0" fontId="45" fillId="0" borderId="61" xfId="0" applyNumberFormat="1" applyFont="1" applyBorder="1" applyAlignment="1" applyProtection="1">
      <alignment horizontal="center" vertical="center" wrapText="1"/>
      <protection locked="0"/>
    </xf>
    <xf numFmtId="0" fontId="43" fillId="31" borderId="62" xfId="0" applyNumberFormat="1" applyFont="1" applyFill="1" applyBorder="1" applyAlignment="1" applyProtection="1">
      <alignment horizontal="center" vertical="center" wrapText="1"/>
      <protection locked="0"/>
    </xf>
    <xf numFmtId="0" fontId="43" fillId="31" borderId="63" xfId="0" applyNumberFormat="1" applyFont="1" applyFill="1" applyBorder="1" applyAlignment="1" applyProtection="1">
      <alignment horizontal="center" vertical="center" wrapText="1"/>
      <protection locked="0"/>
    </xf>
    <xf numFmtId="0" fontId="43" fillId="0" borderId="63" xfId="0" applyNumberFormat="1" applyFont="1" applyBorder="1" applyAlignment="1" applyProtection="1">
      <alignment horizontal="center" vertical="center" wrapText="1"/>
      <protection locked="0"/>
    </xf>
    <xf numFmtId="0" fontId="43" fillId="0" borderId="64" xfId="0" applyNumberFormat="1" applyFont="1" applyBorder="1" applyAlignment="1" applyProtection="1">
      <alignment horizontal="center" vertical="center" wrapText="1"/>
      <protection locked="0"/>
    </xf>
    <xf numFmtId="0" fontId="43" fillId="31" borderId="30" xfId="0" applyNumberFormat="1" applyFont="1" applyFill="1" applyBorder="1" applyAlignment="1" applyProtection="1">
      <alignment horizontal="center" vertical="center" wrapText="1"/>
      <protection locked="0"/>
    </xf>
    <xf numFmtId="0" fontId="43" fillId="0" borderId="57" xfId="0" applyNumberFormat="1" applyFont="1" applyBorder="1" applyAlignment="1" applyProtection="1">
      <alignment horizontal="left"/>
      <protection locked="0"/>
    </xf>
    <xf numFmtId="197" fontId="105" fillId="6" borderId="0" xfId="0" applyNumberFormat="1" applyFont="1" applyFill="1" applyAlignment="1" applyProtection="1">
      <alignment horizontal="right" vertical="center"/>
      <protection locked="0"/>
    </xf>
    <xf numFmtId="0" fontId="43" fillId="0" borderId="59" xfId="0" applyNumberFormat="1" applyFont="1" applyBorder="1" applyAlignment="1" applyProtection="1">
      <alignment horizontal="left"/>
      <protection locked="0"/>
    </xf>
    <xf numFmtId="197" fontId="43" fillId="0" borderId="0" xfId="0" applyNumberFormat="1" applyFont="1" applyAlignment="1" applyProtection="1">
      <alignment horizontal="right" vertical="center"/>
      <protection locked="0"/>
    </xf>
    <xf numFmtId="0" fontId="43" fillId="31" borderId="59" xfId="0" applyNumberFormat="1" applyFont="1" applyFill="1" applyBorder="1" applyAlignment="1" applyProtection="1">
      <alignment horizontal="left"/>
      <protection locked="0"/>
    </xf>
    <xf numFmtId="0" fontId="43" fillId="0" borderId="59" xfId="0" applyNumberFormat="1" applyFont="1" applyBorder="1" applyAlignment="1" applyProtection="1">
      <alignment horizontal="left" wrapText="1"/>
      <protection locked="0"/>
    </xf>
    <xf numFmtId="0" fontId="43" fillId="0" borderId="60" xfId="0" applyNumberFormat="1" applyFont="1" applyBorder="1" applyAlignment="1" applyProtection="1">
      <alignment horizontal="left"/>
      <protection locked="0"/>
    </xf>
    <xf numFmtId="197" fontId="105" fillId="6" borderId="29" xfId="0" applyNumberFormat="1" applyFont="1" applyFill="1" applyBorder="1" applyAlignment="1" applyProtection="1">
      <alignment horizontal="right" vertical="center"/>
      <protection locked="0"/>
    </xf>
    <xf numFmtId="197" fontId="43" fillId="0" borderId="30" xfId="0" applyNumberFormat="1" applyFont="1" applyBorder="1" applyAlignment="1" applyProtection="1">
      <alignment horizontal="right" vertical="center"/>
      <protection locked="0"/>
    </xf>
    <xf numFmtId="0" fontId="75" fillId="0" borderId="28" xfId="0" applyNumberFormat="1" applyFont="1" applyBorder="1" applyAlignment="1" applyProtection="1">
      <alignment horizontal="center" vertical="center"/>
      <protection locked="0"/>
    </xf>
    <xf numFmtId="0" fontId="109" fillId="0" borderId="28" xfId="0" applyNumberFormat="1" applyFont="1" applyBorder="1" applyAlignment="1" applyProtection="1">
      <alignment horizontal="center"/>
      <protection locked="0"/>
    </xf>
    <xf numFmtId="0" fontId="45" fillId="0" borderId="0" xfId="0" applyNumberFormat="1" applyFont="1" applyAlignment="1" applyProtection="1">
      <alignment horizontal="left"/>
      <protection locked="0"/>
    </xf>
    <xf numFmtId="0" fontId="104" fillId="0" borderId="0" xfId="0" applyNumberFormat="1" applyFont="1" applyAlignment="1" applyProtection="1">
      <alignment horizontal="center"/>
      <protection locked="0"/>
    </xf>
    <xf numFmtId="0" fontId="45" fillId="0" borderId="0" xfId="0" applyNumberFormat="1" applyFont="1" applyAlignment="1" applyProtection="1">
      <alignment horizontal="right"/>
      <protection locked="0"/>
    </xf>
    <xf numFmtId="0" fontId="0" fillId="0" borderId="0" xfId="0" applyNumberFormat="1" applyAlignment="1" applyProtection="1">
      <protection locked="0"/>
    </xf>
    <xf numFmtId="0" fontId="79" fillId="0" borderId="55" xfId="0" applyNumberFormat="1" applyFont="1" applyBorder="1" applyAlignment="1" applyProtection="1">
      <alignment horizontal="center" vertical="center" wrapText="1"/>
      <protection locked="0"/>
    </xf>
    <xf numFmtId="0" fontId="45" fillId="0" borderId="55" xfId="0" applyNumberFormat="1" applyFont="1" applyBorder="1" applyAlignment="1" applyProtection="1">
      <alignment horizontal="center" vertical="center" wrapText="1"/>
      <protection locked="0"/>
    </xf>
    <xf numFmtId="0" fontId="45" fillId="0" borderId="56" xfId="0" applyNumberFormat="1" applyFont="1" applyBorder="1" applyAlignment="1" applyProtection="1">
      <alignment horizontal="center" vertical="center" wrapText="1"/>
      <protection locked="0"/>
    </xf>
    <xf numFmtId="0" fontId="43" fillId="0" borderId="34" xfId="0" applyNumberFormat="1" applyFont="1" applyBorder="1" applyAlignment="1" applyProtection="1">
      <alignment horizontal="left"/>
      <protection locked="0"/>
    </xf>
    <xf numFmtId="197" fontId="105" fillId="6" borderId="58" xfId="0" applyNumberFormat="1" applyFont="1" applyFill="1" applyBorder="1" applyAlignment="1" applyProtection="1">
      <alignment horizontal="right" vertical="center"/>
      <protection locked="0"/>
    </xf>
    <xf numFmtId="197" fontId="105" fillId="6" borderId="34" xfId="0" applyNumberFormat="1" applyFont="1" applyFill="1" applyBorder="1" applyAlignment="1" applyProtection="1">
      <alignment horizontal="right" vertical="center"/>
      <protection locked="0"/>
    </xf>
    <xf numFmtId="197" fontId="105" fillId="6" borderId="27" xfId="0" applyNumberFormat="1" applyFont="1" applyFill="1" applyBorder="1" applyAlignment="1" applyProtection="1">
      <alignment horizontal="right" vertical="center"/>
      <protection locked="0"/>
    </xf>
    <xf numFmtId="0" fontId="43" fillId="31" borderId="0" xfId="0" applyNumberFormat="1" applyFont="1" applyFill="1" applyAlignment="1" applyProtection="1">
      <protection locked="0"/>
    </xf>
    <xf numFmtId="197" fontId="105" fillId="6" borderId="30" xfId="0" applyNumberFormat="1" applyFont="1" applyFill="1" applyBorder="1" applyAlignment="1" applyProtection="1">
      <alignment horizontal="right" vertical="center"/>
      <protection locked="0"/>
    </xf>
    <xf numFmtId="0" fontId="45" fillId="0" borderId="0" xfId="78" applyFont="1" applyBorder="1" applyAlignment="1" applyProtection="1">
      <alignment vertical="center"/>
    </xf>
    <xf numFmtId="0" fontId="45" fillId="0" borderId="34" xfId="78" applyFont="1" applyBorder="1" applyAlignment="1" applyProtection="1">
      <alignment vertical="center"/>
    </xf>
    <xf numFmtId="0" fontId="45" fillId="0" borderId="28" xfId="78" applyFont="1" applyBorder="1" applyAlignment="1" applyProtection="1">
      <alignment horizontal="center" vertical="center"/>
    </xf>
    <xf numFmtId="0" fontId="45" fillId="0" borderId="29" xfId="78" applyFont="1" applyBorder="1" applyAlignment="1" applyProtection="1">
      <alignment horizontal="left" vertical="center"/>
    </xf>
    <xf numFmtId="0" fontId="45" fillId="0" borderId="30" xfId="78" applyFont="1" applyBorder="1" applyAlignment="1" applyProtection="1"/>
    <xf numFmtId="0" fontId="45" fillId="0" borderId="30" xfId="78" applyFont="1" applyBorder="1" applyAlignment="1" applyProtection="1">
      <alignment vertical="center"/>
    </xf>
    <xf numFmtId="0" fontId="110" fillId="0" borderId="0" xfId="78" applyFont="1" applyBorder="1" applyAlignment="1" applyProtection="1">
      <alignment horizontal="center" vertical="center"/>
    </xf>
    <xf numFmtId="0" fontId="99" fillId="0" borderId="0" xfId="78" applyFont="1" applyBorder="1" applyAlignment="1" applyProtection="1">
      <alignment vertical="center"/>
    </xf>
    <xf numFmtId="0" fontId="45" fillId="0" borderId="53" xfId="78" applyFont="1" applyBorder="1" applyAlignment="1" applyProtection="1">
      <alignment horizontal="center" vertical="center"/>
    </xf>
    <xf numFmtId="0" fontId="45" fillId="0" borderId="9" xfId="78" applyFont="1" applyBorder="1" applyAlignment="1" applyProtection="1">
      <alignment vertical="center"/>
    </xf>
    <xf numFmtId="0" fontId="45" fillId="0" borderId="20" xfId="78" applyFont="1" applyBorder="1" applyAlignment="1" applyProtection="1">
      <alignment vertical="center"/>
    </xf>
    <xf numFmtId="0" fontId="45" fillId="0" borderId="7" xfId="78" applyFont="1" applyBorder="1" applyAlignment="1" applyProtection="1">
      <alignment horizontal="left" vertical="center"/>
    </xf>
    <xf numFmtId="0" fontId="45" fillId="0" borderId="12" xfId="78" applyFont="1" applyBorder="1" applyAlignment="1" applyProtection="1">
      <alignment vertical="center"/>
    </xf>
    <xf numFmtId="0" fontId="45" fillId="0" borderId="13" xfId="78" applyFont="1" applyBorder="1" applyAlignment="1" applyProtection="1">
      <alignment vertical="center"/>
    </xf>
    <xf numFmtId="0" fontId="45" fillId="0" borderId="19" xfId="78" applyFont="1" applyBorder="1" applyAlignment="1" applyProtection="1">
      <alignment horizontal="left" vertical="center"/>
    </xf>
    <xf numFmtId="0" fontId="45" fillId="0" borderId="20" xfId="78" applyFont="1" applyBorder="1" applyAlignment="1" applyProtection="1">
      <alignment horizontal="left" vertical="center"/>
    </xf>
    <xf numFmtId="0" fontId="43" fillId="0" borderId="0" xfId="78" applyFont="1" applyBorder="1" applyAlignment="1" applyProtection="1"/>
    <xf numFmtId="0" fontId="45" fillId="0" borderId="19" xfId="78" applyFont="1" applyBorder="1" applyAlignment="1" applyProtection="1">
      <alignment vertical="center"/>
    </xf>
    <xf numFmtId="0" fontId="45" fillId="0" borderId="15" xfId="78" applyFont="1" applyBorder="1" applyAlignment="1" applyProtection="1">
      <alignment vertical="center"/>
    </xf>
    <xf numFmtId="0" fontId="45" fillId="0" borderId="21" xfId="78" applyFont="1" applyBorder="1" applyAlignment="1" applyProtection="1">
      <alignment horizontal="left" vertical="center"/>
    </xf>
    <xf numFmtId="0" fontId="45" fillId="0" borderId="20" xfId="78" applyFont="1" applyBorder="1" applyAlignment="1" applyProtection="1">
      <alignment horizontal="center" vertical="center"/>
    </xf>
    <xf numFmtId="0" fontId="45" fillId="0" borderId="13" xfId="78" applyFont="1" applyBorder="1" applyAlignment="1" applyProtection="1">
      <alignment horizontal="left" vertical="center"/>
    </xf>
    <xf numFmtId="0" fontId="43" fillId="0" borderId="0" xfId="78" applyFont="1" applyBorder="1" applyAlignment="1" applyProtection="1">
      <alignment horizontal="center" vertical="center"/>
    </xf>
    <xf numFmtId="0" fontId="43" fillId="0" borderId="0" xfId="78" applyFont="1" applyBorder="1" applyAlignment="1" applyProtection="1">
      <alignment horizontal="left" vertical="center"/>
    </xf>
    <xf numFmtId="0" fontId="43" fillId="0" borderId="0" xfId="78" applyFont="1" applyBorder="1" applyAlignment="1" applyProtection="1">
      <alignment horizontal="right" vertical="center"/>
    </xf>
    <xf numFmtId="0" fontId="43" fillId="0" borderId="0" xfId="78" applyFont="1" applyBorder="1" applyAlignment="1" applyProtection="1">
      <alignment horizontal="left"/>
    </xf>
    <xf numFmtId="0" fontId="43" fillId="0" borderId="30" xfId="78" applyFont="1" applyBorder="1" applyAlignment="1" applyProtection="1">
      <alignment horizontal="left" vertical="center"/>
    </xf>
    <xf numFmtId="0" fontId="43" fillId="0" borderId="30" xfId="78" applyFont="1" applyBorder="1" applyAlignment="1" applyProtection="1">
      <alignment vertical="center"/>
    </xf>
    <xf numFmtId="0" fontId="43" fillId="0" borderId="30" xfId="78" applyFont="1" applyBorder="1" applyAlignment="1" applyProtection="1"/>
    <xf numFmtId="0" fontId="45" fillId="0" borderId="0" xfId="78" applyFont="1" applyBorder="1" applyAlignment="1" applyProtection="1">
      <alignment horizontal="left" vertical="center"/>
    </xf>
    <xf numFmtId="0" fontId="0" fillId="0" borderId="0" xfId="46" applyFont="1" applyBorder="1" applyAlignment="1" applyProtection="1">
      <protection locked="0"/>
    </xf>
    <xf numFmtId="0" fontId="42" fillId="0" borderId="28" xfId="46" applyFont="1" applyBorder="1" applyAlignment="1" applyProtection="1">
      <alignment horizontal="left" vertical="center"/>
      <protection locked="0"/>
    </xf>
    <xf numFmtId="0" fontId="42" fillId="0" borderId="0" xfId="46" applyFont="1" applyBorder="1" applyAlignment="1" applyProtection="1">
      <protection locked="0"/>
    </xf>
    <xf numFmtId="0" fontId="0" fillId="0" borderId="0" xfId="46" applyFont="1" applyBorder="1" applyAlignment="1" applyProtection="1">
      <alignment horizontal="center"/>
      <protection locked="0"/>
    </xf>
    <xf numFmtId="0" fontId="42" fillId="0" borderId="28" xfId="46" applyFont="1" applyBorder="1" applyAlignment="1" applyProtection="1">
      <alignment horizontal="center" vertical="center"/>
      <protection locked="0"/>
    </xf>
    <xf numFmtId="0" fontId="42" fillId="0" borderId="29" xfId="46" applyFont="1" applyBorder="1" applyAlignment="1" applyProtection="1">
      <alignment horizontal="left"/>
    </xf>
    <xf numFmtId="0" fontId="0" fillId="0" borderId="30" xfId="46" applyFont="1" applyBorder="1" applyAlignment="1" applyProtection="1">
      <protection locked="0"/>
    </xf>
    <xf numFmtId="0" fontId="0" fillId="0" borderId="30" xfId="46" applyFont="1" applyBorder="1" applyAlignment="1" applyProtection="1">
      <alignment horizontal="center"/>
      <protection locked="0"/>
    </xf>
    <xf numFmtId="0" fontId="112" fillId="0" borderId="60" xfId="46" applyFont="1" applyBorder="1" applyAlignment="1" applyProtection="1">
      <alignment horizontal="right"/>
    </xf>
    <xf numFmtId="0" fontId="42" fillId="0" borderId="15" xfId="46" applyFont="1" applyBorder="1" applyAlignment="1" applyProtection="1">
      <alignment horizontal="center" vertical="center"/>
      <protection locked="0"/>
    </xf>
    <xf numFmtId="0" fontId="42" fillId="0" borderId="17" xfId="46" applyFont="1" applyBorder="1" applyAlignment="1" applyProtection="1">
      <alignment horizontal="center" vertical="center"/>
      <protection locked="0"/>
    </xf>
    <xf numFmtId="37" fontId="42" fillId="0" borderId="14" xfId="73" applyFont="1" applyBorder="1" applyAlignment="1" applyProtection="1">
      <alignment horizontal="center" vertical="center" wrapText="1"/>
      <protection locked="0"/>
    </xf>
    <xf numFmtId="1" fontId="0" fillId="0" borderId="12" xfId="46" applyNumberFormat="1" applyFont="1" applyBorder="1" applyAlignment="1" applyProtection="1">
      <alignment horizontal="right" vertical="center"/>
      <protection locked="0"/>
    </xf>
    <xf numFmtId="0" fontId="0" fillId="0" borderId="13" xfId="46" applyFont="1" applyBorder="1" applyAlignment="1" applyProtection="1">
      <alignment horizontal="right" vertical="center"/>
      <protection locked="0"/>
    </xf>
    <xf numFmtId="1" fontId="0" fillId="0" borderId="13" xfId="46" applyNumberFormat="1" applyFont="1" applyBorder="1" applyAlignment="1" applyProtection="1">
      <alignment horizontal="right" vertical="center"/>
      <protection locked="0"/>
    </xf>
    <xf numFmtId="0" fontId="42" fillId="0" borderId="16" xfId="46" applyFont="1" applyBorder="1" applyAlignment="1" applyProtection="1">
      <protection locked="0"/>
    </xf>
    <xf numFmtId="0" fontId="0" fillId="0" borderId="15" xfId="46" applyFont="1" applyBorder="1" applyAlignment="1" applyProtection="1">
      <alignment horizontal="right" vertical="center"/>
      <protection locked="0"/>
    </xf>
    <xf numFmtId="0" fontId="0" fillId="0" borderId="0" xfId="46" applyFont="1" applyBorder="1" applyAlignment="1" applyProtection="1">
      <alignment horizontal="right" vertical="center"/>
      <protection locked="0"/>
    </xf>
    <xf numFmtId="0" fontId="42" fillId="0" borderId="63" xfId="46" applyFont="1" applyBorder="1" applyAlignment="1" applyProtection="1">
      <protection locked="0"/>
    </xf>
    <xf numFmtId="0" fontId="0" fillId="0" borderId="70" xfId="46" applyFont="1" applyBorder="1" applyAlignment="1" applyProtection="1">
      <alignment horizontal="right" vertical="center"/>
      <protection locked="0"/>
    </xf>
    <xf numFmtId="0" fontId="0" fillId="0" borderId="30" xfId="46" applyFont="1" applyBorder="1" applyAlignment="1" applyProtection="1">
      <alignment horizontal="right" vertical="center"/>
      <protection locked="0"/>
    </xf>
    <xf numFmtId="0" fontId="43" fillId="0" borderId="0" xfId="76" applyFont="1" applyBorder="1" applyAlignment="1" applyProtection="1">
      <alignment horizontal="right"/>
    </xf>
    <xf numFmtId="0" fontId="43" fillId="0" borderId="28" xfId="46" applyFont="1" applyBorder="1" applyAlignment="1" applyProtection="1">
      <alignment horizontal="left" vertical="center"/>
      <protection locked="0"/>
    </xf>
    <xf numFmtId="0" fontId="43" fillId="0" borderId="0" xfId="46" applyFont="1" applyBorder="1" applyAlignment="1" applyProtection="1">
      <protection locked="0"/>
    </xf>
    <xf numFmtId="0" fontId="43" fillId="0" borderId="29" xfId="46" applyFont="1" applyBorder="1" applyAlignment="1" applyProtection="1"/>
    <xf numFmtId="0" fontId="43" fillId="0" borderId="30" xfId="46" applyFont="1" applyBorder="1" applyAlignment="1" applyProtection="1">
      <protection locked="0"/>
    </xf>
    <xf numFmtId="184" fontId="43" fillId="0" borderId="30" xfId="46" applyNumberFormat="1" applyFont="1" applyBorder="1" applyAlignment="1" applyProtection="1">
      <protection locked="0"/>
    </xf>
    <xf numFmtId="0" fontId="43" fillId="0" borderId="34" xfId="46" applyFont="1" applyBorder="1" applyAlignment="1" applyProtection="1">
      <protection locked="0"/>
    </xf>
    <xf numFmtId="0" fontId="43" fillId="0" borderId="53" xfId="46" applyFont="1" applyBorder="1" applyAlignment="1" applyProtection="1">
      <alignment vertical="center"/>
      <protection locked="0"/>
    </xf>
    <xf numFmtId="0" fontId="43" fillId="0" borderId="71" xfId="46" applyFont="1" applyBorder="1" applyAlignment="1" applyProtection="1">
      <alignment vertical="center"/>
      <protection locked="0"/>
    </xf>
    <xf numFmtId="0" fontId="43" fillId="0" borderId="0" xfId="46" applyFont="1" applyBorder="1" applyAlignment="1" applyProtection="1">
      <alignment shrinkToFit="1"/>
      <protection locked="0"/>
    </xf>
    <xf numFmtId="0" fontId="43" fillId="0" borderId="17" xfId="46" applyFont="1" applyBorder="1" applyAlignment="1" applyProtection="1">
      <alignment vertical="center"/>
      <protection locked="0"/>
    </xf>
    <xf numFmtId="0" fontId="43" fillId="0" borderId="9" xfId="46" applyFont="1" applyBorder="1" applyAlignment="1" applyProtection="1">
      <protection locked="0"/>
    </xf>
    <xf numFmtId="0" fontId="43" fillId="0" borderId="0" xfId="46" applyFont="1" applyBorder="1" applyAlignment="1" applyProtection="1">
      <alignment horizontal="center" vertical="center" wrapText="1"/>
      <protection locked="0"/>
    </xf>
    <xf numFmtId="0" fontId="43" fillId="0" borderId="15" xfId="46" applyFont="1" applyBorder="1" applyAlignment="1" applyProtection="1">
      <alignment horizontal="center" vertical="top"/>
      <protection locked="0"/>
    </xf>
    <xf numFmtId="0" fontId="43" fillId="0" borderId="12" xfId="46" applyFont="1" applyBorder="1" applyAlignment="1" applyProtection="1">
      <alignment horizontal="center" vertical="top"/>
      <protection locked="0"/>
    </xf>
    <xf numFmtId="0" fontId="43" fillId="0" borderId="10" xfId="46" applyFont="1" applyBorder="1" applyAlignment="1" applyProtection="1">
      <alignment horizontal="center" vertical="top"/>
      <protection locked="0"/>
    </xf>
    <xf numFmtId="0" fontId="43" fillId="0" borderId="9" xfId="46" applyFont="1" applyBorder="1" applyAlignment="1" applyProtection="1">
      <alignment horizontal="center" wrapText="1"/>
      <protection locked="0"/>
    </xf>
    <xf numFmtId="0" fontId="43" fillId="0" borderId="17" xfId="46" applyFont="1" applyBorder="1" applyAlignment="1" applyProtection="1">
      <protection locked="0"/>
    </xf>
    <xf numFmtId="0" fontId="43" fillId="0" borderId="11" xfId="46" applyFont="1" applyBorder="1" applyAlignment="1" applyProtection="1">
      <protection locked="0"/>
    </xf>
    <xf numFmtId="0" fontId="51" fillId="0" borderId="11" xfId="46" applyFont="1" applyBorder="1" applyAlignment="1" applyProtection="1">
      <alignment horizontal="center" shrinkToFit="1"/>
      <protection locked="0"/>
    </xf>
    <xf numFmtId="0" fontId="51" fillId="0" borderId="17" xfId="46" applyFont="1" applyBorder="1" applyAlignment="1" applyProtection="1">
      <alignment horizontal="center" shrinkToFit="1"/>
      <protection locked="0"/>
    </xf>
    <xf numFmtId="0" fontId="43" fillId="0" borderId="17" xfId="46" applyFont="1" applyBorder="1" applyAlignment="1" applyProtection="1">
      <alignment horizontal="center"/>
      <protection locked="0"/>
    </xf>
    <xf numFmtId="0" fontId="43" fillId="0" borderId="11" xfId="46" applyFont="1" applyBorder="1" applyAlignment="1" applyProtection="1">
      <alignment horizontal="center" wrapText="1"/>
      <protection locked="0"/>
    </xf>
    <xf numFmtId="0" fontId="43" fillId="0" borderId="17" xfId="46" applyFont="1" applyBorder="1" applyAlignment="1" applyProtection="1">
      <alignment horizontal="center" wrapText="1"/>
      <protection locked="0"/>
    </xf>
    <xf numFmtId="49" fontId="43" fillId="0" borderId="0" xfId="46" applyNumberFormat="1" applyFont="1" applyBorder="1" applyAlignment="1" applyProtection="1">
      <alignment horizontal="center" vertical="center"/>
      <protection locked="0"/>
    </xf>
    <xf numFmtId="0" fontId="93" fillId="0" borderId="0" xfId="46" applyFont="1" applyBorder="1" applyAlignment="1" applyProtection="1">
      <alignment horizontal="right" vertical="center"/>
      <protection locked="0"/>
    </xf>
    <xf numFmtId="49" fontId="43" fillId="0" borderId="0" xfId="46" applyNumberFormat="1" applyFont="1" applyBorder="1" applyAlignment="1" applyProtection="1">
      <protection locked="0"/>
    </xf>
    <xf numFmtId="0" fontId="93" fillId="0" borderId="15" xfId="46" applyFont="1" applyBorder="1" applyAlignment="1" applyProtection="1">
      <alignment horizontal="right" vertical="center"/>
      <protection locked="0"/>
    </xf>
    <xf numFmtId="49" fontId="43" fillId="0" borderId="16" xfId="46" applyNumberFormat="1" applyFont="1" applyBorder="1" applyAlignment="1" applyProtection="1">
      <protection locked="0"/>
    </xf>
    <xf numFmtId="3" fontId="43" fillId="0" borderId="0" xfId="46" applyNumberFormat="1" applyFont="1" applyBorder="1" applyAlignment="1" applyProtection="1">
      <protection locked="0"/>
    </xf>
    <xf numFmtId="0" fontId="93" fillId="0" borderId="70" xfId="46" applyFont="1" applyBorder="1" applyAlignment="1" applyProtection="1">
      <alignment horizontal="right" vertical="center"/>
      <protection locked="0"/>
    </xf>
    <xf numFmtId="0" fontId="93" fillId="0" borderId="30" xfId="46" applyFont="1" applyBorder="1" applyAlignment="1" applyProtection="1">
      <alignment horizontal="right" vertical="center"/>
      <protection locked="0"/>
    </xf>
    <xf numFmtId="37" fontId="43" fillId="0" borderId="73" xfId="82" applyFont="1" applyBorder="1" applyAlignment="1" applyProtection="1">
      <alignment horizontal="center"/>
    </xf>
    <xf numFmtId="37" fontId="43" fillId="0" borderId="74" xfId="82" applyFont="1" applyBorder="1" applyAlignment="1" applyProtection="1">
      <alignment horizontal="left"/>
    </xf>
    <xf numFmtId="37" fontId="43" fillId="0" borderId="75" xfId="82" applyFont="1" applyBorder="1" applyAlignment="1" applyProtection="1"/>
    <xf numFmtId="37" fontId="43" fillId="0" borderId="30" xfId="82" applyFont="1" applyBorder="1" applyAlignment="1" applyProtection="1">
      <alignment horizontal="left"/>
    </xf>
    <xf numFmtId="37" fontId="43" fillId="0" borderId="30" xfId="82" applyFont="1" applyBorder="1" applyAlignment="1" applyProtection="1"/>
    <xf numFmtId="37" fontId="43" fillId="0" borderId="76" xfId="82" applyFont="1" applyBorder="1" applyAlignment="1" applyProtection="1">
      <alignment horizontal="center"/>
    </xf>
    <xf numFmtId="37" fontId="47" fillId="0" borderId="77" xfId="82" applyFont="1" applyBorder="1" applyAlignment="1" applyProtection="1">
      <alignment horizontal="center"/>
    </xf>
    <xf numFmtId="37" fontId="43" fillId="0" borderId="60" xfId="82" applyFont="1" applyBorder="1" applyAlignment="1" applyProtection="1"/>
    <xf numFmtId="39" fontId="43" fillId="0" borderId="30" xfId="0" applyFont="1" applyBorder="1" applyAlignment="1" applyProtection="1"/>
    <xf numFmtId="37" fontId="43" fillId="0" borderId="32" xfId="82" applyFont="1" applyBorder="1" applyAlignment="1" applyProtection="1">
      <alignment horizontal="center"/>
    </xf>
    <xf numFmtId="37" fontId="43" fillId="0" borderId="78" xfId="82" applyFont="1" applyBorder="1" applyAlignment="1" applyProtection="1">
      <alignment horizontal="center" vertical="center"/>
    </xf>
    <xf numFmtId="37" fontId="43" fillId="0" borderId="80" xfId="82" applyFont="1" applyBorder="1" applyAlignment="1" applyProtection="1"/>
    <xf numFmtId="37" fontId="43" fillId="0" borderId="38" xfId="82" applyFont="1" applyBorder="1" applyAlignment="1" applyProtection="1"/>
    <xf numFmtId="37" fontId="43" fillId="0" borderId="39" xfId="82" applyFont="1" applyBorder="1" applyAlignment="1" applyProtection="1">
      <alignment horizontal="center" vertical="center"/>
    </xf>
    <xf numFmtId="37" fontId="43" fillId="0" borderId="81" xfId="82" applyFont="1" applyBorder="1" applyAlignment="1" applyProtection="1">
      <alignment horizontal="center" vertical="center"/>
    </xf>
    <xf numFmtId="37" fontId="43" fillId="0" borderId="38" xfId="82" applyFont="1" applyBorder="1" applyAlignment="1" applyProtection="1">
      <alignment horizontal="center" vertical="center"/>
    </xf>
    <xf numFmtId="0" fontId="43" fillId="0" borderId="36" xfId="1" applyNumberFormat="1" applyFont="1" applyBorder="1" applyAlignment="1" applyProtection="1">
      <alignment horizontal="center" wrapText="1"/>
    </xf>
    <xf numFmtId="39" fontId="43" fillId="0" borderId="82" xfId="0" applyFont="1" applyBorder="1" applyAlignment="1" applyProtection="1">
      <alignment horizontal="center" wrapText="1"/>
    </xf>
    <xf numFmtId="37" fontId="43" fillId="0" borderId="35" xfId="82" applyFont="1" applyBorder="1" applyAlignment="1" applyProtection="1">
      <alignment horizontal="center" vertical="center"/>
    </xf>
    <xf numFmtId="37" fontId="43" fillId="0" borderId="43" xfId="82" applyFont="1" applyBorder="1" applyAlignment="1" applyProtection="1">
      <alignment horizontal="right"/>
    </xf>
    <xf numFmtId="37" fontId="43" fillId="0" borderId="42" xfId="82" applyFont="1" applyBorder="1" applyAlignment="1" applyProtection="1">
      <alignment horizontal="right"/>
    </xf>
    <xf numFmtId="37" fontId="51" fillId="0" borderId="34" xfId="82" applyFont="1" applyBorder="1" applyAlignment="1" applyProtection="1"/>
    <xf numFmtId="39" fontId="43" fillId="0" borderId="34" xfId="0" applyFont="1" applyBorder="1" applyAlignment="1" applyProtection="1"/>
    <xf numFmtId="37" fontId="43" fillId="0" borderId="35" xfId="82" applyFont="1" applyBorder="1" applyAlignment="1" applyProtection="1">
      <alignment horizontal="center" vertical="center" wrapText="1"/>
    </xf>
    <xf numFmtId="37" fontId="43" fillId="0" borderId="43" xfId="82" applyFont="1" applyBorder="1" applyAlignment="1" applyProtection="1">
      <alignment horizontal="center" vertical="center"/>
    </xf>
    <xf numFmtId="198" fontId="43" fillId="0" borderId="44" xfId="82" applyNumberFormat="1" applyFont="1" applyBorder="1" applyAlignment="1" applyProtection="1">
      <alignment vertical="center"/>
    </xf>
    <xf numFmtId="37" fontId="43" fillId="0" borderId="0" xfId="82" applyFont="1" applyBorder="1" applyAlignment="1" applyProtection="1">
      <alignment vertical="center"/>
    </xf>
    <xf numFmtId="37" fontId="43" fillId="0" borderId="0" xfId="0" applyNumberFormat="1" applyFont="1" applyAlignment="1" applyProtection="1"/>
    <xf numFmtId="39" fontId="43" fillId="0" borderId="0" xfId="0" applyFont="1" applyAlignment="1" applyProtection="1"/>
    <xf numFmtId="37" fontId="43" fillId="0" borderId="35" xfId="82" applyFont="1" applyBorder="1" applyAlignment="1" applyProtection="1">
      <alignment horizontal="center" wrapText="1"/>
    </xf>
    <xf numFmtId="199" fontId="43" fillId="0" borderId="43" xfId="1" applyNumberFormat="1" applyFont="1" applyBorder="1" applyAlignment="1" applyProtection="1">
      <alignment horizontal="center" vertical="center"/>
    </xf>
    <xf numFmtId="199" fontId="43" fillId="0" borderId="0" xfId="1" applyNumberFormat="1" applyFont="1" applyBorder="1" applyAlignment="1" applyProtection="1">
      <alignment vertical="center"/>
    </xf>
    <xf numFmtId="0" fontId="69" fillId="0" borderId="0" xfId="1" applyNumberFormat="1" applyFont="1" applyBorder="1" applyAlignment="1" applyProtection="1">
      <alignment vertical="center"/>
    </xf>
    <xf numFmtId="198" fontId="43" fillId="0" borderId="0" xfId="82" applyNumberFormat="1" applyFont="1" applyBorder="1" applyAlignment="1" applyProtection="1">
      <alignment vertical="center"/>
    </xf>
    <xf numFmtId="199" fontId="43" fillId="0" borderId="43" xfId="1" applyNumberFormat="1" applyFont="1" applyBorder="1" applyAlignment="1" applyProtection="1">
      <alignment vertical="center"/>
    </xf>
    <xf numFmtId="199" fontId="43" fillId="0" borderId="44" xfId="1" applyNumberFormat="1" applyFont="1" applyBorder="1" applyAlignment="1" applyProtection="1">
      <alignment vertical="center"/>
    </xf>
    <xf numFmtId="39" fontId="43" fillId="0" borderId="0" xfId="0" applyFont="1" applyAlignment="1" applyProtection="1">
      <alignment vertical="center"/>
    </xf>
    <xf numFmtId="37" fontId="43" fillId="0" borderId="38" xfId="82" applyFont="1" applyBorder="1" applyAlignment="1" applyProtection="1">
      <alignment horizontal="center"/>
    </xf>
    <xf numFmtId="37" fontId="43" fillId="0" borderId="39" xfId="82" applyFont="1" applyBorder="1" applyAlignment="1" applyProtection="1">
      <alignment horizontal="left"/>
    </xf>
    <xf numFmtId="37" fontId="43" fillId="0" borderId="46" xfId="82" applyFont="1" applyBorder="1" applyAlignment="1" applyProtection="1">
      <alignment horizontal="left"/>
    </xf>
    <xf numFmtId="37" fontId="43" fillId="0" borderId="34" xfId="83" applyFont="1" applyBorder="1" applyAlignment="1" applyProtection="1">
      <alignment horizontal="left"/>
    </xf>
    <xf numFmtId="0" fontId="43" fillId="0" borderId="34" xfId="0" applyNumberFormat="1" applyFont="1" applyBorder="1" applyAlignment="1" applyProtection="1">
      <alignment vertical="top"/>
    </xf>
    <xf numFmtId="188" fontId="43" fillId="0" borderId="0" xfId="82" applyNumberFormat="1" applyFont="1" applyBorder="1" applyAlignment="1" applyProtection="1">
      <alignment horizontal="left"/>
    </xf>
    <xf numFmtId="0" fontId="43" fillId="0" borderId="0" xfId="0" applyNumberFormat="1" applyFont="1" applyAlignment="1" applyProtection="1">
      <alignment vertical="top"/>
    </xf>
    <xf numFmtId="39" fontId="43" fillId="0" borderId="0" xfId="86" applyFont="1" applyBorder="1" applyAlignment="1" applyProtection="1"/>
    <xf numFmtId="37" fontId="43" fillId="0" borderId="0" xfId="86" applyNumberFormat="1" applyFont="1" applyBorder="1" applyAlignment="1" applyProtection="1"/>
    <xf numFmtId="39" fontId="43" fillId="0" borderId="0" xfId="86" applyFont="1" applyBorder="1" applyAlignment="1" applyProtection="1">
      <alignment horizontal="left"/>
    </xf>
    <xf numFmtId="188" fontId="43" fillId="0" borderId="0" xfId="86" applyNumberFormat="1" applyFont="1" applyBorder="1" applyAlignment="1" applyProtection="1"/>
    <xf numFmtId="39" fontId="51" fillId="0" borderId="0" xfId="86" applyFont="1" applyBorder="1" applyAlignment="1" applyProtection="1"/>
    <xf numFmtId="188" fontId="43" fillId="0" borderId="0" xfId="82" applyNumberFormat="1" applyFont="1" applyBorder="1" applyAlignment="1" applyProtection="1"/>
    <xf numFmtId="0" fontId="43" fillId="0" borderId="0" xfId="0" applyNumberFormat="1" applyFont="1" applyAlignment="1" applyProtection="1"/>
    <xf numFmtId="0" fontId="43" fillId="0" borderId="7" xfId="0" applyNumberFormat="1" applyFont="1" applyBorder="1" applyAlignment="1" applyProtection="1">
      <alignment horizontal="left"/>
    </xf>
    <xf numFmtId="0" fontId="43" fillId="0" borderId="0" xfId="0" applyNumberFormat="1" applyFont="1" applyAlignment="1" applyProtection="1">
      <alignment horizontal="left"/>
    </xf>
    <xf numFmtId="0" fontId="43" fillId="0" borderId="17" xfId="0" applyNumberFormat="1" applyFont="1" applyBorder="1" applyAlignment="1" applyProtection="1"/>
    <xf numFmtId="0" fontId="43" fillId="0" borderId="9" xfId="0" applyNumberFormat="1" applyFont="1" applyBorder="1" applyAlignment="1" applyProtection="1"/>
    <xf numFmtId="0" fontId="116" fillId="0" borderId="0" xfId="0" applyNumberFormat="1" applyFont="1" applyAlignment="1" applyProtection="1"/>
    <xf numFmtId="0" fontId="116" fillId="0" borderId="13" xfId="0" applyNumberFormat="1" applyFont="1" applyBorder="1" applyAlignment="1" applyProtection="1">
      <alignment vertical="center"/>
    </xf>
    <xf numFmtId="0" fontId="117" fillId="0" borderId="13" xfId="0" applyNumberFormat="1" applyFont="1" applyBorder="1" applyAlignment="1" applyProtection="1">
      <alignment vertical="center"/>
    </xf>
    <xf numFmtId="0" fontId="118" fillId="0" borderId="13" xfId="0" applyNumberFormat="1" applyFont="1" applyBorder="1" applyAlignment="1" applyProtection="1">
      <alignment vertical="center"/>
    </xf>
    <xf numFmtId="0" fontId="43" fillId="0" borderId="0" xfId="0" applyNumberFormat="1" applyFont="1" applyAlignment="1" applyProtection="1">
      <alignment horizontal="left" textRotation="255"/>
    </xf>
    <xf numFmtId="0" fontId="43" fillId="0" borderId="19" xfId="0" applyNumberFormat="1" applyFont="1" applyBorder="1" applyAlignment="1" applyProtection="1">
      <alignment horizontal="center"/>
    </xf>
    <xf numFmtId="0" fontId="43" fillId="0" borderId="0" xfId="0" applyNumberFormat="1" applyFont="1" applyAlignment="1" applyProtection="1">
      <alignment horizontal="right" vertical="top" textRotation="255"/>
    </xf>
    <xf numFmtId="0" fontId="43" fillId="0" borderId="10" xfId="0" applyNumberFormat="1" applyFont="1" applyBorder="1" applyAlignment="1" applyProtection="1">
      <alignment horizontal="center" vertical="center"/>
    </xf>
    <xf numFmtId="0" fontId="43" fillId="0" borderId="0" xfId="0" applyNumberFormat="1" applyFont="1" applyAlignment="1" applyProtection="1">
      <alignment horizontal="right" textRotation="255"/>
    </xf>
    <xf numFmtId="0" fontId="43" fillId="0" borderId="10" xfId="0" applyNumberFormat="1" applyFont="1" applyBorder="1" applyAlignment="1" applyProtection="1">
      <alignment horizontal="center" vertical="center" wrapText="1"/>
    </xf>
    <xf numFmtId="0" fontId="20" fillId="0" borderId="7" xfId="0" applyNumberFormat="1" applyFont="1" applyBorder="1" applyAlignment="1" applyProtection="1">
      <alignment horizontal="center" vertical="top"/>
    </xf>
    <xf numFmtId="0" fontId="20" fillId="0" borderId="18" xfId="0" applyNumberFormat="1" applyFont="1" applyBorder="1" applyAlignment="1" applyProtection="1">
      <alignment horizontal="center" vertical="top"/>
    </xf>
    <xf numFmtId="0" fontId="20" fillId="0" borderId="11" xfId="0" applyNumberFormat="1" applyFont="1" applyBorder="1" applyAlignment="1" applyProtection="1">
      <alignment horizontal="center" vertical="top"/>
    </xf>
    <xf numFmtId="0" fontId="119" fillId="0" borderId="11" xfId="0" applyNumberFormat="1" applyFont="1" applyBorder="1" applyAlignment="1" applyProtection="1">
      <alignment horizontal="center" vertical="top"/>
    </xf>
    <xf numFmtId="0" fontId="65" fillId="0" borderId="11" xfId="0" applyNumberFormat="1" applyFont="1" applyBorder="1" applyAlignment="1" applyProtection="1">
      <alignment horizontal="center" vertical="top" shrinkToFit="1"/>
    </xf>
    <xf numFmtId="0" fontId="65" fillId="0" borderId="17" xfId="0" applyNumberFormat="1" applyFont="1" applyBorder="1" applyAlignment="1" applyProtection="1">
      <alignment horizontal="center" vertical="top" shrinkToFit="1"/>
    </xf>
    <xf numFmtId="0" fontId="43" fillId="0" borderId="0" xfId="0" applyNumberFormat="1" applyFont="1" applyAlignment="1" applyProtection="1">
      <alignment horizontal="center" vertical="top"/>
    </xf>
    <xf numFmtId="0" fontId="43" fillId="0" borderId="18" xfId="0" applyNumberFormat="1" applyFont="1" applyBorder="1" applyAlignment="1" applyProtection="1">
      <alignment horizontal="left"/>
    </xf>
    <xf numFmtId="0" fontId="43" fillId="0" borderId="11" xfId="0" applyNumberFormat="1" applyFont="1" applyBorder="1" applyAlignment="1" applyProtection="1">
      <alignment horizontal="left"/>
    </xf>
    <xf numFmtId="3" fontId="43" fillId="0" borderId="18" xfId="0" applyNumberFormat="1" applyFont="1" applyBorder="1" applyAlignment="1" applyProtection="1">
      <alignment horizontal="left"/>
    </xf>
    <xf numFmtId="3" fontId="43" fillId="0" borderId="11" xfId="0" applyNumberFormat="1" applyFont="1" applyBorder="1" applyAlignment="1" applyProtection="1">
      <alignment horizontal="left"/>
    </xf>
    <xf numFmtId="49" fontId="43" fillId="0" borderId="11" xfId="0" applyNumberFormat="1" applyFont="1" applyBorder="1" applyAlignment="1" applyProtection="1">
      <alignment horizontal="left"/>
    </xf>
    <xf numFmtId="191" fontId="43" fillId="0" borderId="11" xfId="0" applyNumberFormat="1" applyFont="1" applyBorder="1" applyAlignment="1" applyProtection="1">
      <alignment horizontal="left"/>
    </xf>
    <xf numFmtId="0" fontId="43" fillId="0" borderId="11" xfId="0" applyNumberFormat="1" applyFont="1" applyBorder="1" applyAlignment="1" applyProtection="1">
      <alignment horizontal="center"/>
    </xf>
    <xf numFmtId="0" fontId="43" fillId="0" borderId="17" xfId="0" applyNumberFormat="1" applyFont="1" applyBorder="1" applyAlignment="1" applyProtection="1">
      <alignment horizontal="center"/>
    </xf>
    <xf numFmtId="176" fontId="43" fillId="0" borderId="18" xfId="0" applyNumberFormat="1" applyFont="1" applyBorder="1" applyAlignment="1" applyProtection="1">
      <alignment horizontal="left"/>
    </xf>
    <xf numFmtId="0" fontId="43" fillId="0" borderId="9" xfId="0" applyNumberFormat="1" applyFont="1" applyBorder="1" applyAlignment="1" applyProtection="1">
      <alignment horizontal="center"/>
    </xf>
    <xf numFmtId="0" fontId="43" fillId="0" borderId="21" xfId="0" applyNumberFormat="1" applyFont="1" applyBorder="1" applyAlignment="1" applyProtection="1">
      <alignment horizontal="left"/>
    </xf>
    <xf numFmtId="3" fontId="43" fillId="0" borderId="18" xfId="0" applyNumberFormat="1" applyFont="1" applyBorder="1" applyAlignment="1" applyProtection="1">
      <alignment horizontal="center" vertical="center" readingOrder="1"/>
    </xf>
    <xf numFmtId="3" fontId="43" fillId="0" borderId="0" xfId="0" applyNumberFormat="1" applyFont="1" applyAlignment="1" applyProtection="1">
      <alignment horizontal="center" vertical="center" readingOrder="1"/>
    </xf>
    <xf numFmtId="0" fontId="43" fillId="0" borderId="28" xfId="0" applyNumberFormat="1" applyFont="1" applyBorder="1" applyAlignment="1" applyProtection="1">
      <alignment horizontal="center" vertical="center"/>
    </xf>
    <xf numFmtId="0" fontId="43" fillId="0" borderId="68" xfId="0" applyNumberFormat="1" applyFont="1" applyBorder="1" applyAlignment="1" applyProtection="1">
      <alignment horizontal="center" vertical="center" readingOrder="1"/>
    </xf>
    <xf numFmtId="191" fontId="43" fillId="0" borderId="52" xfId="77" applyNumberFormat="1" applyFont="1" applyBorder="1" applyAlignment="1" applyProtection="1">
      <alignment horizontal="center" vertical="center" readingOrder="1"/>
    </xf>
    <xf numFmtId="0" fontId="43" fillId="0" borderId="0" xfId="0" applyNumberFormat="1" applyFont="1" applyAlignment="1" applyProtection="1">
      <alignment horizontal="center" vertical="center"/>
    </xf>
    <xf numFmtId="3" fontId="43" fillId="0" borderId="7" xfId="0" applyNumberFormat="1" applyFont="1" applyBorder="1" applyAlignment="1" applyProtection="1">
      <alignment horizontal="center" vertical="center" readingOrder="1"/>
    </xf>
    <xf numFmtId="0" fontId="93" fillId="0" borderId="11" xfId="0" applyNumberFormat="1" applyFont="1" applyBorder="1" applyAlignment="1" applyProtection="1">
      <alignment vertical="center" readingOrder="1"/>
    </xf>
    <xf numFmtId="0" fontId="93" fillId="0" borderId="17" xfId="0" applyNumberFormat="1" applyFont="1" applyBorder="1" applyAlignment="1" applyProtection="1">
      <alignment vertical="center" readingOrder="1"/>
    </xf>
    <xf numFmtId="0" fontId="43" fillId="0" borderId="21" xfId="0" applyNumberFormat="1" applyFont="1" applyBorder="1" applyAlignment="1" applyProtection="1">
      <alignment horizontal="center" vertical="center" wrapText="1"/>
    </xf>
    <xf numFmtId="3" fontId="0" fillId="0" borderId="11" xfId="0" applyNumberFormat="1" applyBorder="1" applyAlignment="1" applyProtection="1">
      <alignment horizontal="center" vertical="center"/>
    </xf>
    <xf numFmtId="0" fontId="0" fillId="0" borderId="7" xfId="84" applyFont="1" applyBorder="1" applyAlignment="1" applyProtection="1">
      <alignment horizontal="center" vertical="center"/>
    </xf>
    <xf numFmtId="0" fontId="0" fillId="0" borderId="52" xfId="0" applyNumberFormat="1" applyBorder="1" applyAlignment="1" applyProtection="1">
      <alignment horizontal="center" vertical="center" textRotation="255"/>
    </xf>
    <xf numFmtId="0" fontId="0" fillId="0" borderId="68" xfId="0" applyNumberFormat="1" applyBorder="1" applyAlignment="1" applyProtection="1">
      <alignment horizontal="center" vertical="center" textRotation="255"/>
    </xf>
    <xf numFmtId="176" fontId="0" fillId="0" borderId="52" xfId="0" applyNumberFormat="1" applyBorder="1" applyAlignment="1" applyProtection="1">
      <alignment horizontal="center" vertical="center" readingOrder="1"/>
    </xf>
    <xf numFmtId="0" fontId="43" fillId="0" borderId="53" xfId="0" applyNumberFormat="1" applyFont="1" applyBorder="1" applyAlignment="1" applyProtection="1">
      <alignment horizontal="center" vertical="top" textRotation="255"/>
    </xf>
    <xf numFmtId="0" fontId="43" fillId="0" borderId="18" xfId="0" applyNumberFormat="1" applyFont="1" applyBorder="1" applyAlignment="1" applyProtection="1">
      <alignment horizontal="center" vertical="center" readingOrder="1"/>
    </xf>
    <xf numFmtId="0" fontId="43" fillId="0" borderId="18" xfId="0" applyNumberFormat="1" applyFont="1" applyBorder="1" applyAlignment="1" applyProtection="1">
      <alignment horizontal="center" vertical="top" readingOrder="1"/>
    </xf>
    <xf numFmtId="0" fontId="43" fillId="0" borderId="21" xfId="0" applyNumberFormat="1" applyFont="1" applyBorder="1" applyAlignment="1" applyProtection="1">
      <alignment horizontal="center" vertical="top" readingOrder="1"/>
    </xf>
    <xf numFmtId="0" fontId="43" fillId="0" borderId="21" xfId="0" applyNumberFormat="1" applyFont="1" applyBorder="1" applyAlignment="1" applyProtection="1">
      <alignment horizontal="center" vertical="center" readingOrder="1"/>
    </xf>
    <xf numFmtId="0" fontId="43" fillId="0" borderId="7" xfId="0" applyNumberFormat="1" applyFont="1" applyBorder="1" applyAlignment="1" applyProtection="1">
      <alignment horizontal="center" vertical="center" readingOrder="1"/>
    </xf>
    <xf numFmtId="200" fontId="43" fillId="0" borderId="7" xfId="0" applyNumberFormat="1" applyFont="1" applyBorder="1" applyAlignment="1" applyProtection="1">
      <alignment horizontal="center" vertical="center" readingOrder="1"/>
    </xf>
    <xf numFmtId="0" fontId="93" fillId="0" borderId="7" xfId="0" applyNumberFormat="1" applyFont="1" applyBorder="1" applyAlignment="1" applyProtection="1">
      <alignment vertical="center" readingOrder="1"/>
    </xf>
    <xf numFmtId="0" fontId="93" fillId="0" borderId="19" xfId="0" applyNumberFormat="1" applyFont="1" applyBorder="1" applyAlignment="1" applyProtection="1">
      <alignment vertical="center" readingOrder="1"/>
    </xf>
    <xf numFmtId="0" fontId="47" fillId="0" borderId="19" xfId="0" applyNumberFormat="1" applyFont="1" applyBorder="1" applyAlignment="1" applyProtection="1">
      <alignment horizontal="center" vertical="top" textRotation="255"/>
    </xf>
    <xf numFmtId="0" fontId="69" fillId="0" borderId="7" xfId="0" applyNumberFormat="1" applyFont="1" applyBorder="1" applyAlignment="1" applyProtection="1">
      <alignment vertical="center" readingOrder="1"/>
    </xf>
    <xf numFmtId="0" fontId="43" fillId="0" borderId="19" xfId="0" applyNumberFormat="1" applyFont="1" applyBorder="1" applyAlignment="1" applyProtection="1">
      <alignment horizontal="center" vertical="top" textRotation="255"/>
    </xf>
    <xf numFmtId="0" fontId="43" fillId="0" borderId="21" xfId="0" applyNumberFormat="1" applyFont="1" applyBorder="1" applyAlignment="1" applyProtection="1">
      <alignment horizontal="center" vertical="top" textRotation="255" readingOrder="1"/>
    </xf>
    <xf numFmtId="0" fontId="51" fillId="0" borderId="7" xfId="0" applyNumberFormat="1" applyFont="1" applyBorder="1" applyAlignment="1" applyProtection="1">
      <alignment vertical="center" readingOrder="1"/>
    </xf>
    <xf numFmtId="0" fontId="51" fillId="0" borderId="19" xfId="0" applyNumberFormat="1" applyFont="1" applyBorder="1" applyAlignment="1" applyProtection="1">
      <alignment vertical="center" readingOrder="1"/>
    </xf>
    <xf numFmtId="0" fontId="0" fillId="0" borderId="7" xfId="0" applyNumberFormat="1" applyBorder="1" applyAlignment="1" applyProtection="1">
      <alignment horizontal="center" vertical="top" readingOrder="1"/>
    </xf>
    <xf numFmtId="0" fontId="0" fillId="0" borderId="7" xfId="0" applyNumberFormat="1" applyBorder="1" applyAlignment="1" applyProtection="1">
      <alignment horizontal="center" vertical="center" readingOrder="1"/>
    </xf>
    <xf numFmtId="176" fontId="0" fillId="0" borderId="7" xfId="0" applyNumberFormat="1" applyBorder="1" applyAlignment="1" applyProtection="1">
      <alignment horizontal="center" vertical="center" readingOrder="1"/>
    </xf>
    <xf numFmtId="0" fontId="0" fillId="0" borderId="19" xfId="0" applyNumberFormat="1" applyBorder="1" applyAlignment="1" applyProtection="1">
      <alignment horizontal="center" vertical="center" readingOrder="1"/>
    </xf>
    <xf numFmtId="0" fontId="43" fillId="0" borderId="0" xfId="0" applyNumberFormat="1" applyFont="1" applyAlignment="1" applyProtection="1">
      <alignment horizontal="center" vertical="center" readingOrder="1"/>
    </xf>
    <xf numFmtId="0" fontId="43" fillId="0" borderId="7" xfId="0" applyNumberFormat="1" applyFont="1" applyBorder="1" applyAlignment="1" applyProtection="1">
      <alignment horizontal="center" vertical="top" readingOrder="1"/>
    </xf>
    <xf numFmtId="3" fontId="43" fillId="0" borderId="21" xfId="0" applyNumberFormat="1" applyFont="1" applyBorder="1" applyAlignment="1" applyProtection="1">
      <alignment horizontal="center" vertical="center" readingOrder="1"/>
    </xf>
    <xf numFmtId="0" fontId="43" fillId="0" borderId="21" xfId="0" applyNumberFormat="1" applyFont="1" applyBorder="1" applyAlignment="1" applyProtection="1">
      <alignment horizontal="center" readingOrder="1"/>
    </xf>
    <xf numFmtId="0" fontId="69" fillId="0" borderId="7" xfId="0" applyNumberFormat="1" applyFont="1" applyBorder="1" applyAlignment="1" applyProtection="1">
      <alignment readingOrder="1"/>
    </xf>
    <xf numFmtId="0" fontId="69" fillId="0" borderId="19" xfId="0" applyNumberFormat="1" applyFont="1" applyBorder="1" applyAlignment="1" applyProtection="1">
      <alignment readingOrder="1"/>
    </xf>
    <xf numFmtId="0" fontId="0" fillId="0" borderId="7" xfId="0" applyNumberFormat="1" applyBorder="1" applyAlignment="1" applyProtection="1">
      <alignment horizontal="center"/>
    </xf>
    <xf numFmtId="0" fontId="0" fillId="0" borderId="19" xfId="0" applyNumberFormat="1" applyBorder="1" applyAlignment="1" applyProtection="1">
      <alignment horizontal="center"/>
    </xf>
    <xf numFmtId="0" fontId="93" fillId="0" borderId="7" xfId="0" applyNumberFormat="1" applyFont="1" applyBorder="1" applyAlignment="1" applyProtection="1">
      <alignment readingOrder="1"/>
    </xf>
    <xf numFmtId="0" fontId="93" fillId="0" borderId="19" xfId="0" applyNumberFormat="1" applyFont="1" applyBorder="1" applyAlignment="1" applyProtection="1">
      <alignment readingOrder="1"/>
    </xf>
    <xf numFmtId="0" fontId="69" fillId="0" borderId="7" xfId="0" applyNumberFormat="1" applyFont="1" applyBorder="1" applyAlignment="1" applyProtection="1">
      <alignment horizontal="center" readingOrder="1"/>
    </xf>
    <xf numFmtId="0" fontId="0" fillId="0" borderId="7" xfId="0" applyNumberFormat="1" applyBorder="1" applyAlignment="1" applyProtection="1">
      <alignment horizontal="center" vertical="center"/>
    </xf>
    <xf numFmtId="0" fontId="43" fillId="0" borderId="7" xfId="0" applyNumberFormat="1" applyFont="1" applyBorder="1" applyAlignment="1" applyProtection="1"/>
    <xf numFmtId="3" fontId="43" fillId="0" borderId="21" xfId="0" applyNumberFormat="1" applyFont="1" applyBorder="1" applyAlignment="1" applyProtection="1"/>
    <xf numFmtId="201" fontId="43" fillId="0" borderId="7" xfId="0" applyNumberFormat="1" applyFont="1" applyBorder="1" applyAlignment="1" applyProtection="1">
      <alignment horizontal="center"/>
    </xf>
    <xf numFmtId="0" fontId="43" fillId="0" borderId="21" xfId="0" applyNumberFormat="1" applyFont="1" applyBorder="1" applyAlignment="1" applyProtection="1">
      <alignment horizontal="center"/>
    </xf>
    <xf numFmtId="3" fontId="43" fillId="0" borderId="21" xfId="0" applyNumberFormat="1" applyFont="1" applyBorder="1" applyAlignment="1" applyProtection="1">
      <alignment horizontal="center"/>
    </xf>
    <xf numFmtId="49" fontId="51" fillId="0" borderId="7" xfId="0" applyNumberFormat="1" applyFont="1" applyBorder="1" applyAlignment="1" applyProtection="1">
      <alignment horizontal="center" vertical="center"/>
    </xf>
    <xf numFmtId="0" fontId="43" fillId="0" borderId="7" xfId="0" applyNumberFormat="1" applyFont="1" applyBorder="1" applyAlignment="1" applyProtection="1">
      <alignment horizontal="center" vertical="center"/>
    </xf>
    <xf numFmtId="0" fontId="43" fillId="0" borderId="7" xfId="0" applyNumberFormat="1" applyFont="1" applyBorder="1" applyAlignment="1" applyProtection="1">
      <alignment horizontal="center"/>
    </xf>
    <xf numFmtId="0" fontId="69" fillId="0" borderId="7" xfId="0" applyNumberFormat="1" applyFont="1" applyBorder="1" applyAlignment="1" applyProtection="1"/>
    <xf numFmtId="0" fontId="69" fillId="0" borderId="19" xfId="0" applyNumberFormat="1" applyFont="1" applyBorder="1" applyAlignment="1" applyProtection="1"/>
    <xf numFmtId="0" fontId="0" fillId="0" borderId="21" xfId="0" applyNumberFormat="1" applyBorder="1" applyAlignment="1" applyProtection="1">
      <alignment horizontal="center"/>
    </xf>
    <xf numFmtId="176" fontId="0" fillId="0" borderId="7" xfId="0" applyNumberFormat="1" applyBorder="1" applyAlignment="1" applyProtection="1">
      <alignment horizontal="center"/>
    </xf>
    <xf numFmtId="0" fontId="43" fillId="0" borderId="69" xfId="0" applyNumberFormat="1" applyFont="1" applyBorder="1" applyAlignment="1" applyProtection="1">
      <alignment horizontal="left"/>
    </xf>
    <xf numFmtId="0" fontId="43" fillId="0" borderId="55" xfId="0" applyNumberFormat="1" applyFont="1" applyBorder="1" applyAlignment="1" applyProtection="1"/>
    <xf numFmtId="0" fontId="43" fillId="0" borderId="84" xfId="0" applyNumberFormat="1" applyFont="1" applyBorder="1" applyAlignment="1" applyProtection="1"/>
    <xf numFmtId="0" fontId="43" fillId="0" borderId="84" xfId="0" applyNumberFormat="1" applyFont="1" applyBorder="1" applyAlignment="1" applyProtection="1">
      <alignment horizontal="left"/>
    </xf>
    <xf numFmtId="0" fontId="0" fillId="0" borderId="0" xfId="0" applyNumberFormat="1" applyAlignment="1" applyProtection="1"/>
    <xf numFmtId="0" fontId="43" fillId="0" borderId="0" xfId="0" applyNumberFormat="1" applyFont="1" applyAlignment="1" applyProtection="1">
      <alignment horizontal="left" vertical="center"/>
    </xf>
    <xf numFmtId="0" fontId="43" fillId="0" borderId="0" xfId="0" applyNumberFormat="1" applyFont="1" applyAlignment="1" applyProtection="1">
      <alignment horizontal="right" vertical="center"/>
    </xf>
    <xf numFmtId="0" fontId="43" fillId="0" borderId="0" xfId="0" applyNumberFormat="1" applyFont="1" applyAlignment="1" applyProtection="1">
      <alignment horizontal="right"/>
    </xf>
    <xf numFmtId="202" fontId="43" fillId="0" borderId="0" xfId="0" applyNumberFormat="1" applyFont="1" applyAlignment="1" applyProtection="1">
      <alignment vertical="center"/>
    </xf>
    <xf numFmtId="0" fontId="93" fillId="0" borderId="19" xfId="0" applyNumberFormat="1" applyFont="1" applyBorder="1" applyAlignment="1" applyProtection="1">
      <alignment vertical="center"/>
    </xf>
    <xf numFmtId="3" fontId="93" fillId="0" borderId="7" xfId="0" applyNumberFormat="1" applyFont="1" applyBorder="1" applyAlignment="1" applyProtection="1">
      <alignment horizontal="left" vertical="center"/>
    </xf>
    <xf numFmtId="3" fontId="93" fillId="0" borderId="7" xfId="0" applyNumberFormat="1" applyFont="1" applyBorder="1" applyAlignment="1" applyProtection="1">
      <alignment horizontal="right" vertical="center"/>
    </xf>
    <xf numFmtId="3" fontId="93" fillId="0" borderId="21" xfId="0" applyNumberFormat="1" applyFont="1" applyBorder="1" applyAlignment="1" applyProtection="1">
      <alignment horizontal="right" vertical="center"/>
    </xf>
    <xf numFmtId="189" fontId="77" fillId="0" borderId="0" xfId="0" applyNumberFormat="1" applyFont="1" applyAlignment="1" applyProtection="1">
      <protection locked="0"/>
    </xf>
    <xf numFmtId="189" fontId="77" fillId="31" borderId="0" xfId="0" applyNumberFormat="1" applyFont="1" applyFill="1" applyAlignment="1" applyProtection="1">
      <alignment horizontal="center" vertical="center"/>
      <protection locked="0"/>
    </xf>
    <xf numFmtId="189" fontId="43" fillId="31" borderId="7" xfId="0" applyNumberFormat="1" applyFont="1" applyFill="1" applyBorder="1" applyAlignment="1" applyProtection="1">
      <alignment horizontal="center" vertical="center"/>
      <protection locked="0"/>
    </xf>
    <xf numFmtId="189" fontId="51" fillId="31" borderId="7" xfId="0" applyNumberFormat="1" applyFont="1" applyFill="1" applyBorder="1" applyAlignment="1" applyProtection="1">
      <alignment horizontal="center" vertical="center"/>
      <protection locked="0"/>
    </xf>
    <xf numFmtId="189" fontId="45" fillId="0" borderId="9" xfId="0" applyNumberFormat="1" applyFont="1" applyBorder="1" applyAlignment="1" applyProtection="1">
      <protection locked="0"/>
    </xf>
    <xf numFmtId="189" fontId="77" fillId="31" borderId="9" xfId="0" applyNumberFormat="1" applyFont="1" applyFill="1" applyBorder="1" applyAlignment="1" applyProtection="1">
      <alignment horizontal="center" vertical="center"/>
      <protection locked="0"/>
    </xf>
    <xf numFmtId="189" fontId="47" fillId="31" borderId="7" xfId="0" applyNumberFormat="1" applyFont="1" applyFill="1" applyBorder="1" applyAlignment="1" applyProtection="1">
      <alignment horizontal="center" vertical="center"/>
      <protection locked="0"/>
    </xf>
    <xf numFmtId="0" fontId="0" fillId="0" borderId="0" xfId="0" applyNumberFormat="1" applyAlignment="1" applyProtection="1">
      <alignment horizontal="center" vertical="center"/>
    </xf>
    <xf numFmtId="189" fontId="45" fillId="31" borderId="9" xfId="0" applyNumberFormat="1" applyFont="1" applyFill="1" applyBorder="1" applyAlignment="1" applyProtection="1">
      <alignment horizontal="center" vertical="center"/>
      <protection locked="0"/>
    </xf>
    <xf numFmtId="0" fontId="93" fillId="0" borderId="19" xfId="0" applyNumberFormat="1" applyFont="1" applyBorder="1" applyAlignment="1" applyProtection="1">
      <alignment horizontal="center" vertical="center" wrapText="1"/>
    </xf>
    <xf numFmtId="0" fontId="93" fillId="0" borderId="19" xfId="0" applyNumberFormat="1" applyFont="1" applyBorder="1" applyAlignment="1" applyProtection="1">
      <alignment horizontal="center" vertical="center"/>
    </xf>
    <xf numFmtId="0" fontId="93" fillId="0" borderId="7" xfId="0" applyNumberFormat="1" applyFont="1" applyBorder="1" applyAlignment="1" applyProtection="1">
      <alignment horizontal="center" vertical="center"/>
    </xf>
    <xf numFmtId="3" fontId="93" fillId="0" borderId="7" xfId="0" applyNumberFormat="1" applyFont="1" applyBorder="1" applyAlignment="1" applyProtection="1">
      <alignment horizontal="center" vertical="center" wrapText="1"/>
    </xf>
    <xf numFmtId="3" fontId="93" fillId="0" borderId="7" xfId="0" applyNumberFormat="1" applyFont="1" applyBorder="1" applyAlignment="1" applyProtection="1">
      <alignment horizontal="left" vertical="center" wrapText="1"/>
    </xf>
    <xf numFmtId="0" fontId="93" fillId="0" borderId="19" xfId="0" applyNumberFormat="1" applyFont="1" applyBorder="1" applyAlignment="1" applyProtection="1">
      <alignment vertical="center" wrapText="1"/>
    </xf>
    <xf numFmtId="189" fontId="45" fillId="31" borderId="7" xfId="0" applyNumberFormat="1" applyFont="1" applyFill="1" applyBorder="1" applyAlignment="1" applyProtection="1">
      <alignment horizontal="center" vertical="center"/>
      <protection locked="0"/>
    </xf>
    <xf numFmtId="189" fontId="77" fillId="31" borderId="7" xfId="0" applyNumberFormat="1" applyFont="1" applyFill="1" applyBorder="1" applyAlignment="1" applyProtection="1">
      <alignment horizontal="center" vertical="center"/>
      <protection locked="0"/>
    </xf>
    <xf numFmtId="189" fontId="75" fillId="31" borderId="7" xfId="0" applyNumberFormat="1" applyFont="1" applyFill="1" applyBorder="1" applyAlignment="1" applyProtection="1">
      <alignment horizontal="center" vertical="center"/>
      <protection locked="0"/>
    </xf>
    <xf numFmtId="39" fontId="0" fillId="0" borderId="0" xfId="0" applyAlignment="1" applyProtection="1">
      <alignment horizontal="center" vertical="center"/>
    </xf>
    <xf numFmtId="39" fontId="93" fillId="0" borderId="19" xfId="0" applyFont="1" applyBorder="1" applyAlignment="1" applyProtection="1">
      <alignment horizontal="center" vertical="center" wrapText="1"/>
    </xf>
    <xf numFmtId="39" fontId="93" fillId="0" borderId="19" xfId="0" applyFont="1" applyBorder="1" applyAlignment="1" applyProtection="1">
      <alignment horizontal="center" vertical="center"/>
    </xf>
    <xf numFmtId="39" fontId="93" fillId="0" borderId="7" xfId="0" applyFont="1" applyBorder="1" applyAlignment="1" applyProtection="1">
      <alignment horizontal="center" vertical="center"/>
    </xf>
    <xf numFmtId="39" fontId="93" fillId="0" borderId="19" xfId="0" applyFont="1" applyBorder="1" applyAlignment="1" applyProtection="1">
      <alignment vertical="center"/>
    </xf>
    <xf numFmtId="39" fontId="93" fillId="0" borderId="19" xfId="0" applyFont="1" applyBorder="1" applyAlignment="1" applyProtection="1">
      <alignment vertical="center" wrapText="1"/>
    </xf>
    <xf numFmtId="39" fontId="120" fillId="0" borderId="19" xfId="0" applyFont="1" applyBorder="1" applyAlignment="1" applyProtection="1">
      <alignment vertical="center"/>
    </xf>
    <xf numFmtId="3" fontId="120" fillId="0" borderId="7" xfId="0" applyNumberFormat="1" applyFont="1" applyBorder="1" applyAlignment="1" applyProtection="1">
      <alignment horizontal="left" vertical="center"/>
    </xf>
    <xf numFmtId="3" fontId="120" fillId="0" borderId="7" xfId="0" applyNumberFormat="1" applyFont="1" applyBorder="1" applyAlignment="1" applyProtection="1">
      <alignment horizontal="right" vertical="center"/>
    </xf>
    <xf numFmtId="3" fontId="120" fillId="0" borderId="21" xfId="0" applyNumberFormat="1" applyFont="1" applyBorder="1" applyAlignment="1" applyProtection="1">
      <alignment horizontal="right" vertical="center"/>
    </xf>
    <xf numFmtId="39" fontId="120" fillId="0" borderId="20" xfId="0" applyFont="1" applyBorder="1" applyAlignment="1" applyProtection="1">
      <alignment vertical="center"/>
    </xf>
    <xf numFmtId="3" fontId="120" fillId="0" borderId="21" xfId="0" applyNumberFormat="1" applyFont="1" applyBorder="1" applyAlignment="1" applyProtection="1">
      <alignment horizontal="left" vertical="center"/>
    </xf>
    <xf numFmtId="3" fontId="120" fillId="0" borderId="19" xfId="0" applyNumberFormat="1" applyFont="1" applyBorder="1" applyAlignment="1" applyProtection="1">
      <alignment horizontal="right" vertical="center"/>
    </xf>
    <xf numFmtId="39" fontId="0" fillId="0" borderId="0" xfId="0" applyFont="1" applyAlignment="1" applyProtection="1"/>
    <xf numFmtId="3" fontId="120" fillId="0" borderId="7" xfId="0" applyNumberFormat="1" applyFont="1" applyBorder="1" applyAlignment="1" applyProtection="1">
      <alignment horizontal="center" vertical="center" wrapText="1"/>
    </xf>
    <xf numFmtId="39" fontId="120" fillId="0" borderId="19" xfId="0" applyFont="1" applyBorder="1" applyAlignment="1" applyProtection="1">
      <alignment horizontal="center" vertical="center" wrapText="1"/>
    </xf>
    <xf numFmtId="39" fontId="120" fillId="0" borderId="19" xfId="0" applyFont="1" applyBorder="1" applyAlignment="1" applyProtection="1">
      <alignment horizontal="center" vertical="center"/>
    </xf>
    <xf numFmtId="39" fontId="120" fillId="0" borderId="7" xfId="0" applyFont="1" applyBorder="1" applyAlignment="1" applyProtection="1">
      <alignment horizontal="center" vertical="center"/>
    </xf>
    <xf numFmtId="3" fontId="120" fillId="0" borderId="7" xfId="0" applyNumberFormat="1" applyFont="1" applyBorder="1" applyAlignment="1" applyProtection="1">
      <alignment horizontal="left" vertical="center" wrapText="1"/>
    </xf>
    <xf numFmtId="39" fontId="120" fillId="0" borderId="19" xfId="0" applyFont="1" applyBorder="1" applyAlignment="1" applyProtection="1">
      <alignment vertical="center" wrapText="1"/>
    </xf>
    <xf numFmtId="0" fontId="45" fillId="0" borderId="0" xfId="0" applyNumberFormat="1" applyFont="1" applyAlignment="1" applyProtection="1">
      <alignment vertical="center"/>
      <protection locked="0"/>
    </xf>
    <xf numFmtId="0" fontId="43" fillId="0" borderId="0" xfId="0" applyNumberFormat="1" applyFont="1" applyAlignment="1" applyProtection="1">
      <alignment horizontal="center"/>
      <protection locked="0"/>
    </xf>
    <xf numFmtId="0" fontId="45" fillId="0" borderId="7" xfId="0" applyNumberFormat="1" applyFont="1" applyBorder="1" applyAlignment="1" applyProtection="1">
      <alignment horizontal="center" vertical="center"/>
      <protection locked="0"/>
    </xf>
    <xf numFmtId="0" fontId="45" fillId="0" borderId="0" xfId="0" applyNumberFormat="1" applyFont="1" applyAlignment="1" applyProtection="1">
      <alignment horizontal="center" vertical="center"/>
      <protection locked="0"/>
    </xf>
    <xf numFmtId="0" fontId="45" fillId="0" borderId="9" xfId="0" applyNumberFormat="1" applyFont="1" applyBorder="1" applyAlignment="1" applyProtection="1">
      <alignment vertical="center"/>
      <protection locked="0"/>
    </xf>
    <xf numFmtId="0" fontId="45" fillId="0" borderId="9" xfId="0" applyNumberFormat="1" applyFont="1" applyBorder="1" applyAlignment="1" applyProtection="1">
      <alignment horizontal="center" vertical="center"/>
      <protection locked="0"/>
    </xf>
    <xf numFmtId="0" fontId="92" fillId="0" borderId="0" xfId="0" applyNumberFormat="1" applyFont="1" applyAlignment="1" applyProtection="1">
      <alignment vertical="center"/>
      <protection locked="0"/>
    </xf>
    <xf numFmtId="0" fontId="43" fillId="0" borderId="0" xfId="0" applyNumberFormat="1" applyFont="1" applyAlignment="1" applyProtection="1">
      <alignment horizontal="center" vertical="center"/>
      <protection locked="0"/>
    </xf>
    <xf numFmtId="0" fontId="43" fillId="0" borderId="50" xfId="0" applyNumberFormat="1" applyFont="1" applyBorder="1" applyAlignment="1" applyProtection="1">
      <alignment horizontal="center" vertical="center"/>
      <protection locked="0"/>
    </xf>
    <xf numFmtId="0" fontId="43" fillId="0" borderId="55" xfId="0" applyNumberFormat="1" applyFont="1" applyBorder="1" applyAlignment="1" applyProtection="1">
      <alignment horizontal="center" vertical="center"/>
      <protection locked="0"/>
    </xf>
    <xf numFmtId="0" fontId="43" fillId="0" borderId="7" xfId="0" applyNumberFormat="1" applyFont="1" applyBorder="1" applyAlignment="1" applyProtection="1">
      <alignment horizontal="center" vertical="center"/>
      <protection locked="0"/>
    </xf>
    <xf numFmtId="0" fontId="43" fillId="0" borderId="56" xfId="0" applyNumberFormat="1" applyFont="1" applyBorder="1" applyAlignment="1" applyProtection="1">
      <alignment horizontal="center" vertical="center"/>
      <protection locked="0"/>
    </xf>
    <xf numFmtId="0" fontId="43" fillId="0" borderId="85" xfId="0" applyNumberFormat="1" applyFont="1" applyBorder="1" applyAlignment="1" applyProtection="1">
      <alignment horizontal="center" vertical="center"/>
      <protection locked="0"/>
    </xf>
    <xf numFmtId="0" fontId="43" fillId="0" borderId="86" xfId="0" applyNumberFormat="1" applyFont="1" applyBorder="1" applyAlignment="1" applyProtection="1">
      <alignment horizontal="right" vertical="center"/>
      <protection hidden="1"/>
    </xf>
    <xf numFmtId="0" fontId="0" fillId="0" borderId="53" xfId="0" applyNumberFormat="1" applyFont="1" applyBorder="1" applyAlignment="1" applyProtection="1">
      <alignment horizontal="right" vertical="center"/>
      <protection locked="0"/>
    </xf>
    <xf numFmtId="0" fontId="43" fillId="0" borderId="53" xfId="0" applyNumberFormat="1" applyFont="1" applyBorder="1" applyAlignment="1" applyProtection="1">
      <alignment horizontal="right" vertical="center"/>
      <protection locked="0"/>
    </xf>
    <xf numFmtId="0" fontId="43" fillId="0" borderId="87" xfId="0" applyNumberFormat="1" applyFont="1" applyBorder="1" applyAlignment="1" applyProtection="1">
      <alignment horizontal="center" vertical="center"/>
      <protection locked="0"/>
    </xf>
    <xf numFmtId="0" fontId="43" fillId="0" borderId="88" xfId="0" applyNumberFormat="1" applyFont="1" applyBorder="1" applyAlignment="1" applyProtection="1">
      <alignment horizontal="right" vertical="center"/>
      <protection hidden="1"/>
    </xf>
    <xf numFmtId="0" fontId="0" fillId="0" borderId="19" xfId="0" applyNumberFormat="1" applyFont="1" applyBorder="1" applyAlignment="1" applyProtection="1">
      <alignment horizontal="right" vertical="center"/>
      <protection locked="0"/>
    </xf>
    <xf numFmtId="0" fontId="43" fillId="0" borderId="19" xfId="0" applyNumberFormat="1" applyFont="1" applyBorder="1" applyAlignment="1" applyProtection="1">
      <alignment horizontal="right" vertical="center"/>
      <protection locked="0"/>
    </xf>
    <xf numFmtId="0" fontId="43" fillId="0" borderId="60" xfId="0" applyNumberFormat="1" applyFont="1" applyBorder="1" applyAlignment="1" applyProtection="1">
      <alignment horizontal="center" vertical="center"/>
      <protection locked="0"/>
    </xf>
    <xf numFmtId="0" fontId="43" fillId="0" borderId="29" xfId="0" applyNumberFormat="1" applyFont="1" applyBorder="1" applyAlignment="1" applyProtection="1">
      <alignment horizontal="right" vertical="center"/>
      <protection hidden="1"/>
    </xf>
    <xf numFmtId="0" fontId="43" fillId="0" borderId="70" xfId="0" applyNumberFormat="1" applyFont="1" applyBorder="1" applyAlignment="1" applyProtection="1">
      <alignment horizontal="right" vertical="center"/>
      <protection locked="0"/>
    </xf>
    <xf numFmtId="0" fontId="43" fillId="0" borderId="0" xfId="0" applyNumberFormat="1" applyFont="1" applyAlignment="1" applyProtection="1">
      <alignment horizontal="left"/>
      <protection locked="0"/>
    </xf>
    <xf numFmtId="0" fontId="43" fillId="0" borderId="0" xfId="0" applyNumberFormat="1" applyFont="1" applyAlignment="1" applyProtection="1">
      <alignment horizontal="right" vertical="center"/>
      <protection locked="0"/>
    </xf>
    <xf numFmtId="0" fontId="47" fillId="0" borderId="0" xfId="0" applyNumberFormat="1" applyFont="1" applyAlignment="1" applyProtection="1">
      <alignment horizontal="right"/>
    </xf>
    <xf numFmtId="0" fontId="99" fillId="0" borderId="0" xfId="0" applyNumberFormat="1" applyFont="1" applyAlignment="1" applyProtection="1">
      <protection locked="0"/>
    </xf>
    <xf numFmtId="0" fontId="99" fillId="0" borderId="0" xfId="0" applyNumberFormat="1" applyFont="1" applyAlignment="1" applyProtection="1">
      <alignment horizontal="center"/>
      <protection locked="0"/>
    </xf>
    <xf numFmtId="0" fontId="99" fillId="0" borderId="0" xfId="0" applyNumberFormat="1" applyFont="1" applyAlignment="1" applyProtection="1">
      <alignment horizontal="right"/>
      <protection locked="0"/>
    </xf>
    <xf numFmtId="0" fontId="0" fillId="0" borderId="0" xfId="0" applyNumberFormat="1" applyFont="1" applyAlignment="1" applyProtection="1">
      <protection locked="0"/>
    </xf>
    <xf numFmtId="0" fontId="0" fillId="0" borderId="0" xfId="0" applyNumberFormat="1" applyFont="1" applyAlignment="1" applyProtection="1">
      <alignment horizontal="center"/>
      <protection locked="0"/>
    </xf>
    <xf numFmtId="0" fontId="79" fillId="0" borderId="0" xfId="0" applyNumberFormat="1" applyFont="1" applyAlignment="1" applyProtection="1">
      <alignment vertical="center"/>
      <protection locked="0"/>
    </xf>
    <xf numFmtId="0" fontId="124" fillId="0" borderId="0" xfId="0" applyNumberFormat="1" applyFont="1" applyAlignment="1" applyProtection="1">
      <alignment vertical="center"/>
      <protection locked="0"/>
    </xf>
    <xf numFmtId="0" fontId="0" fillId="0" borderId="0" xfId="0" applyNumberFormat="1" applyFont="1" applyAlignment="1" applyProtection="1">
      <alignment horizontal="center" vertical="center"/>
      <protection locked="0"/>
    </xf>
    <xf numFmtId="0" fontId="43" fillId="0" borderId="21" xfId="0" applyNumberFormat="1" applyFont="1" applyBorder="1" applyAlignment="1" applyProtection="1">
      <alignment horizontal="center" vertical="center"/>
      <protection locked="0"/>
    </xf>
    <xf numFmtId="0" fontId="43" fillId="0" borderId="11" xfId="0" applyNumberFormat="1" applyFont="1" applyBorder="1" applyAlignment="1" applyProtection="1">
      <alignment horizontal="center" vertical="center"/>
      <protection locked="0"/>
    </xf>
    <xf numFmtId="0" fontId="43" fillId="0" borderId="10" xfId="0" applyNumberFormat="1" applyFont="1" applyBorder="1" applyAlignment="1" applyProtection="1">
      <alignment horizontal="center" vertical="center"/>
      <protection locked="0"/>
    </xf>
    <xf numFmtId="0" fontId="43" fillId="0" borderId="12" xfId="0" applyNumberFormat="1" applyFont="1" applyBorder="1" applyAlignment="1" applyProtection="1">
      <alignment horizontal="center" vertical="center"/>
      <protection locked="0"/>
    </xf>
    <xf numFmtId="0" fontId="43" fillId="0" borderId="14" xfId="0" applyNumberFormat="1" applyFont="1" applyBorder="1" applyAlignment="1" applyProtection="1">
      <alignment horizontal="center" vertical="center"/>
      <protection locked="0"/>
    </xf>
    <xf numFmtId="0" fontId="43" fillId="0" borderId="7" xfId="0" applyNumberFormat="1" applyFont="1" applyBorder="1" applyAlignment="1" applyProtection="1">
      <alignment horizontal="center" vertical="center"/>
      <protection hidden="1"/>
    </xf>
    <xf numFmtId="0" fontId="0" fillId="0" borderId="17" xfId="0" applyNumberFormat="1" applyFont="1" applyBorder="1" applyAlignment="1" applyProtection="1">
      <alignment horizontal="right" vertical="center"/>
      <protection locked="0"/>
    </xf>
    <xf numFmtId="0" fontId="0" fillId="0" borderId="12" xfId="0" applyNumberFormat="1" applyFont="1" applyBorder="1" applyAlignment="1" applyProtection="1">
      <alignment horizontal="right" vertical="center"/>
      <protection locked="0"/>
    </xf>
    <xf numFmtId="0" fontId="0" fillId="0" borderId="7" xfId="0" applyNumberFormat="1" applyFont="1" applyBorder="1" applyAlignment="1" applyProtection="1">
      <alignment horizontal="right" vertical="center"/>
      <protection locked="0"/>
    </xf>
    <xf numFmtId="0" fontId="0" fillId="0" borderId="15" xfId="0" applyNumberFormat="1" applyFont="1" applyBorder="1" applyAlignment="1" applyProtection="1">
      <alignment horizontal="right" vertical="center"/>
      <protection locked="0"/>
    </xf>
    <xf numFmtId="0" fontId="0" fillId="0" borderId="10" xfId="0" applyNumberFormat="1" applyFont="1" applyBorder="1" applyAlignment="1" applyProtection="1">
      <alignment horizontal="right" vertical="center"/>
      <protection locked="0"/>
    </xf>
    <xf numFmtId="0" fontId="43" fillId="0" borderId="0" xfId="0" applyNumberFormat="1" applyFont="1" applyAlignment="1" applyProtection="1">
      <alignment horizontal="center" vertical="center"/>
      <protection hidden="1"/>
    </xf>
    <xf numFmtId="0" fontId="0" fillId="0" borderId="13" xfId="0" applyNumberFormat="1" applyFont="1" applyBorder="1" applyAlignment="1" applyProtection="1">
      <alignment horizontal="right" vertical="center"/>
      <protection locked="0"/>
    </xf>
    <xf numFmtId="0" fontId="43" fillId="0" borderId="12" xfId="0" applyNumberFormat="1" applyFont="1" applyBorder="1" applyAlignment="1" applyProtection="1">
      <alignment horizontal="center" vertical="center"/>
      <protection hidden="1"/>
    </xf>
    <xf numFmtId="0" fontId="0" fillId="0" borderId="20" xfId="0" applyNumberFormat="1" applyFont="1" applyBorder="1" applyAlignment="1" applyProtection="1">
      <alignment horizontal="right" vertical="center"/>
      <protection locked="0"/>
    </xf>
    <xf numFmtId="0" fontId="0" fillId="0" borderId="0" xfId="0" applyNumberFormat="1" applyFont="1" applyAlignment="1" applyProtection="1">
      <alignment horizontal="right" vertical="center"/>
      <protection locked="0"/>
    </xf>
    <xf numFmtId="0" fontId="43" fillId="0" borderId="13" xfId="0" applyNumberFormat="1" applyFont="1" applyBorder="1" applyAlignment="1" applyProtection="1">
      <alignment horizontal="left"/>
      <protection locked="0"/>
    </xf>
    <xf numFmtId="0" fontId="43" fillId="0" borderId="13" xfId="0" applyNumberFormat="1" applyFont="1" applyBorder="1" applyAlignment="1" applyProtection="1">
      <protection locked="0"/>
    </xf>
    <xf numFmtId="0" fontId="0" fillId="0" borderId="13" xfId="0" applyNumberFormat="1" applyFont="1" applyBorder="1" applyAlignment="1" applyProtection="1">
      <alignment horizontal="center"/>
      <protection locked="0"/>
    </xf>
    <xf numFmtId="0" fontId="43" fillId="0" borderId="0" xfId="0" applyNumberFormat="1" applyFont="1" applyAlignment="1" applyProtection="1">
      <alignment horizontal="left" vertical="center"/>
      <protection locked="0"/>
    </xf>
    <xf numFmtId="0" fontId="0" fillId="0" borderId="13" xfId="0" applyNumberFormat="1" applyFont="1" applyBorder="1" applyAlignment="1" applyProtection="1">
      <protection locked="0"/>
    </xf>
    <xf numFmtId="0" fontId="43" fillId="0" borderId="13" xfId="0" applyNumberFormat="1" applyFont="1" applyBorder="1" applyAlignment="1" applyProtection="1">
      <alignment horizontal="right"/>
      <protection locked="0"/>
    </xf>
    <xf numFmtId="0" fontId="43" fillId="0" borderId="0" xfId="0" applyNumberFormat="1" applyFont="1" applyAlignment="1" applyProtection="1">
      <alignment vertical="top"/>
      <protection locked="0"/>
    </xf>
    <xf numFmtId="0" fontId="125" fillId="0" borderId="0" xfId="0" applyNumberFormat="1" applyFont="1" applyAlignment="1" applyProtection="1">
      <protection locked="0"/>
    </xf>
    <xf numFmtId="0" fontId="125" fillId="0" borderId="0" xfId="0" applyNumberFormat="1" applyFont="1" applyAlignment="1" applyProtection="1">
      <alignment horizontal="center"/>
      <protection locked="0"/>
    </xf>
    <xf numFmtId="0" fontId="15" fillId="0" borderId="0" xfId="45" applyFont="1" applyBorder="1" applyAlignment="1" applyProtection="1">
      <protection locked="0"/>
    </xf>
    <xf numFmtId="0" fontId="15" fillId="0" borderId="0" xfId="45" applyFont="1" applyBorder="1" applyAlignment="1" applyProtection="1">
      <alignment horizontal="center"/>
      <protection locked="0"/>
    </xf>
    <xf numFmtId="0" fontId="45" fillId="0" borderId="7" xfId="45" applyFont="1" applyBorder="1" applyAlignment="1" applyProtection="1">
      <alignment horizontal="center" vertical="center"/>
      <protection locked="0"/>
    </xf>
    <xf numFmtId="0" fontId="45" fillId="0" borderId="0" xfId="45" applyFont="1" applyBorder="1" applyAlignment="1" applyProtection="1">
      <alignment horizontal="center" vertical="center"/>
      <protection locked="0"/>
    </xf>
    <xf numFmtId="0" fontId="127" fillId="0" borderId="0" xfId="45" applyFont="1" applyBorder="1" applyAlignment="1" applyProtection="1">
      <alignment vertical="center"/>
      <protection locked="0"/>
    </xf>
    <xf numFmtId="0" fontId="45" fillId="0" borderId="9" xfId="45" applyFont="1" applyBorder="1" applyAlignment="1" applyProtection="1">
      <alignment vertical="center"/>
      <protection locked="0"/>
    </xf>
    <xf numFmtId="0" fontId="45" fillId="0" borderId="18" xfId="45" applyFont="1" applyBorder="1" applyAlignment="1" applyProtection="1">
      <alignment vertical="center"/>
      <protection locked="0"/>
    </xf>
    <xf numFmtId="0" fontId="128" fillId="0" borderId="0" xfId="45" applyFont="1" applyBorder="1" applyAlignment="1" applyProtection="1">
      <alignment vertical="center"/>
      <protection locked="0"/>
    </xf>
    <xf numFmtId="0" fontId="15" fillId="0" borderId="0" xfId="45" applyFont="1" applyBorder="1" applyAlignment="1" applyProtection="1">
      <alignment horizontal="center" vertical="center"/>
      <protection locked="0"/>
    </xf>
    <xf numFmtId="0" fontId="47" fillId="0" borderId="55" xfId="45" applyFont="1" applyBorder="1" applyAlignment="1" applyProtection="1">
      <alignment horizontal="center" vertical="center"/>
      <protection locked="0"/>
    </xf>
    <xf numFmtId="0" fontId="43" fillId="0" borderId="85" xfId="45" applyFont="1" applyBorder="1" applyAlignment="1" applyProtection="1">
      <alignment horizontal="center" vertical="center"/>
      <protection locked="0"/>
    </xf>
    <xf numFmtId="0" fontId="43" fillId="0" borderId="51" xfId="45" applyFont="1" applyBorder="1" applyAlignment="1" applyProtection="1">
      <alignment horizontal="center" vertical="center"/>
      <protection locked="0"/>
    </xf>
    <xf numFmtId="191" fontId="129" fillId="0" borderId="52" xfId="45" applyNumberFormat="1" applyFont="1" applyBorder="1" applyAlignment="1" applyProtection="1">
      <alignment horizontal="right" vertical="center"/>
      <protection hidden="1"/>
    </xf>
    <xf numFmtId="191" fontId="129" fillId="0" borderId="71" xfId="45" applyNumberFormat="1" applyFont="1" applyBorder="1" applyAlignment="1" applyProtection="1">
      <alignment horizontal="right" vertical="center"/>
      <protection hidden="1"/>
    </xf>
    <xf numFmtId="0" fontId="43" fillId="0" borderId="87" xfId="45" applyFont="1" applyBorder="1" applyAlignment="1" applyProtection="1">
      <alignment horizontal="center" vertical="center"/>
      <protection locked="0"/>
    </xf>
    <xf numFmtId="0" fontId="43" fillId="0" borderId="89" xfId="45" applyFont="1" applyBorder="1" applyAlignment="1" applyProtection="1">
      <alignment horizontal="center" vertical="center"/>
      <protection locked="0"/>
    </xf>
    <xf numFmtId="191" fontId="129" fillId="0" borderId="7" xfId="45" applyNumberFormat="1" applyFont="1" applyBorder="1" applyAlignment="1" applyProtection="1">
      <alignment horizontal="right" vertical="center"/>
      <protection hidden="1"/>
    </xf>
    <xf numFmtId="191" fontId="129" fillId="0" borderId="20" xfId="45" applyNumberFormat="1" applyFont="1" applyBorder="1" applyAlignment="1" applyProtection="1">
      <alignment horizontal="right" vertical="center"/>
      <protection hidden="1"/>
    </xf>
    <xf numFmtId="191" fontId="129" fillId="0" borderId="11" xfId="45" applyNumberFormat="1" applyFont="1" applyBorder="1" applyAlignment="1" applyProtection="1">
      <alignment horizontal="right" vertical="center"/>
      <protection hidden="1"/>
    </xf>
    <xf numFmtId="191" fontId="129" fillId="0" borderId="9" xfId="45" applyNumberFormat="1" applyFont="1" applyBorder="1" applyAlignment="1" applyProtection="1">
      <alignment horizontal="right" vertical="center"/>
      <protection hidden="1"/>
    </xf>
    <xf numFmtId="0" fontId="43" fillId="0" borderId="60" xfId="45" applyFont="1" applyBorder="1" applyAlignment="1" applyProtection="1">
      <alignment horizontal="center" vertical="center"/>
      <protection locked="0"/>
    </xf>
    <xf numFmtId="0" fontId="43" fillId="0" borderId="61" xfId="45" applyFont="1" applyBorder="1" applyAlignment="1" applyProtection="1">
      <alignment horizontal="center" vertical="center"/>
      <protection locked="0"/>
    </xf>
    <xf numFmtId="0" fontId="43" fillId="0" borderId="0" xfId="45" applyFont="1" applyBorder="1" applyAlignment="1" applyProtection="1">
      <alignment horizontal="left"/>
      <protection locked="0"/>
    </xf>
    <xf numFmtId="0" fontId="43" fillId="0" borderId="0" xfId="45" applyFont="1" applyBorder="1" applyAlignment="1" applyProtection="1">
      <protection locked="0"/>
    </xf>
    <xf numFmtId="0" fontId="43" fillId="0" borderId="0" xfId="45" applyFont="1" applyBorder="1" applyAlignment="1" applyProtection="1">
      <alignment horizontal="left" vertical="center"/>
      <protection locked="0"/>
    </xf>
    <xf numFmtId="0" fontId="43" fillId="0" borderId="0" xfId="45" applyFont="1" applyBorder="1" applyAlignment="1" applyProtection="1">
      <alignment horizontal="center"/>
      <protection locked="0"/>
    </xf>
    <xf numFmtId="0" fontId="47" fillId="0" borderId="0" xfId="45" applyFont="1" applyBorder="1" applyAlignment="1" applyProtection="1"/>
    <xf numFmtId="0" fontId="47" fillId="0" borderId="0" xfId="45" applyFont="1" applyBorder="1" applyAlignment="1" applyProtection="1">
      <alignment horizontal="right" vertical="top"/>
      <protection locked="0"/>
    </xf>
    <xf numFmtId="0" fontId="130" fillId="0" borderId="0" xfId="45" applyFont="1" applyBorder="1" applyAlignment="1" applyProtection="1">
      <protection locked="0"/>
    </xf>
    <xf numFmtId="0" fontId="130" fillId="0" borderId="0" xfId="45" applyFont="1" applyBorder="1" applyAlignment="1" applyProtection="1">
      <alignment horizontal="center"/>
      <protection locked="0"/>
    </xf>
    <xf numFmtId="0" fontId="131" fillId="0" borderId="0" xfId="69" applyFont="1" applyBorder="1" applyAlignment="1" applyProtection="1"/>
    <xf numFmtId="0" fontId="43" fillId="0" borderId="7" xfId="71" applyFont="1" applyBorder="1" applyAlignment="1" applyProtection="1">
      <alignment horizontal="center" vertical="center"/>
      <protection locked="0"/>
    </xf>
    <xf numFmtId="0" fontId="43" fillId="0" borderId="0" xfId="71" applyFont="1" applyBorder="1" applyAlignment="1" applyProtection="1">
      <alignment horizontal="center" vertical="center"/>
      <protection locked="0"/>
    </xf>
    <xf numFmtId="0" fontId="43" fillId="0" borderId="0" xfId="71" applyFont="1" applyBorder="1" applyAlignment="1" applyProtection="1">
      <alignment vertical="center"/>
      <protection locked="0"/>
    </xf>
    <xf numFmtId="0" fontId="43" fillId="0" borderId="0" xfId="69" applyFont="1" applyBorder="1" applyAlignment="1" applyProtection="1">
      <alignment horizontal="justify" vertical="center"/>
    </xf>
    <xf numFmtId="0" fontId="43" fillId="0" borderId="0" xfId="69" applyFont="1" applyBorder="1" applyAlignment="1" applyProtection="1">
      <alignment vertical="center"/>
    </xf>
    <xf numFmtId="0" fontId="43" fillId="0" borderId="10" xfId="71" applyFont="1" applyBorder="1" applyAlignment="1" applyProtection="1">
      <alignment horizontal="center" vertical="center"/>
      <protection locked="0"/>
    </xf>
    <xf numFmtId="0" fontId="43" fillId="0" borderId="0" xfId="0" applyNumberFormat="1" applyFont="1" applyAlignment="1" applyProtection="1">
      <alignment vertical="center"/>
      <protection locked="0"/>
    </xf>
    <xf numFmtId="0" fontId="43" fillId="0" borderId="9" xfId="69" applyFont="1" applyBorder="1" applyAlignment="1" applyProtection="1"/>
    <xf numFmtId="0" fontId="43" fillId="0" borderId="9" xfId="69" applyFont="1" applyBorder="1" applyAlignment="1" applyProtection="1">
      <alignment horizontal="right" wrapText="1"/>
    </xf>
    <xf numFmtId="0" fontId="43" fillId="0" borderId="9" xfId="69" applyFont="1" applyBorder="1" applyAlignment="1" applyProtection="1">
      <alignment horizontal="left"/>
    </xf>
    <xf numFmtId="0" fontId="0" fillId="0" borderId="0" xfId="69" applyFont="1" applyBorder="1" applyAlignment="1" applyProtection="1">
      <alignment horizontal="center" vertical="center"/>
    </xf>
    <xf numFmtId="0" fontId="131" fillId="0" borderId="0" xfId="69" applyFont="1" applyBorder="1" applyAlignment="1" applyProtection="1">
      <alignment horizontal="center" vertical="center"/>
    </xf>
    <xf numFmtId="0" fontId="45" fillId="0" borderId="18" xfId="85" applyFont="1" applyBorder="1" applyAlignment="1" applyProtection="1">
      <alignment horizontal="center" vertical="center"/>
    </xf>
    <xf numFmtId="0" fontId="45" fillId="0" borderId="18" xfId="69" applyFont="1" applyBorder="1" applyAlignment="1" applyProtection="1">
      <alignment horizontal="right" vertical="center"/>
    </xf>
    <xf numFmtId="0" fontId="45" fillId="0" borderId="21" xfId="85" applyFont="1" applyBorder="1" applyAlignment="1" applyProtection="1">
      <alignment horizontal="center" vertical="center"/>
    </xf>
    <xf numFmtId="0" fontId="45" fillId="0" borderId="21" xfId="69" applyFont="1" applyBorder="1" applyAlignment="1" applyProtection="1">
      <alignment horizontal="right" vertical="center"/>
    </xf>
    <xf numFmtId="0" fontId="43" fillId="0" borderId="13" xfId="0" applyNumberFormat="1" applyFont="1" applyBorder="1" applyAlignment="1" applyProtection="1">
      <alignment horizontal="left" vertical="center"/>
      <protection locked="0"/>
    </xf>
    <xf numFmtId="0" fontId="131" fillId="0" borderId="0" xfId="69" applyFont="1" applyBorder="1" applyAlignment="1" applyProtection="1">
      <alignment vertical="center"/>
    </xf>
    <xf numFmtId="0" fontId="131" fillId="0" borderId="0" xfId="69" applyFont="1" applyBorder="1" applyAlignment="1" applyProtection="1">
      <alignment horizontal="left"/>
    </xf>
    <xf numFmtId="0" fontId="45" fillId="0" borderId="0" xfId="0" applyNumberFormat="1" applyFont="1" applyAlignment="1" applyProtection="1">
      <alignment horizontal="left" vertical="center"/>
    </xf>
    <xf numFmtId="0" fontId="79" fillId="0" borderId="0" xfId="0" applyNumberFormat="1" applyFont="1" applyAlignment="1" applyProtection="1">
      <alignment horizontal="left" vertical="center"/>
    </xf>
    <xf numFmtId="0" fontId="0" fillId="0" borderId="0" xfId="46" applyFont="1" applyBorder="1" applyAlignment="1" applyProtection="1"/>
    <xf numFmtId="0" fontId="45" fillId="0" borderId="28" xfId="46" applyFont="1" applyBorder="1" applyAlignment="1" applyProtection="1">
      <alignment horizontal="center" vertical="center"/>
      <protection locked="0"/>
    </xf>
    <xf numFmtId="0" fontId="43" fillId="0" borderId="0" xfId="46" applyFont="1" applyBorder="1" applyAlignment="1" applyProtection="1">
      <alignment horizontal="center" vertical="center"/>
      <protection locked="0"/>
    </xf>
    <xf numFmtId="0" fontId="43" fillId="0" borderId="30" xfId="46" applyFont="1" applyBorder="1" applyAlignment="1" applyProtection="1">
      <alignment horizontal="center" vertical="center"/>
      <protection locked="0"/>
    </xf>
    <xf numFmtId="0" fontId="43" fillId="0" borderId="30" xfId="46" applyFont="1" applyBorder="1" applyAlignment="1" applyProtection="1">
      <alignment vertical="center"/>
      <protection locked="0"/>
    </xf>
    <xf numFmtId="0" fontId="45" fillId="0" borderId="30" xfId="46" applyFont="1" applyBorder="1" applyAlignment="1" applyProtection="1">
      <alignment vertical="center"/>
      <protection locked="0"/>
    </xf>
    <xf numFmtId="0" fontId="45" fillId="0" borderId="30" xfId="46" applyFont="1" applyBorder="1" applyAlignment="1" applyProtection="1">
      <alignment horizontal="center"/>
      <protection locked="0"/>
    </xf>
    <xf numFmtId="0" fontId="45" fillId="0" borderId="7" xfId="46" applyFont="1" applyBorder="1" applyAlignment="1" applyProtection="1">
      <alignment horizontal="center" vertical="center"/>
      <protection locked="0"/>
    </xf>
    <xf numFmtId="0" fontId="45" fillId="0" borderId="19" xfId="46" applyFont="1" applyBorder="1" applyAlignment="1" applyProtection="1">
      <alignment horizontal="center" vertical="center"/>
      <protection locked="0"/>
    </xf>
    <xf numFmtId="0" fontId="92" fillId="0" borderId="21" xfId="46" applyFont="1" applyBorder="1" applyAlignment="1" applyProtection="1">
      <alignment horizontal="center" vertical="center"/>
      <protection locked="0"/>
    </xf>
    <xf numFmtId="0" fontId="45" fillId="0" borderId="7" xfId="46" applyFont="1" applyBorder="1" applyAlignment="1" applyProtection="1">
      <alignment horizontal="right" vertical="center"/>
      <protection locked="0"/>
    </xf>
    <xf numFmtId="0" fontId="79" fillId="0" borderId="7" xfId="46" applyFont="1" applyBorder="1" applyAlignment="1" applyProtection="1">
      <alignment horizontal="right" vertical="center"/>
      <protection locked="0"/>
    </xf>
    <xf numFmtId="0" fontId="79" fillId="0" borderId="13" xfId="46" applyFont="1" applyBorder="1" applyAlignment="1" applyProtection="1">
      <alignment horizontal="right" vertical="center"/>
      <protection locked="0"/>
    </xf>
    <xf numFmtId="0" fontId="92" fillId="0" borderId="63" xfId="46" applyFont="1" applyBorder="1" applyAlignment="1" applyProtection="1">
      <alignment horizontal="center" vertical="center"/>
      <protection locked="0"/>
    </xf>
    <xf numFmtId="0" fontId="45" fillId="0" borderId="55" xfId="46" applyFont="1" applyBorder="1" applyAlignment="1" applyProtection="1">
      <alignment horizontal="right" vertical="center"/>
      <protection locked="0"/>
    </xf>
    <xf numFmtId="0" fontId="79" fillId="0" borderId="55" xfId="46" applyFont="1" applyBorder="1" applyAlignment="1" applyProtection="1">
      <alignment horizontal="right" vertical="center"/>
      <protection locked="0"/>
    </xf>
    <xf numFmtId="0" fontId="79" fillId="0" borderId="56" xfId="46" applyFont="1" applyBorder="1" applyAlignment="1" applyProtection="1">
      <alignment horizontal="right" vertical="center"/>
      <protection locked="0"/>
    </xf>
    <xf numFmtId="0" fontId="43" fillId="0" borderId="0" xfId="46" applyFont="1" applyBorder="1" applyAlignment="1" applyProtection="1">
      <alignment vertical="center"/>
      <protection locked="0"/>
    </xf>
    <xf numFmtId="0" fontId="43" fillId="0" borderId="0" xfId="46" applyFont="1" applyBorder="1" applyAlignment="1" applyProtection="1">
      <alignment horizontal="left" vertical="center"/>
      <protection locked="0"/>
    </xf>
    <xf numFmtId="0" fontId="45" fillId="0" borderId="28" xfId="71" applyFont="1" applyBorder="1" applyAlignment="1" applyProtection="1">
      <alignment horizontal="center" vertical="center"/>
      <protection locked="0"/>
    </xf>
    <xf numFmtId="0" fontId="45" fillId="0" borderId="0" xfId="71" applyFont="1" applyBorder="1" applyAlignment="1" applyProtection="1">
      <alignment horizontal="center" vertical="center"/>
      <protection locked="0"/>
    </xf>
    <xf numFmtId="0" fontId="45" fillId="0" borderId="0" xfId="69" applyFont="1" applyBorder="1" applyAlignment="1" applyProtection="1">
      <alignment horizontal="justify"/>
    </xf>
    <xf numFmtId="0" fontId="45" fillId="0" borderId="0" xfId="69" applyFont="1" applyBorder="1" applyAlignment="1" applyProtection="1"/>
    <xf numFmtId="0" fontId="93" fillId="0" borderId="0" xfId="69" applyFont="1" applyBorder="1" applyAlignment="1" applyProtection="1"/>
    <xf numFmtId="0" fontId="45" fillId="0" borderId="30" xfId="0" applyNumberFormat="1" applyFont="1" applyBorder="1" applyAlignment="1" applyProtection="1">
      <alignment vertical="center"/>
      <protection locked="0"/>
    </xf>
    <xf numFmtId="0" fontId="45" fillId="0" borderId="30" xfId="69" applyFont="1" applyBorder="1" applyAlignment="1" applyProtection="1">
      <alignment horizontal="justify"/>
    </xf>
    <xf numFmtId="0" fontId="45" fillId="0" borderId="30" xfId="69" applyFont="1" applyBorder="1" applyAlignment="1" applyProtection="1"/>
    <xf numFmtId="0" fontId="43" fillId="0" borderId="0" xfId="69" applyFont="1" applyBorder="1" applyAlignment="1" applyProtection="1">
      <alignment horizontal="center" vertical="center"/>
    </xf>
    <xf numFmtId="0" fontId="43" fillId="0" borderId="69" xfId="69" applyFont="1" applyBorder="1" applyAlignment="1" applyProtection="1">
      <alignment horizontal="left" vertical="center" wrapText="1"/>
    </xf>
    <xf numFmtId="0" fontId="43" fillId="0" borderId="63" xfId="69" applyFont="1" applyBorder="1" applyAlignment="1" applyProtection="1">
      <alignment horizontal="left" vertical="center" wrapText="1"/>
    </xf>
    <xf numFmtId="0" fontId="43" fillId="0" borderId="55" xfId="69" applyFont="1" applyBorder="1" applyAlignment="1" applyProtection="1">
      <alignment horizontal="left" vertical="center" wrapText="1"/>
    </xf>
    <xf numFmtId="0" fontId="43" fillId="0" borderId="30" xfId="69" applyFont="1" applyBorder="1" applyAlignment="1" applyProtection="1">
      <alignment horizontal="left" vertical="center" wrapText="1"/>
    </xf>
    <xf numFmtId="0" fontId="43" fillId="0" borderId="50" xfId="85" applyFont="1" applyBorder="1" applyAlignment="1" applyProtection="1">
      <alignment horizontal="center" vertical="center"/>
    </xf>
    <xf numFmtId="0" fontId="42" fillId="0" borderId="51" xfId="69" applyFont="1" applyBorder="1" applyAlignment="1" applyProtection="1">
      <alignment horizontal="right" vertical="center"/>
    </xf>
    <xf numFmtId="0" fontId="134" fillId="0" borderId="52" xfId="69" applyFont="1" applyBorder="1" applyAlignment="1" applyProtection="1">
      <alignment horizontal="right" vertical="center"/>
    </xf>
    <xf numFmtId="0" fontId="134" fillId="0" borderId="71" xfId="69" applyFont="1" applyBorder="1" applyAlignment="1" applyProtection="1">
      <alignment horizontal="right" vertical="center"/>
    </xf>
    <xf numFmtId="0" fontId="93" fillId="0" borderId="0" xfId="69" applyFont="1" applyBorder="1" applyAlignment="1" applyProtection="1">
      <alignment horizontal="center" vertical="center"/>
    </xf>
    <xf numFmtId="0" fontId="42" fillId="0" borderId="89" xfId="69" applyFont="1" applyBorder="1" applyAlignment="1" applyProtection="1">
      <alignment horizontal="right" vertical="center"/>
    </xf>
    <xf numFmtId="0" fontId="134" fillId="0" borderId="7" xfId="69" applyFont="1" applyBorder="1" applyAlignment="1" applyProtection="1">
      <alignment horizontal="right" vertical="center"/>
    </xf>
    <xf numFmtId="0" fontId="134" fillId="0" borderId="20" xfId="69" applyFont="1" applyBorder="1" applyAlignment="1" applyProtection="1">
      <alignment horizontal="right" vertical="center"/>
    </xf>
    <xf numFmtId="0" fontId="43" fillId="0" borderId="60" xfId="85" applyFont="1" applyBorder="1" applyAlignment="1" applyProtection="1">
      <alignment horizontal="center" vertical="center"/>
    </xf>
    <xf numFmtId="0" fontId="42" fillId="0" borderId="54" xfId="69" applyFont="1" applyBorder="1" applyAlignment="1" applyProtection="1">
      <alignment horizontal="right" vertical="center"/>
    </xf>
    <xf numFmtId="0" fontId="134" fillId="0" borderId="64" xfId="69" applyFont="1" applyBorder="1" applyAlignment="1" applyProtection="1">
      <alignment horizontal="right" vertical="center"/>
    </xf>
    <xf numFmtId="0" fontId="134" fillId="0" borderId="30" xfId="69" applyFont="1" applyBorder="1" applyAlignment="1" applyProtection="1">
      <alignment horizontal="right" vertical="center"/>
    </xf>
    <xf numFmtId="0" fontId="135" fillId="0" borderId="0" xfId="69" applyFont="1" applyBorder="1" applyAlignment="1" applyProtection="1"/>
    <xf numFmtId="0" fontId="43" fillId="0" borderId="51" xfId="0" applyNumberFormat="1" applyFont="1" applyBorder="1" applyAlignment="1" applyProtection="1">
      <alignment horizontal="center" vertical="center"/>
      <protection hidden="1"/>
    </xf>
    <xf numFmtId="0" fontId="0" fillId="0" borderId="52" xfId="0" applyNumberFormat="1" applyFont="1" applyBorder="1" applyAlignment="1" applyProtection="1">
      <alignment horizontal="right" vertical="center"/>
      <protection locked="0"/>
    </xf>
    <xf numFmtId="0" fontId="0" fillId="0" borderId="68" xfId="0" applyNumberFormat="1" applyFont="1" applyBorder="1" applyAlignment="1" applyProtection="1">
      <alignment horizontal="right" vertical="center"/>
      <protection locked="0"/>
    </xf>
    <xf numFmtId="0" fontId="0" fillId="0" borderId="71" xfId="0" applyNumberFormat="1" applyFont="1" applyBorder="1" applyAlignment="1" applyProtection="1">
      <alignment horizontal="right" vertical="center"/>
      <protection locked="0"/>
    </xf>
    <xf numFmtId="0" fontId="43" fillId="0" borderId="89" xfId="0" applyNumberFormat="1" applyFont="1" applyBorder="1" applyAlignment="1" applyProtection="1">
      <alignment horizontal="center" vertical="center"/>
      <protection hidden="1"/>
    </xf>
    <xf numFmtId="0" fontId="0" fillId="0" borderId="21" xfId="0" applyNumberFormat="1" applyFont="1" applyBorder="1" applyAlignment="1" applyProtection="1">
      <alignment horizontal="right" vertical="center"/>
      <protection locked="0"/>
    </xf>
    <xf numFmtId="0" fontId="43" fillId="0" borderId="54" xfId="0" applyNumberFormat="1" applyFont="1" applyBorder="1" applyAlignment="1" applyProtection="1">
      <alignment horizontal="center" vertical="center"/>
      <protection hidden="1"/>
    </xf>
    <xf numFmtId="0" fontId="0" fillId="0" borderId="64" xfId="0" applyNumberFormat="1" applyFont="1" applyBorder="1" applyAlignment="1" applyProtection="1">
      <alignment horizontal="right" vertical="center"/>
      <protection locked="0"/>
    </xf>
    <xf numFmtId="0" fontId="0" fillId="0" borderId="63" xfId="0" applyNumberFormat="1" applyFont="1" applyBorder="1" applyAlignment="1" applyProtection="1">
      <alignment horizontal="right" vertical="center"/>
      <protection locked="0"/>
    </xf>
    <xf numFmtId="0" fontId="0" fillId="0" borderId="30" xfId="0" applyNumberFormat="1" applyFont="1" applyBorder="1" applyAlignment="1" applyProtection="1">
      <alignment horizontal="right" vertical="center"/>
      <protection locked="0"/>
    </xf>
    <xf numFmtId="0" fontId="43" fillId="0" borderId="0" xfId="0" applyNumberFormat="1" applyFont="1" applyAlignment="1" applyProtection="1">
      <alignment horizontal="left" vertical="top"/>
      <protection locked="0"/>
    </xf>
    <xf numFmtId="0" fontId="43" fillId="0" borderId="0" xfId="0" applyNumberFormat="1" applyFont="1" applyAlignment="1" applyProtection="1">
      <alignment horizontal="right" vertical="top"/>
      <protection locked="0"/>
    </xf>
    <xf numFmtId="0" fontId="43" fillId="0" borderId="69" xfId="0" applyNumberFormat="1" applyFont="1" applyBorder="1" applyAlignment="1" applyProtection="1">
      <alignment horizontal="center" vertical="center"/>
      <protection locked="0"/>
    </xf>
    <xf numFmtId="0" fontId="43" fillId="0" borderId="61" xfId="0" applyNumberFormat="1" applyFont="1" applyBorder="1" applyAlignment="1" applyProtection="1">
      <alignment horizontal="center" vertical="center"/>
      <protection hidden="1"/>
    </xf>
    <xf numFmtId="0" fontId="0" fillId="0" borderId="70" xfId="0" applyNumberFormat="1" applyFont="1" applyBorder="1" applyAlignment="1" applyProtection="1">
      <alignment horizontal="right" vertical="center"/>
      <protection locked="0"/>
    </xf>
    <xf numFmtId="0" fontId="43" fillId="0" borderId="0" xfId="0" applyNumberFormat="1" applyFont="1" applyAlignment="1" applyProtection="1">
      <alignment horizontal="center" vertical="top"/>
      <protection locked="0"/>
    </xf>
    <xf numFmtId="0" fontId="0" fillId="0" borderId="0" xfId="0" applyNumberFormat="1" applyAlignment="1" applyProtection="1">
      <alignment horizontal="left"/>
    </xf>
    <xf numFmtId="0" fontId="136" fillId="0" borderId="20" xfId="0" applyNumberFormat="1" applyFont="1" applyBorder="1" applyAlignment="1" applyProtection="1">
      <alignment horizontal="right" vertical="center"/>
      <protection locked="0"/>
    </xf>
    <xf numFmtId="0" fontId="136" fillId="0" borderId="30" xfId="0" applyNumberFormat="1" applyFont="1" applyBorder="1" applyAlignment="1" applyProtection="1">
      <alignment horizontal="right" vertical="center"/>
      <protection locked="0"/>
    </xf>
    <xf numFmtId="0" fontId="47" fillId="0" borderId="0" xfId="0" applyNumberFormat="1" applyFont="1" applyAlignment="1" applyProtection="1">
      <alignment horizontal="right" vertical="top"/>
      <protection locked="0"/>
    </xf>
    <xf numFmtId="37" fontId="43" fillId="0" borderId="0" xfId="73" applyFont="1" applyBorder="1" applyAlignment="1" applyProtection="1"/>
    <xf numFmtId="37" fontId="43" fillId="0" borderId="7" xfId="73" applyFont="1" applyBorder="1" applyAlignment="1" applyProtection="1">
      <alignment horizontal="center" vertical="center"/>
    </xf>
    <xf numFmtId="37" fontId="43" fillId="0" borderId="0" xfId="73" applyFont="1" applyBorder="1" applyAlignment="1" applyProtection="1">
      <alignment vertical="center"/>
    </xf>
    <xf numFmtId="0" fontId="43" fillId="0" borderId="17" xfId="80" applyFont="1" applyBorder="1" applyAlignment="1" applyProtection="1">
      <alignment horizontal="left" vertical="center"/>
    </xf>
    <xf numFmtId="37" fontId="43" fillId="0" borderId="9" xfId="73" applyFont="1" applyBorder="1" applyAlignment="1" applyProtection="1">
      <alignment vertical="center"/>
    </xf>
    <xf numFmtId="37" fontId="43" fillId="0" borderId="0" xfId="73" applyFont="1" applyBorder="1" applyAlignment="1" applyProtection="1">
      <alignment horizontal="left" vertical="center"/>
    </xf>
    <xf numFmtId="0" fontId="43" fillId="0" borderId="0" xfId="80" applyFont="1" applyBorder="1" applyAlignment="1" applyProtection="1">
      <alignment horizontal="left" vertical="center"/>
    </xf>
    <xf numFmtId="37" fontId="131" fillId="0" borderId="0" xfId="73" applyFont="1" applyBorder="1" applyAlignment="1" applyProtection="1"/>
    <xf numFmtId="37" fontId="44" fillId="0" borderId="0" xfId="73" applyFont="1" applyBorder="1" applyAlignment="1" applyProtection="1">
      <alignment horizontal="left"/>
    </xf>
    <xf numFmtId="37" fontId="43" fillId="0" borderId="0" xfId="73" applyFont="1" applyBorder="1" applyAlignment="1" applyProtection="1">
      <alignment horizontal="left"/>
    </xf>
    <xf numFmtId="37" fontId="43" fillId="0" borderId="9" xfId="73" applyFont="1" applyBorder="1" applyAlignment="1" applyProtection="1">
      <alignment horizontal="center" vertical="center"/>
    </xf>
    <xf numFmtId="37" fontId="43" fillId="0" borderId="0" xfId="73" applyFont="1" applyBorder="1" applyAlignment="1" applyProtection="1">
      <alignment horizontal="center" vertical="center"/>
    </xf>
    <xf numFmtId="37" fontId="43" fillId="0" borderId="19" xfId="73" applyFont="1" applyBorder="1" applyAlignment="1" applyProtection="1">
      <alignment horizontal="center" vertical="center" wrapText="1"/>
    </xf>
    <xf numFmtId="37" fontId="43" fillId="0" borderId="11" xfId="73" applyFont="1" applyBorder="1" applyAlignment="1" applyProtection="1">
      <alignment horizontal="center" vertical="center"/>
    </xf>
    <xf numFmtId="37" fontId="43" fillId="0" borderId="11" xfId="73" applyFont="1" applyBorder="1" applyAlignment="1" applyProtection="1">
      <alignment horizontal="center" vertical="center" wrapText="1"/>
    </xf>
    <xf numFmtId="37" fontId="43" fillId="0" borderId="18" xfId="73" applyFont="1" applyBorder="1" applyAlignment="1" applyProtection="1">
      <alignment horizontal="center" vertical="center" wrapText="1"/>
    </xf>
    <xf numFmtId="37" fontId="43" fillId="0" borderId="17" xfId="73" applyFont="1" applyBorder="1" applyAlignment="1" applyProtection="1">
      <alignment horizontal="center" vertical="center" wrapText="1"/>
    </xf>
    <xf numFmtId="37" fontId="43" fillId="0" borderId="18" xfId="73" applyFont="1" applyBorder="1" applyAlignment="1" applyProtection="1">
      <alignment horizontal="center"/>
    </xf>
    <xf numFmtId="197" fontId="43" fillId="0" borderId="11" xfId="73" applyNumberFormat="1" applyFont="1" applyBorder="1" applyAlignment="1" applyProtection="1"/>
    <xf numFmtId="197" fontId="43" fillId="0" borderId="0" xfId="73" applyNumberFormat="1" applyFont="1" applyBorder="1" applyAlignment="1" applyProtection="1"/>
    <xf numFmtId="197" fontId="43" fillId="0" borderId="15" xfId="73" applyNumberFormat="1" applyFont="1" applyBorder="1" applyAlignment="1" applyProtection="1"/>
    <xf numFmtId="197" fontId="43" fillId="0" borderId="12" xfId="73" applyNumberFormat="1" applyFont="1" applyBorder="1" applyAlignment="1" applyProtection="1"/>
    <xf numFmtId="204" fontId="0" fillId="0" borderId="87" xfId="0" applyNumberFormat="1" applyFont="1" applyBorder="1" applyAlignment="1" applyProtection="1">
      <alignment vertical="center"/>
    </xf>
    <xf numFmtId="197" fontId="43" fillId="0" borderId="7" xfId="73" applyNumberFormat="1" applyFont="1" applyBorder="1" applyAlignment="1" applyProtection="1"/>
    <xf numFmtId="197" fontId="43" fillId="0" borderId="20" xfId="73" applyNumberFormat="1" applyFont="1" applyBorder="1" applyAlignment="1" applyProtection="1"/>
    <xf numFmtId="197" fontId="43" fillId="0" borderId="19" xfId="73" applyNumberFormat="1" applyFont="1" applyBorder="1" applyAlignment="1" applyProtection="1"/>
    <xf numFmtId="204" fontId="43" fillId="0" borderId="87" xfId="0" applyNumberFormat="1" applyFont="1" applyBorder="1" applyAlignment="1" applyProtection="1">
      <alignment vertical="center"/>
    </xf>
    <xf numFmtId="204" fontId="43" fillId="0" borderId="87" xfId="0" applyNumberFormat="1" applyFont="1" applyBorder="1" applyAlignment="1" applyProtection="1">
      <alignment horizontal="center" vertical="center"/>
    </xf>
    <xf numFmtId="197" fontId="43" fillId="0" borderId="21" xfId="73" applyNumberFormat="1" applyFont="1" applyBorder="1" applyAlignment="1" applyProtection="1"/>
    <xf numFmtId="37" fontId="43" fillId="0" borderId="21" xfId="73" applyFont="1" applyBorder="1" applyAlignment="1" applyProtection="1">
      <alignment vertical="center"/>
    </xf>
    <xf numFmtId="37" fontId="43" fillId="0" borderId="7" xfId="73" applyFont="1" applyBorder="1" applyAlignment="1" applyProtection="1">
      <alignment vertical="center"/>
    </xf>
    <xf numFmtId="37" fontId="43" fillId="0" borderId="7" xfId="73" applyFont="1" applyBorder="1" applyAlignment="1" applyProtection="1"/>
    <xf numFmtId="37" fontId="43" fillId="0" borderId="7" xfId="73" applyFont="1" applyBorder="1" applyAlignment="1" applyProtection="1">
      <alignment horizontal="right" vertical="center"/>
    </xf>
    <xf numFmtId="37" fontId="43" fillId="0" borderId="7" xfId="73" applyFont="1" applyBorder="1" applyAlignment="1" applyProtection="1">
      <alignment horizontal="right"/>
    </xf>
    <xf numFmtId="0" fontId="43" fillId="0" borderId="7" xfId="80" applyFont="1" applyBorder="1" applyAlignment="1" applyProtection="1">
      <alignment vertical="center"/>
    </xf>
    <xf numFmtId="37" fontId="43" fillId="0" borderId="20" xfId="73" applyFont="1" applyBorder="1" applyAlignment="1" applyProtection="1">
      <alignment horizontal="right" vertical="center"/>
    </xf>
    <xf numFmtId="204" fontId="0" fillId="31" borderId="87" xfId="0" applyNumberFormat="1" applyFont="1" applyFill="1" applyBorder="1" applyAlignment="1" applyProtection="1">
      <alignment vertical="center"/>
    </xf>
    <xf numFmtId="197" fontId="43" fillId="31" borderId="21" xfId="73" applyNumberFormat="1" applyFont="1" applyFill="1" applyBorder="1" applyAlignment="1" applyProtection="1"/>
    <xf numFmtId="197" fontId="43" fillId="31" borderId="7" xfId="73" applyNumberFormat="1" applyFont="1" applyFill="1" applyBorder="1" applyAlignment="1" applyProtection="1"/>
    <xf numFmtId="37" fontId="43" fillId="31" borderId="21" xfId="73" applyFont="1" applyFill="1" applyBorder="1" applyAlignment="1" applyProtection="1">
      <alignment vertical="center"/>
    </xf>
    <xf numFmtId="37" fontId="43" fillId="31" borderId="7" xfId="73" applyFont="1" applyFill="1" applyBorder="1" applyAlignment="1" applyProtection="1">
      <alignment vertical="center"/>
    </xf>
    <xf numFmtId="37" fontId="43" fillId="31" borderId="7" xfId="73" applyFont="1" applyFill="1" applyBorder="1" applyAlignment="1" applyProtection="1"/>
    <xf numFmtId="37" fontId="43" fillId="31" borderId="7" xfId="73" applyFont="1" applyFill="1" applyBorder="1" applyAlignment="1" applyProtection="1">
      <alignment horizontal="left" vertical="center"/>
    </xf>
    <xf numFmtId="37" fontId="43" fillId="31" borderId="7" xfId="73" applyFont="1" applyFill="1" applyBorder="1" applyAlignment="1" applyProtection="1">
      <alignment horizontal="right" vertical="center"/>
    </xf>
    <xf numFmtId="37" fontId="43" fillId="31" borderId="9" xfId="73" applyFont="1" applyFill="1" applyBorder="1" applyAlignment="1" applyProtection="1">
      <alignment vertical="center"/>
    </xf>
    <xf numFmtId="37" fontId="43" fillId="31" borderId="0" xfId="73" applyFont="1" applyFill="1" applyBorder="1" applyAlignment="1" applyProtection="1"/>
    <xf numFmtId="37" fontId="43" fillId="0" borderId="21" xfId="73" applyFont="1" applyBorder="1" applyAlignment="1" applyProtection="1"/>
    <xf numFmtId="37" fontId="43" fillId="0" borderId="7" xfId="73" applyFont="1" applyBorder="1" applyAlignment="1" applyProtection="1">
      <alignment horizontal="left" vertical="center"/>
    </xf>
    <xf numFmtId="37" fontId="43" fillId="0" borderId="11" xfId="73" applyFont="1" applyBorder="1" applyAlignment="1" applyProtection="1">
      <alignment vertical="center"/>
    </xf>
    <xf numFmtId="0" fontId="43" fillId="0" borderId="0" xfId="81" applyFont="1" applyBorder="1" applyAlignment="1" applyProtection="1">
      <alignment horizontal="left" vertical="center"/>
    </xf>
    <xf numFmtId="37" fontId="43" fillId="0" borderId="0" xfId="73" applyFont="1" applyBorder="1" applyAlignment="1" applyProtection="1">
      <alignment horizontal="right" vertical="center"/>
    </xf>
    <xf numFmtId="0" fontId="43" fillId="0" borderId="7" xfId="73" applyNumberFormat="1" applyFont="1" applyBorder="1" applyAlignment="1" applyProtection="1">
      <alignment horizontal="left"/>
    </xf>
    <xf numFmtId="203" fontId="43" fillId="0" borderId="15" xfId="73" applyNumberFormat="1" applyFont="1" applyBorder="1" applyAlignment="1" applyProtection="1">
      <alignment vertical="center"/>
    </xf>
    <xf numFmtId="39" fontId="0" fillId="0" borderId="9" xfId="0" applyBorder="1" applyAlignment="1" applyProtection="1">
      <alignment vertical="center"/>
    </xf>
    <xf numFmtId="37" fontId="43" fillId="0" borderId="13" xfId="73" applyFont="1" applyBorder="1" applyAlignment="1" applyProtection="1">
      <alignment horizontal="left" vertical="center"/>
    </xf>
    <xf numFmtId="0" fontId="43" fillId="0" borderId="13" xfId="80" applyFont="1" applyBorder="1" applyAlignment="1" applyProtection="1">
      <alignment horizontal="left" vertical="center"/>
    </xf>
    <xf numFmtId="37" fontId="131" fillId="0" borderId="13" xfId="73" applyFont="1" applyBorder="1" applyAlignment="1" applyProtection="1"/>
    <xf numFmtId="37" fontId="43" fillId="0" borderId="13" xfId="73" applyFont="1" applyBorder="1" applyAlignment="1" applyProtection="1"/>
    <xf numFmtId="37" fontId="43" fillId="0" borderId="55" xfId="73" applyFont="1" applyBorder="1" applyAlignment="1" applyProtection="1">
      <alignment horizontal="center" vertical="center" wrapText="1"/>
    </xf>
    <xf numFmtId="0" fontId="51" fillId="0" borderId="55" xfId="73" applyNumberFormat="1" applyFont="1" applyBorder="1" applyAlignment="1" applyProtection="1">
      <alignment horizontal="center" vertical="center" wrapText="1"/>
    </xf>
    <xf numFmtId="37" fontId="51" fillId="0" borderId="55" xfId="73" applyFont="1" applyBorder="1" applyAlignment="1" applyProtection="1">
      <alignment horizontal="center" vertical="center" wrapText="1"/>
    </xf>
    <xf numFmtId="37" fontId="137" fillId="0" borderId="56" xfId="73" applyFont="1" applyBorder="1" applyAlignment="1" applyProtection="1">
      <alignment horizontal="center" vertical="center" wrapText="1"/>
    </xf>
    <xf numFmtId="197" fontId="43" fillId="0" borderId="17" xfId="73" applyNumberFormat="1" applyFont="1" applyBorder="1" applyAlignment="1" applyProtection="1"/>
    <xf numFmtId="197" fontId="105" fillId="0" borderId="7" xfId="73" applyNumberFormat="1" applyFont="1" applyBorder="1" applyAlignment="1" applyProtection="1"/>
    <xf numFmtId="197" fontId="105" fillId="0" borderId="7" xfId="73" applyNumberFormat="1" applyFont="1" applyBorder="1" applyAlignment="1" applyProtection="1">
      <alignment horizontal="center"/>
    </xf>
    <xf numFmtId="197" fontId="105" fillId="0" borderId="19" xfId="73" applyNumberFormat="1" applyFont="1" applyBorder="1" applyAlignment="1" applyProtection="1"/>
    <xf numFmtId="205" fontId="43" fillId="0" borderId="87" xfId="0" applyNumberFormat="1" applyFont="1" applyBorder="1" applyAlignment="1" applyProtection="1">
      <alignment horizontal="center" vertical="center"/>
    </xf>
    <xf numFmtId="37" fontId="43" fillId="0" borderId="21" xfId="73" applyFont="1" applyBorder="1" applyAlignment="1" applyProtection="1">
      <alignment horizontal="center"/>
    </xf>
    <xf numFmtId="37" fontId="43" fillId="0" borderId="69" xfId="73" applyFont="1" applyBorder="1" applyAlignment="1" applyProtection="1">
      <alignment horizontal="center" vertical="center"/>
    </xf>
    <xf numFmtId="37" fontId="43" fillId="0" borderId="84" xfId="73" applyFont="1" applyBorder="1" applyAlignment="1" applyProtection="1">
      <alignment vertical="center"/>
    </xf>
    <xf numFmtId="37" fontId="43" fillId="0" borderId="84" xfId="73" applyFont="1" applyBorder="1" applyAlignment="1" applyProtection="1"/>
    <xf numFmtId="37" fontId="43" fillId="0" borderId="84" xfId="73" applyFont="1" applyBorder="1" applyAlignment="1" applyProtection="1">
      <alignment horizontal="right" vertical="center"/>
    </xf>
    <xf numFmtId="37" fontId="43" fillId="0" borderId="84" xfId="73" applyFont="1" applyBorder="1" applyAlignment="1" applyProtection="1">
      <alignment horizontal="right"/>
    </xf>
    <xf numFmtId="0" fontId="43" fillId="0" borderId="84" xfId="80" applyFont="1" applyBorder="1" applyAlignment="1" applyProtection="1">
      <alignment vertical="center"/>
    </xf>
    <xf numFmtId="37" fontId="138" fillId="0" borderId="0" xfId="73" applyFont="1" applyBorder="1" applyAlignment="1" applyProtection="1"/>
    <xf numFmtId="0" fontId="43" fillId="0" borderId="9" xfId="80" applyFont="1" applyBorder="1" applyAlignment="1" applyProtection="1">
      <alignment horizontal="left" vertical="center"/>
    </xf>
    <xf numFmtId="0" fontId="43" fillId="0" borderId="20" xfId="0" applyNumberFormat="1" applyFont="1" applyBorder="1" applyAlignment="1" applyProtection="1">
      <alignment horizontal="center" vertical="center"/>
    </xf>
    <xf numFmtId="0" fontId="43" fillId="0" borderId="21" xfId="0" applyNumberFormat="1" applyFont="1" applyBorder="1" applyAlignment="1" applyProtection="1">
      <alignment horizontal="center" vertical="center"/>
    </xf>
    <xf numFmtId="197" fontId="43" fillId="0" borderId="7" xfId="73" applyNumberFormat="1" applyFont="1" applyBorder="1" applyAlignment="1" applyProtection="1">
      <alignment vertical="center"/>
    </xf>
    <xf numFmtId="197" fontId="43" fillId="0" borderId="19" xfId="73" applyNumberFormat="1" applyFont="1" applyBorder="1" applyAlignment="1" applyProtection="1">
      <alignment vertical="center"/>
    </xf>
    <xf numFmtId="206" fontId="43" fillId="0" borderId="7" xfId="73" applyNumberFormat="1" applyFont="1" applyBorder="1" applyAlignment="1" applyProtection="1">
      <alignment vertical="center"/>
    </xf>
    <xf numFmtId="0" fontId="105" fillId="0" borderId="21" xfId="0" applyNumberFormat="1" applyFont="1" applyBorder="1" applyAlignment="1" applyProtection="1">
      <alignment horizontal="center" vertical="center"/>
    </xf>
    <xf numFmtId="197" fontId="105" fillId="0" borderId="7" xfId="73" applyNumberFormat="1" applyFont="1" applyBorder="1" applyAlignment="1" applyProtection="1">
      <alignment vertical="center"/>
    </xf>
    <xf numFmtId="206" fontId="105" fillId="0" borderId="7" xfId="73" applyNumberFormat="1" applyFont="1" applyBorder="1" applyAlignment="1" applyProtection="1">
      <alignment vertical="center"/>
    </xf>
    <xf numFmtId="197" fontId="105" fillId="0" borderId="19" xfId="73" applyNumberFormat="1" applyFont="1" applyBorder="1" applyAlignment="1" applyProtection="1">
      <alignment vertical="center"/>
    </xf>
    <xf numFmtId="0" fontId="43" fillId="0" borderId="21" xfId="0" applyNumberFormat="1" applyFont="1" applyBorder="1" applyAlignment="1" applyProtection="1">
      <alignment horizontal="right" vertical="center"/>
    </xf>
    <xf numFmtId="0" fontId="43" fillId="0" borderId="21" xfId="0" applyNumberFormat="1" applyFont="1" applyBorder="1" applyAlignment="1" applyProtection="1">
      <alignment vertical="center"/>
    </xf>
    <xf numFmtId="37" fontId="43" fillId="0" borderId="0" xfId="73" applyFont="1" applyBorder="1" applyAlignment="1" applyProtection="1">
      <alignment horizontal="right"/>
    </xf>
    <xf numFmtId="37" fontId="43" fillId="0" borderId="0" xfId="73" applyFont="1" applyBorder="1" applyAlignment="1" applyProtection="1">
      <alignment horizontal="left" vertical="top"/>
    </xf>
    <xf numFmtId="0" fontId="139" fillId="0" borderId="0" xfId="0" applyNumberFormat="1" applyFont="1" applyAlignment="1" applyProtection="1">
      <alignment horizontal="center" vertical="center"/>
    </xf>
    <xf numFmtId="0" fontId="55" fillId="0" borderId="7" xfId="0" applyNumberFormat="1" applyFont="1" applyBorder="1" applyAlignment="1" applyProtection="1">
      <alignment horizontal="center" vertical="center" wrapText="1"/>
    </xf>
    <xf numFmtId="0" fontId="55" fillId="0" borderId="11" xfId="0" applyNumberFormat="1" applyFont="1" applyBorder="1" applyAlignment="1" applyProtection="1">
      <alignment horizontal="center" vertical="center" wrapText="1"/>
    </xf>
    <xf numFmtId="0" fontId="0" fillId="0" borderId="7" xfId="0" applyNumberFormat="1" applyFont="1" applyBorder="1" applyAlignment="1" applyProtection="1">
      <alignment vertical="center"/>
    </xf>
    <xf numFmtId="0" fontId="131" fillId="0" borderId="7" xfId="0" applyNumberFormat="1" applyFont="1" applyBorder="1" applyAlignment="1" applyProtection="1">
      <alignment horizontal="center" vertical="center"/>
    </xf>
    <xf numFmtId="0" fontId="131" fillId="0" borderId="0" xfId="0" applyNumberFormat="1" applyFont="1" applyAlignment="1" applyProtection="1">
      <alignment vertical="center"/>
    </xf>
    <xf numFmtId="0" fontId="131" fillId="0" borderId="17" xfId="0" applyNumberFormat="1" applyFont="1" applyBorder="1" applyAlignment="1" applyProtection="1">
      <alignment vertical="center"/>
    </xf>
    <xf numFmtId="0" fontId="131" fillId="0" borderId="9" xfId="0" applyNumberFormat="1" applyFont="1" applyBorder="1" applyAlignment="1" applyProtection="1">
      <alignment vertical="center"/>
    </xf>
    <xf numFmtId="0" fontId="55" fillId="0" borderId="0" xfId="0" applyNumberFormat="1" applyFont="1" applyAlignment="1" applyProtection="1">
      <alignment horizontal="center" vertical="center"/>
    </xf>
    <xf numFmtId="0" fontId="131" fillId="0" borderId="13" xfId="0" applyNumberFormat="1" applyFont="1" applyBorder="1" applyAlignment="1" applyProtection="1">
      <alignment vertical="center"/>
    </xf>
    <xf numFmtId="0" fontId="131" fillId="0" borderId="0" xfId="0" applyNumberFormat="1" applyFont="1" applyAlignment="1" applyProtection="1">
      <alignment horizontal="right" vertical="center"/>
    </xf>
    <xf numFmtId="0" fontId="140" fillId="0" borderId="0" xfId="0" applyNumberFormat="1" applyFont="1" applyAlignment="1" applyProtection="1"/>
    <xf numFmtId="0" fontId="140" fillId="0" borderId="0" xfId="0" applyNumberFormat="1" applyFont="1" applyAlignment="1" applyProtection="1">
      <alignment horizontal="right"/>
    </xf>
    <xf numFmtId="0" fontId="140" fillId="0" borderId="14" xfId="0" applyNumberFormat="1" applyFont="1" applyBorder="1" applyAlignment="1" applyProtection="1">
      <alignment horizontal="center"/>
    </xf>
    <xf numFmtId="0" fontId="140" fillId="0" borderId="7" xfId="0" applyNumberFormat="1" applyFont="1" applyBorder="1" applyAlignment="1" applyProtection="1">
      <alignment horizontal="center"/>
    </xf>
    <xf numFmtId="0" fontId="140" fillId="0" borderId="18" xfId="0" applyNumberFormat="1" applyFont="1" applyBorder="1" applyAlignment="1" applyProtection="1">
      <alignment horizontal="center"/>
    </xf>
    <xf numFmtId="0" fontId="140" fillId="0" borderId="20" xfId="0" applyNumberFormat="1" applyFont="1" applyBorder="1" applyAlignment="1" applyProtection="1">
      <alignment horizontal="center"/>
    </xf>
    <xf numFmtId="0" fontId="0" fillId="0" borderId="0" xfId="0" applyNumberFormat="1" applyAlignment="1" applyProtection="1">
      <alignment horizontal="right"/>
    </xf>
    <xf numFmtId="0" fontId="140" fillId="0" borderId="21" xfId="0" applyNumberFormat="1" applyFont="1" applyBorder="1" applyAlignment="1" applyProtection="1">
      <alignment horizontal="center" vertical="center"/>
    </xf>
    <xf numFmtId="3" fontId="140" fillId="0" borderId="7" xfId="0" applyNumberFormat="1" applyFont="1" applyBorder="1" applyAlignment="1" applyProtection="1">
      <alignment horizontal="right" vertical="center"/>
    </xf>
    <xf numFmtId="0" fontId="140" fillId="0" borderId="19" xfId="0" applyNumberFormat="1" applyFont="1" applyBorder="1" applyAlignment="1" applyProtection="1"/>
    <xf numFmtId="0" fontId="0" fillId="0" borderId="19" xfId="0" applyNumberFormat="1" applyBorder="1" applyAlignment="1" applyProtection="1"/>
    <xf numFmtId="0" fontId="140" fillId="0" borderId="0" xfId="0" applyNumberFormat="1" applyFont="1" applyAlignment="1" applyProtection="1">
      <alignment horizontal="center" vertical="center"/>
    </xf>
    <xf numFmtId="3" fontId="140" fillId="0" borderId="0" xfId="0" applyNumberFormat="1" applyFont="1" applyAlignment="1" applyProtection="1">
      <alignment horizontal="right" vertical="center"/>
    </xf>
    <xf numFmtId="0" fontId="141" fillId="0" borderId="0" xfId="87" applyFont="1" applyBorder="1" applyAlignment="1" applyProtection="1">
      <alignment vertical="center"/>
    </xf>
    <xf numFmtId="0" fontId="55" fillId="0" borderId="0" xfId="0" applyNumberFormat="1" applyFont="1" applyAlignment="1" applyProtection="1"/>
    <xf numFmtId="0" fontId="142" fillId="0" borderId="0" xfId="87" applyFont="1" applyBorder="1" applyAlignment="1" applyProtection="1">
      <alignment vertical="center"/>
    </xf>
    <xf numFmtId="0" fontId="140" fillId="0" borderId="0" xfId="0" applyNumberFormat="1" applyFont="1" applyAlignment="1" applyProtection="1">
      <alignment horizontal="left"/>
    </xf>
    <xf numFmtId="0" fontId="55" fillId="0" borderId="0" xfId="0" applyNumberFormat="1" applyFont="1" applyAlignment="1" applyProtection="1">
      <alignment horizontal="left"/>
    </xf>
    <xf numFmtId="0" fontId="0" fillId="0" borderId="9" xfId="0" applyNumberFormat="1" applyBorder="1" applyAlignment="1" applyProtection="1"/>
    <xf numFmtId="0" fontId="139" fillId="0" borderId="0" xfId="0" applyNumberFormat="1" applyFont="1" applyAlignment="1" applyProtection="1"/>
    <xf numFmtId="0" fontId="143" fillId="0" borderId="13" xfId="0" applyNumberFormat="1" applyFont="1" applyBorder="1" applyAlignment="1" applyProtection="1">
      <alignment horizontal="left" vertical="center"/>
    </xf>
    <xf numFmtId="0" fontId="116" fillId="0" borderId="13" xfId="0" applyNumberFormat="1" applyFont="1" applyBorder="1" applyAlignment="1" applyProtection="1">
      <alignment horizontal="left" vertical="center"/>
    </xf>
    <xf numFmtId="0" fontId="116" fillId="0" borderId="0" xfId="0" applyNumberFormat="1" applyFont="1" applyAlignment="1" applyProtection="1">
      <alignment horizontal="left" vertical="center"/>
    </xf>
    <xf numFmtId="0" fontId="139" fillId="0" borderId="0" xfId="0" applyNumberFormat="1" applyFont="1" applyAlignment="1" applyProtection="1">
      <alignment horizontal="left" vertical="center"/>
    </xf>
    <xf numFmtId="0" fontId="42" fillId="0" borderId="30" xfId="0" applyNumberFormat="1" applyFont="1" applyBorder="1" applyAlignment="1" applyProtection="1">
      <alignment horizontal="left"/>
    </xf>
    <xf numFmtId="0" fontId="0" fillId="0" borderId="30" xfId="0" applyNumberFormat="1" applyBorder="1" applyAlignment="1" applyProtection="1">
      <alignment horizontal="left"/>
    </xf>
    <xf numFmtId="0" fontId="43" fillId="0" borderId="30" xfId="70" applyFont="1" applyBorder="1" applyAlignment="1" applyProtection="1">
      <alignment horizontal="right"/>
    </xf>
    <xf numFmtId="0" fontId="43" fillId="0" borderId="52" xfId="0" applyNumberFormat="1" applyFont="1" applyBorder="1" applyAlignment="1" applyProtection="1">
      <alignment horizontal="left" vertical="center"/>
    </xf>
    <xf numFmtId="0" fontId="43" fillId="0" borderId="68" xfId="0" applyNumberFormat="1" applyFont="1" applyBorder="1" applyAlignment="1" applyProtection="1">
      <alignment horizontal="left" vertical="center"/>
    </xf>
    <xf numFmtId="0" fontId="43" fillId="0" borderId="7" xfId="0" applyNumberFormat="1" applyFont="1" applyBorder="1" applyAlignment="1" applyProtection="1">
      <alignment horizontal="left" vertical="center"/>
    </xf>
    <xf numFmtId="0" fontId="47" fillId="0" borderId="7" xfId="0" applyNumberFormat="1" applyFont="1" applyBorder="1" applyAlignment="1" applyProtection="1">
      <alignment horizontal="left" vertical="center"/>
    </xf>
    <xf numFmtId="0" fontId="144" fillId="0" borderId="7" xfId="0" applyNumberFormat="1" applyFont="1" applyBorder="1" applyAlignment="1" applyProtection="1">
      <alignment horizontal="left" vertical="center"/>
    </xf>
    <xf numFmtId="0" fontId="43" fillId="0" borderId="14" xfId="0" applyNumberFormat="1" applyFont="1" applyBorder="1" applyAlignment="1" applyProtection="1">
      <alignment horizontal="center" vertical="center" wrapText="1"/>
    </xf>
    <xf numFmtId="0" fontId="144" fillId="0" borderId="10" xfId="0" applyNumberFormat="1" applyFont="1" applyBorder="1" applyAlignment="1" applyProtection="1">
      <alignment horizontal="center" vertical="center"/>
    </xf>
    <xf numFmtId="0" fontId="144" fillId="0" borderId="14" xfId="0" applyNumberFormat="1" applyFont="1" applyBorder="1" applyAlignment="1" applyProtection="1">
      <alignment horizontal="center" vertical="center" wrapText="1"/>
    </xf>
    <xf numFmtId="0" fontId="144" fillId="0" borderId="10" xfId="0" applyNumberFormat="1" applyFont="1" applyBorder="1" applyAlignment="1" applyProtection="1">
      <alignment horizontal="center" vertical="center" wrapText="1"/>
    </xf>
    <xf numFmtId="0" fontId="144" fillId="0" borderId="12" xfId="0" applyNumberFormat="1" applyFont="1" applyBorder="1" applyAlignment="1" applyProtection="1">
      <alignment horizontal="center" vertical="center" wrapText="1"/>
    </xf>
    <xf numFmtId="0" fontId="144" fillId="0" borderId="56" xfId="0" applyNumberFormat="1" applyFont="1" applyBorder="1" applyAlignment="1" applyProtection="1">
      <alignment horizontal="center" vertical="center" wrapText="1"/>
    </xf>
    <xf numFmtId="0" fontId="48" fillId="0" borderId="7" xfId="0" applyNumberFormat="1" applyFont="1" applyBorder="1" applyAlignment="1" applyProtection="1">
      <alignment horizontal="center" vertical="center"/>
    </xf>
    <xf numFmtId="0" fontId="24" fillId="0" borderId="7" xfId="0" applyNumberFormat="1" applyFont="1" applyBorder="1" applyAlignment="1" applyProtection="1">
      <alignment horizontal="center" vertical="center"/>
    </xf>
    <xf numFmtId="0" fontId="43" fillId="0" borderId="53" xfId="0" applyNumberFormat="1" applyFont="1" applyBorder="1" applyAlignment="1" applyProtection="1">
      <alignment horizontal="center" vertical="center"/>
    </xf>
    <xf numFmtId="0" fontId="24" fillId="31" borderId="7" xfId="0" applyNumberFormat="1" applyFont="1" applyFill="1" applyBorder="1" applyAlignment="1" applyProtection="1">
      <alignment horizontal="center" vertical="center"/>
    </xf>
    <xf numFmtId="0" fontId="0" fillId="31" borderId="7" xfId="0" applyNumberFormat="1" applyFill="1" applyBorder="1" applyAlignment="1" applyProtection="1"/>
    <xf numFmtId="0" fontId="0" fillId="0" borderId="7" xfId="0" applyNumberFormat="1" applyBorder="1" applyAlignment="1" applyProtection="1"/>
    <xf numFmtId="0" fontId="42" fillId="31" borderId="7" xfId="0" applyNumberFormat="1" applyFont="1" applyFill="1" applyBorder="1" applyAlignment="1" applyProtection="1">
      <alignment horizontal="center" vertical="center"/>
    </xf>
    <xf numFmtId="0" fontId="43" fillId="31" borderId="7" xfId="0" applyNumberFormat="1" applyFont="1" applyFill="1" applyBorder="1" applyAlignment="1" applyProtection="1">
      <alignment horizontal="center" vertical="center"/>
    </xf>
    <xf numFmtId="0" fontId="43" fillId="31" borderId="53" xfId="0" applyNumberFormat="1" applyFont="1" applyFill="1" applyBorder="1" applyAlignment="1" applyProtection="1">
      <alignment horizontal="center" vertical="center"/>
    </xf>
    <xf numFmtId="0" fontId="0" fillId="39" borderId="0" xfId="0" applyNumberFormat="1" applyFill="1" applyAlignment="1" applyProtection="1"/>
    <xf numFmtId="0" fontId="48" fillId="31" borderId="7" xfId="0" applyNumberFormat="1" applyFont="1" applyFill="1" applyBorder="1" applyAlignment="1" applyProtection="1">
      <alignment horizontal="center" vertical="center"/>
    </xf>
    <xf numFmtId="0" fontId="42" fillId="31" borderId="55" xfId="0" applyNumberFormat="1" applyFont="1" applyFill="1" applyBorder="1" applyAlignment="1" applyProtection="1">
      <alignment horizontal="center" vertical="center"/>
    </xf>
    <xf numFmtId="0" fontId="24" fillId="31" borderId="55" xfId="0" applyNumberFormat="1" applyFont="1" applyFill="1" applyBorder="1" applyAlignment="1" applyProtection="1">
      <alignment horizontal="center" vertical="center"/>
    </xf>
    <xf numFmtId="0" fontId="0" fillId="31" borderId="55" xfId="0" applyNumberFormat="1" applyFill="1" applyBorder="1" applyAlignment="1" applyProtection="1"/>
    <xf numFmtId="37" fontId="43" fillId="0" borderId="7" xfId="82" applyFont="1" applyBorder="1" applyAlignment="1" applyProtection="1">
      <alignment horizontal="center"/>
    </xf>
    <xf numFmtId="37" fontId="43" fillId="0" borderId="11" xfId="82" applyFont="1" applyBorder="1" applyAlignment="1" applyProtection="1">
      <alignment horizontal="center"/>
    </xf>
    <xf numFmtId="37" fontId="43" fillId="0" borderId="9" xfId="82" applyFont="1" applyBorder="1" applyAlignment="1" applyProtection="1">
      <alignment horizontal="left"/>
    </xf>
    <xf numFmtId="37" fontId="43" fillId="0" borderId="9" xfId="82" applyFont="1" applyBorder="1" applyAlignment="1" applyProtection="1"/>
    <xf numFmtId="37" fontId="43" fillId="0" borderId="14" xfId="82" applyFont="1" applyBorder="1" applyAlignment="1" applyProtection="1">
      <alignment horizontal="center"/>
    </xf>
    <xf numFmtId="37" fontId="43" fillId="0" borderId="10" xfId="82" applyFont="1" applyBorder="1" applyAlignment="1" applyProtection="1">
      <alignment horizontal="center" vertical="center"/>
    </xf>
    <xf numFmtId="37" fontId="43" fillId="0" borderId="11" xfId="82" applyFont="1" applyBorder="1" applyAlignment="1" applyProtection="1">
      <alignment horizontal="center" vertical="center"/>
    </xf>
    <xf numFmtId="37" fontId="43" fillId="0" borderId="18" xfId="82" applyFont="1" applyBorder="1" applyAlignment="1" applyProtection="1">
      <alignment horizontal="center" vertical="center"/>
    </xf>
    <xf numFmtId="37" fontId="43" fillId="0" borderId="16" xfId="82" applyFont="1" applyBorder="1" applyAlignment="1" applyProtection="1">
      <alignment horizontal="center" vertical="center"/>
    </xf>
    <xf numFmtId="37" fontId="43" fillId="0" borderId="22" xfId="82" applyFont="1" applyBorder="1" applyAlignment="1" applyProtection="1">
      <alignment horizontal="right"/>
    </xf>
    <xf numFmtId="37" fontId="43" fillId="0" borderId="12" xfId="82" applyFont="1" applyBorder="1" applyAlignment="1" applyProtection="1">
      <alignment horizontal="right"/>
    </xf>
    <xf numFmtId="37" fontId="43" fillId="0" borderId="13" xfId="82" applyFont="1" applyBorder="1" applyAlignment="1" applyProtection="1">
      <alignment horizontal="right"/>
    </xf>
    <xf numFmtId="37" fontId="51" fillId="0" borderId="13" xfId="82" applyFont="1" applyBorder="1" applyAlignment="1" applyProtection="1"/>
    <xf numFmtId="37" fontId="43" fillId="0" borderId="13" xfId="82" applyFont="1" applyBorder="1" applyAlignment="1" applyProtection="1"/>
    <xf numFmtId="37" fontId="43" fillId="0" borderId="16" xfId="82" applyFont="1" applyBorder="1" applyAlignment="1" applyProtection="1">
      <alignment horizontal="center" vertical="center" wrapText="1"/>
    </xf>
    <xf numFmtId="37" fontId="43" fillId="0" borderId="15" xfId="82" applyFont="1" applyBorder="1" applyAlignment="1" applyProtection="1">
      <alignment vertical="center"/>
    </xf>
    <xf numFmtId="37" fontId="43" fillId="0" borderId="16" xfId="82" applyFont="1" applyBorder="1" applyAlignment="1" applyProtection="1">
      <alignment horizontal="center" wrapText="1"/>
    </xf>
    <xf numFmtId="37" fontId="43" fillId="0" borderId="22" xfId="82" applyFont="1" applyBorder="1" applyAlignment="1" applyProtection="1">
      <alignment horizontal="center" vertical="center"/>
    </xf>
    <xf numFmtId="37" fontId="43" fillId="0" borderId="15" xfId="82" applyFont="1" applyBorder="1" applyAlignment="1" applyProtection="1">
      <alignment horizontal="right"/>
    </xf>
    <xf numFmtId="199" fontId="43" fillId="0" borderId="16" xfId="1" applyNumberFormat="1" applyFont="1" applyBorder="1" applyAlignment="1" applyProtection="1">
      <alignment vertical="center"/>
    </xf>
    <xf numFmtId="199" fontId="43" fillId="0" borderId="15" xfId="1" applyNumberFormat="1" applyFont="1" applyBorder="1" applyAlignment="1" applyProtection="1">
      <alignment vertical="center"/>
    </xf>
    <xf numFmtId="37" fontId="43" fillId="0" borderId="16" xfId="82" applyFont="1" applyBorder="1" applyAlignment="1" applyProtection="1">
      <alignment vertical="center"/>
    </xf>
    <xf numFmtId="37" fontId="43" fillId="0" borderId="16" xfId="82" applyFont="1" applyBorder="1" applyAlignment="1" applyProtection="1">
      <alignment horizontal="center"/>
    </xf>
    <xf numFmtId="199" fontId="43" fillId="0" borderId="18" xfId="1" applyNumberFormat="1" applyFont="1" applyBorder="1" applyAlignment="1" applyProtection="1">
      <alignment vertical="center"/>
    </xf>
    <xf numFmtId="199" fontId="43" fillId="0" borderId="17" xfId="1" applyNumberFormat="1" applyFont="1" applyBorder="1" applyAlignment="1" applyProtection="1">
      <alignment vertical="center"/>
    </xf>
    <xf numFmtId="199" fontId="43" fillId="0" borderId="9" xfId="1" applyNumberFormat="1" applyFont="1" applyBorder="1" applyAlignment="1" applyProtection="1">
      <alignment vertical="center"/>
    </xf>
    <xf numFmtId="37" fontId="43" fillId="0" borderId="21" xfId="82" applyFont="1" applyBorder="1" applyAlignment="1" applyProtection="1">
      <alignment horizontal="center" vertical="center"/>
    </xf>
    <xf numFmtId="0" fontId="43" fillId="0" borderId="7" xfId="1" applyNumberFormat="1" applyFont="1" applyBorder="1" applyAlignment="1" applyProtection="1">
      <alignment horizontal="center" vertical="center" wrapText="1"/>
    </xf>
    <xf numFmtId="37" fontId="43" fillId="0" borderId="7" xfId="82" applyFont="1" applyBorder="1" applyAlignment="1" applyProtection="1">
      <alignment horizontal="center" vertical="center" wrapText="1"/>
    </xf>
    <xf numFmtId="39" fontId="43" fillId="0" borderId="13" xfId="0" applyFont="1" applyBorder="1" applyAlignment="1" applyProtection="1"/>
    <xf numFmtId="37" fontId="43" fillId="0" borderId="18" xfId="82" applyFont="1" applyBorder="1" applyAlignment="1" applyProtection="1">
      <alignment horizontal="center"/>
    </xf>
    <xf numFmtId="37" fontId="43" fillId="0" borderId="11" xfId="82" applyFont="1" applyBorder="1" applyAlignment="1" applyProtection="1">
      <alignment horizontal="left"/>
    </xf>
    <xf numFmtId="37" fontId="43" fillId="0" borderId="17" xfId="82" applyFont="1" applyBorder="1" applyAlignment="1" applyProtection="1">
      <alignment horizontal="left"/>
    </xf>
    <xf numFmtId="38" fontId="43" fillId="0" borderId="0" xfId="0" applyNumberFormat="1" applyFont="1" applyAlignment="1" applyProtection="1">
      <alignment horizontal="left"/>
    </xf>
    <xf numFmtId="38" fontId="43" fillId="0" borderId="0" xfId="0" applyNumberFormat="1" applyFont="1" applyAlignment="1" applyProtection="1">
      <alignment vertical="center"/>
    </xf>
    <xf numFmtId="38" fontId="43" fillId="0" borderId="0" xfId="0" applyNumberFormat="1" applyFont="1" applyAlignment="1" applyProtection="1"/>
    <xf numFmtId="39" fontId="51" fillId="0" borderId="0" xfId="0" applyFont="1" applyAlignment="1" applyProtection="1">
      <alignment vertical="center"/>
    </xf>
    <xf numFmtId="0" fontId="43" fillId="0" borderId="7" xfId="73" applyNumberFormat="1" applyFont="1" applyBorder="1" applyAlignment="1" applyProtection="1">
      <alignment horizontal="justify"/>
    </xf>
    <xf numFmtId="39" fontId="131" fillId="0" borderId="0" xfId="0" applyFont="1" applyAlignment="1" applyProtection="1">
      <alignment vertical="center"/>
    </xf>
    <xf numFmtId="39" fontId="43" fillId="0" borderId="0" xfId="0" applyFont="1" applyAlignment="1" applyProtection="1">
      <alignment horizontal="justify"/>
    </xf>
    <xf numFmtId="0" fontId="43" fillId="0" borderId="10" xfId="73" applyNumberFormat="1" applyFont="1" applyBorder="1" applyAlignment="1" applyProtection="1">
      <alignment horizontal="justify"/>
    </xf>
    <xf numFmtId="39" fontId="43" fillId="0" borderId="15" xfId="0" applyFont="1" applyBorder="1" applyAlignment="1" applyProtection="1">
      <alignment horizontal="justify"/>
    </xf>
    <xf numFmtId="39" fontId="43" fillId="0" borderId="21" xfId="0" applyFont="1" applyBorder="1" applyAlignment="1" applyProtection="1">
      <alignment horizontal="center" vertical="center" wrapText="1"/>
    </xf>
    <xf numFmtId="39" fontId="43" fillId="0" borderId="7" xfId="0" applyFont="1" applyBorder="1" applyAlignment="1" applyProtection="1">
      <alignment horizontal="center" vertical="center" wrapText="1"/>
    </xf>
    <xf numFmtId="39" fontId="43" fillId="0" borderId="19" xfId="0" applyFont="1" applyBorder="1" applyAlignment="1" applyProtection="1">
      <alignment horizontal="center" vertical="center" wrapText="1"/>
    </xf>
    <xf numFmtId="39" fontId="42" fillId="0" borderId="7" xfId="0" applyFont="1" applyBorder="1" applyAlignment="1" applyProtection="1">
      <alignment horizontal="center" vertical="center" wrapText="1"/>
    </xf>
    <xf numFmtId="39" fontId="0" fillId="0" borderId="21" xfId="0" applyFont="1" applyBorder="1" applyAlignment="1" applyProtection="1">
      <alignment horizontal="center" vertical="center"/>
    </xf>
    <xf numFmtId="39" fontId="42" fillId="0" borderId="11" xfId="0" applyFont="1" applyBorder="1" applyAlignment="1" applyProtection="1">
      <alignment horizontal="center" vertical="center" wrapText="1"/>
    </xf>
    <xf numFmtId="39" fontId="43" fillId="0" borderId="7" xfId="0" applyFont="1" applyBorder="1" applyAlignment="1" applyProtection="1">
      <alignment vertical="center" wrapText="1"/>
    </xf>
    <xf numFmtId="39" fontId="94" fillId="0" borderId="18" xfId="0" applyFont="1" applyBorder="1" applyAlignment="1" applyProtection="1">
      <alignment horizontal="center" vertical="center" wrapText="1"/>
    </xf>
    <xf numFmtId="39" fontId="57" fillId="0" borderId="11" xfId="0" applyFont="1" applyBorder="1" applyAlignment="1" applyProtection="1">
      <alignment horizontal="center" vertical="center"/>
    </xf>
    <xf numFmtId="3" fontId="57" fillId="0" borderId="11" xfId="0" applyNumberFormat="1" applyFont="1" applyBorder="1" applyAlignment="1" applyProtection="1">
      <alignment horizontal="center" vertical="center"/>
    </xf>
    <xf numFmtId="39" fontId="57" fillId="0" borderId="11" xfId="0" applyFont="1" applyBorder="1" applyAlignment="1" applyProtection="1">
      <alignment horizontal="center" vertical="center" wrapText="1"/>
    </xf>
    <xf numFmtId="39" fontId="147" fillId="0" borderId="11" xfId="0" applyFont="1" applyBorder="1" applyAlignment="1" applyProtection="1">
      <alignment horizontal="center" vertical="center"/>
    </xf>
    <xf numFmtId="39" fontId="147" fillId="0" borderId="11" xfId="0" applyFont="1" applyBorder="1" applyAlignment="1" applyProtection="1">
      <alignment horizontal="center" vertical="center" wrapText="1"/>
    </xf>
    <xf numFmtId="39" fontId="147" fillId="0" borderId="17" xfId="0" applyFont="1" applyBorder="1" applyAlignment="1" applyProtection="1">
      <alignment horizontal="center" vertical="center"/>
    </xf>
    <xf numFmtId="39" fontId="57" fillId="0" borderId="7" xfId="0" applyFont="1" applyBorder="1" applyAlignment="1" applyProtection="1">
      <alignment horizontal="center" vertical="center"/>
    </xf>
    <xf numFmtId="3" fontId="57" fillId="0" borderId="7" xfId="0" applyNumberFormat="1" applyFont="1" applyBorder="1" applyAlignment="1" applyProtection="1">
      <alignment horizontal="center" vertical="center"/>
    </xf>
    <xf numFmtId="39" fontId="57" fillId="0" borderId="7" xfId="0" applyFont="1" applyBorder="1" applyAlignment="1" applyProtection="1">
      <alignment horizontal="center" vertical="center" wrapText="1"/>
    </xf>
    <xf numFmtId="39" fontId="147" fillId="0" borderId="7" xfId="0" applyFont="1" applyBorder="1" applyAlignment="1" applyProtection="1">
      <alignment horizontal="center" vertical="center"/>
    </xf>
    <xf numFmtId="39" fontId="147" fillId="0" borderId="7" xfId="0" applyFont="1" applyBorder="1" applyAlignment="1" applyProtection="1">
      <alignment horizontal="center" vertical="center" wrapText="1"/>
    </xf>
    <xf numFmtId="39" fontId="57" fillId="0" borderId="19" xfId="0" applyFont="1" applyBorder="1" applyAlignment="1" applyProtection="1">
      <alignment horizontal="center" vertical="center"/>
    </xf>
    <xf numFmtId="39" fontId="147" fillId="0" borderId="19" xfId="0" applyFont="1" applyBorder="1" applyAlignment="1" applyProtection="1">
      <alignment horizontal="center" vertical="center"/>
    </xf>
    <xf numFmtId="37" fontId="94" fillId="0" borderId="21" xfId="73" applyFont="1" applyBorder="1" applyAlignment="1" applyProtection="1">
      <alignment horizontal="center" vertical="center"/>
    </xf>
    <xf numFmtId="39" fontId="43" fillId="0" borderId="0" xfId="0" applyFont="1" applyAlignment="1" applyProtection="1">
      <alignment horizontal="left"/>
    </xf>
    <xf numFmtId="39" fontId="42" fillId="0" borderId="0" xfId="0" applyFont="1" applyAlignment="1" applyProtection="1">
      <alignment horizontal="right" vertical="center"/>
    </xf>
    <xf numFmtId="39" fontId="94" fillId="0" borderId="0" xfId="0" applyFont="1" applyAlignment="1" applyProtection="1">
      <alignment vertical="center"/>
    </xf>
    <xf numFmtId="39" fontId="43" fillId="0" borderId="0" xfId="0" applyFont="1" applyAlignment="1" applyProtection="1">
      <alignment horizontal="center" vertical="center"/>
    </xf>
    <xf numFmtId="39" fontId="94" fillId="0" borderId="11" xfId="0" applyFont="1" applyBorder="1" applyAlignment="1" applyProtection="1">
      <alignment horizontal="center" vertical="center" wrapText="1"/>
    </xf>
    <xf numFmtId="39" fontId="57" fillId="0" borderId="18" xfId="0" applyFont="1" applyBorder="1" applyAlignment="1" applyProtection="1">
      <alignment horizontal="center" vertical="center"/>
    </xf>
    <xf numFmtId="39" fontId="57" fillId="0" borderId="18" xfId="0" applyFont="1" applyBorder="1" applyAlignment="1" applyProtection="1">
      <alignment horizontal="center" vertical="center" wrapText="1"/>
    </xf>
    <xf numFmtId="3" fontId="147" fillId="0" borderId="11" xfId="0" applyNumberFormat="1" applyFont="1" applyBorder="1" applyAlignment="1" applyProtection="1">
      <alignment horizontal="center" vertical="center"/>
    </xf>
    <xf numFmtId="3" fontId="147" fillId="0" borderId="17" xfId="0" applyNumberFormat="1" applyFont="1" applyBorder="1" applyAlignment="1" applyProtection="1">
      <alignment horizontal="center" vertical="center"/>
    </xf>
    <xf numFmtId="39" fontId="57" fillId="0" borderId="21" xfId="0" applyFont="1" applyBorder="1" applyAlignment="1" applyProtection="1">
      <alignment horizontal="center" vertical="center"/>
    </xf>
    <xf numFmtId="39" fontId="57" fillId="0" borderId="21" xfId="0" applyFont="1" applyBorder="1" applyAlignment="1" applyProtection="1">
      <alignment horizontal="center" vertical="center" wrapText="1"/>
    </xf>
    <xf numFmtId="3" fontId="147" fillId="0" borderId="7" xfId="0" applyNumberFormat="1" applyFont="1" applyBorder="1" applyAlignment="1" applyProtection="1">
      <alignment horizontal="center" vertical="center"/>
    </xf>
    <xf numFmtId="3" fontId="147" fillId="0" borderId="19" xfId="0" applyNumberFormat="1" applyFont="1" applyBorder="1" applyAlignment="1" applyProtection="1">
      <alignment horizontal="center" vertical="center"/>
    </xf>
    <xf numFmtId="203" fontId="43" fillId="0" borderId="0" xfId="73" applyNumberFormat="1" applyFont="1" applyBorder="1" applyAlignment="1" applyProtection="1">
      <alignment vertical="center"/>
    </xf>
    <xf numFmtId="39" fontId="92" fillId="0" borderId="13" xfId="0" applyFont="1" applyBorder="1" applyAlignment="1" applyProtection="1"/>
    <xf numFmtId="39" fontId="43" fillId="0" borderId="0" xfId="0" applyFont="1" applyAlignment="1" applyProtection="1">
      <alignment horizontal="center"/>
    </xf>
    <xf numFmtId="39" fontId="43" fillId="0" borderId="18" xfId="0" applyFont="1" applyBorder="1" applyAlignment="1" applyProtection="1">
      <alignment horizontal="center" vertical="center" wrapText="1"/>
    </xf>
    <xf numFmtId="39" fontId="43" fillId="0" borderId="18" xfId="0" applyFont="1" applyBorder="1" applyAlignment="1" applyProtection="1">
      <alignment horizontal="center" vertical="center"/>
    </xf>
    <xf numFmtId="39" fontId="57" fillId="0" borderId="17" xfId="0" applyFont="1" applyBorder="1" applyAlignment="1" applyProtection="1">
      <alignment horizontal="center" vertical="center" wrapText="1"/>
    </xf>
    <xf numFmtId="37" fontId="43" fillId="0" borderId="21" xfId="73" applyFont="1" applyBorder="1" applyAlignment="1" applyProtection="1">
      <alignment horizontal="left" vertical="center"/>
    </xf>
    <xf numFmtId="39" fontId="131" fillId="0" borderId="0" xfId="0" applyFont="1" applyAlignment="1" applyProtection="1"/>
    <xf numFmtId="39" fontId="43" fillId="0" borderId="0" xfId="0" applyFont="1" applyAlignment="1" applyProtection="1">
      <alignment horizontal="justify" vertical="center"/>
    </xf>
    <xf numFmtId="39" fontId="43" fillId="0" borderId="15" xfId="0" applyFont="1" applyBorder="1" applyAlignment="1" applyProtection="1">
      <alignment horizontal="justify" vertical="center"/>
    </xf>
    <xf numFmtId="39" fontId="0" fillId="0" borderId="0" xfId="0" applyFont="1" applyAlignment="1" applyProtection="1">
      <alignment horizontal="center" vertical="center"/>
    </xf>
    <xf numFmtId="39" fontId="131" fillId="0" borderId="0" xfId="0" applyFont="1" applyAlignment="1" applyProtection="1">
      <alignment horizontal="center" vertical="center"/>
    </xf>
    <xf numFmtId="39" fontId="51" fillId="0" borderId="7" xfId="0" applyFont="1" applyBorder="1" applyAlignment="1" applyProtection="1">
      <alignment horizontal="center" vertical="center" wrapText="1"/>
    </xf>
    <xf numFmtId="39" fontId="57" fillId="0" borderId="19" xfId="0" applyFont="1" applyBorder="1" applyAlignment="1" applyProtection="1">
      <alignment horizontal="center" vertical="center" wrapText="1"/>
    </xf>
    <xf numFmtId="37" fontId="43" fillId="0" borderId="20" xfId="73" applyFont="1" applyBorder="1" applyAlignment="1" applyProtection="1">
      <alignment vertical="center"/>
    </xf>
    <xf numFmtId="37" fontId="43" fillId="0" borderId="20" xfId="73" applyFont="1" applyBorder="1" applyAlignment="1" applyProtection="1"/>
    <xf numFmtId="0" fontId="43" fillId="0" borderId="0" xfId="75" applyFont="1" applyBorder="1" applyAlignment="1" applyProtection="1">
      <alignment vertical="center"/>
    </xf>
    <xf numFmtId="0" fontId="43" fillId="0" borderId="0" xfId="75" applyFont="1" applyBorder="1" applyAlignment="1" applyProtection="1">
      <alignment horizontal="justify"/>
    </xf>
    <xf numFmtId="0" fontId="43" fillId="0" borderId="15" xfId="75" applyFont="1" applyBorder="1" applyAlignment="1" applyProtection="1">
      <alignment horizontal="justify"/>
    </xf>
    <xf numFmtId="0" fontId="43" fillId="0" borderId="0" xfId="74" applyFont="1" applyBorder="1" applyAlignment="1" applyProtection="1">
      <alignment vertical="center"/>
    </xf>
    <xf numFmtId="0" fontId="43" fillId="0" borderId="19" xfId="75" applyFont="1" applyBorder="1" applyAlignment="1" applyProtection="1">
      <alignment horizontal="center" vertical="center" wrapText="1"/>
    </xf>
    <xf numFmtId="0" fontId="43" fillId="0" borderId="11" xfId="74" applyFont="1" applyBorder="1" applyAlignment="1" applyProtection="1">
      <alignment horizontal="center" vertical="center" wrapText="1"/>
    </xf>
    <xf numFmtId="0" fontId="43" fillId="0" borderId="11" xfId="75" applyFont="1" applyBorder="1" applyAlignment="1" applyProtection="1">
      <alignment horizontal="center" vertical="center" wrapText="1"/>
    </xf>
    <xf numFmtId="0" fontId="43" fillId="0" borderId="17" xfId="75" applyFont="1" applyBorder="1" applyAlignment="1" applyProtection="1">
      <alignment horizontal="center" vertical="center" wrapText="1"/>
    </xf>
    <xf numFmtId="37" fontId="43" fillId="0" borderId="21" xfId="73" applyFont="1" applyBorder="1" applyAlignment="1" applyProtection="1">
      <alignment horizontal="center" vertical="center"/>
    </xf>
    <xf numFmtId="0" fontId="43" fillId="0" borderId="0" xfId="75" applyFont="1" applyBorder="1" applyAlignment="1" applyProtection="1">
      <alignment horizontal="left"/>
    </xf>
    <xf numFmtId="39" fontId="45" fillId="0" borderId="0" xfId="0" applyFont="1" applyAlignment="1" applyProtection="1">
      <protection locked="0"/>
    </xf>
    <xf numFmtId="39" fontId="45" fillId="0" borderId="0" xfId="0" applyFont="1" applyAlignment="1" applyProtection="1">
      <alignment horizontal="center" vertical="center"/>
      <protection locked="0"/>
    </xf>
    <xf numFmtId="39" fontId="45" fillId="0" borderId="16" xfId="0" applyFont="1" applyBorder="1" applyAlignment="1" applyProtection="1">
      <alignment horizontal="center" vertical="center"/>
      <protection locked="0"/>
    </xf>
    <xf numFmtId="39" fontId="45" fillId="0" borderId="9" xfId="0" applyFont="1" applyBorder="1" applyAlignment="1" applyProtection="1">
      <protection locked="0"/>
    </xf>
    <xf numFmtId="39" fontId="45" fillId="0" borderId="9" xfId="0" applyFont="1" applyBorder="1" applyAlignment="1" applyProtection="1">
      <alignment horizontal="center" vertical="center"/>
      <protection locked="0"/>
    </xf>
    <xf numFmtId="39" fontId="45" fillId="0" borderId="18" xfId="0" applyFont="1" applyBorder="1" applyAlignment="1" applyProtection="1">
      <alignment horizontal="center" vertical="center"/>
      <protection locked="0"/>
    </xf>
    <xf numFmtId="39" fontId="45" fillId="0" borderId="9" xfId="0" applyFont="1" applyBorder="1" applyAlignment="1" applyProtection="1">
      <alignment horizontal="right" vertical="center"/>
      <protection locked="0"/>
    </xf>
    <xf numFmtId="39" fontId="45" fillId="0" borderId="17" xfId="0" applyFont="1" applyBorder="1" applyAlignment="1" applyProtection="1">
      <alignment horizontal="center" vertical="center"/>
    </xf>
    <xf numFmtId="39" fontId="45" fillId="0" borderId="11" xfId="0" applyFont="1" applyBorder="1" applyAlignment="1" applyProtection="1">
      <alignment vertical="center"/>
      <protection locked="0"/>
    </xf>
    <xf numFmtId="39" fontId="45" fillId="0" borderId="17" xfId="0" applyFont="1" applyBorder="1" applyAlignment="1" applyProtection="1">
      <alignment horizontal="center" vertical="center"/>
      <protection locked="0"/>
    </xf>
    <xf numFmtId="39" fontId="0" fillId="0" borderId="94" xfId="0" applyBorder="1" applyAlignment="1" applyProtection="1">
      <alignment vertical="center"/>
    </xf>
    <xf numFmtId="39" fontId="45" fillId="0" borderId="11" xfId="0" applyFont="1" applyBorder="1" applyAlignment="1" applyProtection="1">
      <alignment horizontal="center" vertical="center"/>
    </xf>
    <xf numFmtId="39" fontId="45" fillId="0" borderId="11" xfId="0" applyFont="1" applyBorder="1" applyAlignment="1" applyProtection="1">
      <alignment horizontal="center" vertical="center"/>
      <protection locked="0"/>
    </xf>
    <xf numFmtId="39" fontId="45" fillId="0" borderId="0" xfId="0" applyFont="1" applyAlignment="1" applyProtection="1">
      <alignment horizontal="right" vertical="center"/>
      <protection locked="0"/>
    </xf>
    <xf numFmtId="39" fontId="43" fillId="0" borderId="0" xfId="0" applyFont="1" applyAlignment="1" applyProtection="1">
      <alignment vertical="top"/>
      <protection locked="0"/>
    </xf>
    <xf numFmtId="39" fontId="43" fillId="0" borderId="0" xfId="0" applyFont="1" applyAlignment="1" applyProtection="1">
      <alignment horizontal="right" vertical="top"/>
      <protection locked="0"/>
    </xf>
    <xf numFmtId="39" fontId="45" fillId="0" borderId="0" xfId="0" applyFont="1" applyAlignment="1" applyProtection="1">
      <alignment vertical="center"/>
      <protection locked="0"/>
    </xf>
    <xf numFmtId="39" fontId="42" fillId="0" borderId="18" xfId="0" applyFont="1" applyBorder="1" applyAlignment="1" applyProtection="1">
      <alignment horizontal="center" vertical="center"/>
    </xf>
    <xf numFmtId="39" fontId="42" fillId="0" borderId="11" xfId="0" applyFont="1" applyBorder="1" applyAlignment="1" applyProtection="1">
      <alignment vertical="center"/>
    </xf>
    <xf numFmtId="39" fontId="42" fillId="0" borderId="11" xfId="0" applyFont="1" applyBorder="1" applyAlignment="1" applyProtection="1">
      <alignment horizontal="center" vertical="center"/>
    </xf>
    <xf numFmtId="39" fontId="42" fillId="0" borderId="21" xfId="0" applyFont="1" applyBorder="1" applyAlignment="1" applyProtection="1">
      <alignment horizontal="center" vertical="center"/>
    </xf>
    <xf numFmtId="39" fontId="42" fillId="0" borderId="7" xfId="0" applyFont="1" applyBorder="1" applyAlignment="1" applyProtection="1">
      <alignment horizontal="left" vertical="center"/>
    </xf>
    <xf numFmtId="39" fontId="42" fillId="0" borderId="7" xfId="0" applyFont="1" applyBorder="1" applyAlignment="1" applyProtection="1">
      <alignment horizontal="center" vertical="center"/>
    </xf>
    <xf numFmtId="39" fontId="75" fillId="0" borderId="7" xfId="0" applyFont="1" applyBorder="1" applyAlignment="1" applyProtection="1">
      <alignment horizontal="center" vertical="center"/>
    </xf>
    <xf numFmtId="39" fontId="75" fillId="0" borderId="7" xfId="0" applyFont="1" applyBorder="1" applyAlignment="1" applyProtection="1">
      <alignment horizontal="center" vertical="center" wrapText="1"/>
    </xf>
    <xf numFmtId="39" fontId="75" fillId="0" borderId="7" xfId="0" applyFont="1" applyBorder="1" applyAlignment="1" applyProtection="1">
      <alignment vertical="center"/>
    </xf>
    <xf numFmtId="39" fontId="45" fillId="0" borderId="7" xfId="0" applyFont="1" applyBorder="1" applyAlignment="1" applyProtection="1">
      <alignment vertical="center"/>
    </xf>
    <xf numFmtId="192" fontId="45" fillId="26" borderId="7" xfId="0" applyNumberFormat="1" applyFont="1" applyFill="1" applyBorder="1" applyAlignment="1" applyProtection="1">
      <alignment horizontal="center" vertical="center"/>
    </xf>
    <xf numFmtId="192" fontId="45" fillId="26" borderId="19" xfId="0" applyNumberFormat="1" applyFont="1" applyFill="1" applyBorder="1" applyAlignment="1" applyProtection="1">
      <alignment horizontal="center" vertical="center"/>
    </xf>
    <xf numFmtId="192" fontId="45" fillId="6" borderId="7" xfId="0" applyNumberFormat="1" applyFont="1" applyFill="1" applyBorder="1" applyAlignment="1" applyProtection="1">
      <alignment horizontal="center" vertical="center"/>
    </xf>
    <xf numFmtId="194" fontId="45" fillId="26" borderId="19" xfId="0" applyNumberFormat="1" applyFont="1" applyFill="1" applyBorder="1" applyAlignment="1" applyProtection="1">
      <alignment horizontal="center" vertical="center"/>
    </xf>
    <xf numFmtId="39" fontId="153" fillId="0" borderId="7" xfId="0" applyFont="1" applyBorder="1" applyAlignment="1" applyProtection="1">
      <alignment vertical="center" wrapText="1"/>
    </xf>
    <xf numFmtId="39" fontId="45" fillId="4" borderId="7" xfId="0" applyFont="1" applyFill="1" applyBorder="1" applyAlignment="1" applyProtection="1">
      <alignment vertical="center"/>
    </xf>
    <xf numFmtId="39" fontId="45" fillId="4" borderId="10" xfId="0" applyFont="1" applyFill="1" applyBorder="1" applyAlignment="1" applyProtection="1">
      <alignment vertical="center"/>
    </xf>
    <xf numFmtId="194" fontId="45" fillId="26" borderId="12" xfId="0" applyNumberFormat="1" applyFont="1" applyFill="1" applyBorder="1" applyAlignment="1" applyProtection="1">
      <alignment horizontal="center" vertical="center"/>
    </xf>
    <xf numFmtId="39" fontId="42" fillId="0" borderId="13" xfId="0" applyFont="1" applyBorder="1" applyAlignment="1" applyProtection="1">
      <alignment horizontal="left" vertical="center"/>
    </xf>
    <xf numFmtId="39" fontId="42" fillId="0" borderId="13" xfId="0" applyFont="1" applyBorder="1" applyAlignment="1" applyProtection="1">
      <alignment vertical="center"/>
    </xf>
    <xf numFmtId="39" fontId="42" fillId="0" borderId="13" xfId="0" applyFont="1" applyBorder="1" applyAlignment="1" applyProtection="1">
      <alignment horizontal="right" vertical="center"/>
    </xf>
    <xf numFmtId="39" fontId="42" fillId="0" borderId="0" xfId="0" applyFont="1" applyAlignment="1" applyProtection="1"/>
    <xf numFmtId="39" fontId="42" fillId="0" borderId="0" xfId="0" applyFont="1" applyAlignment="1" applyProtection="1">
      <alignment horizontal="center"/>
    </xf>
    <xf numFmtId="39" fontId="42" fillId="0" borderId="0" xfId="0" applyFont="1" applyAlignment="1" applyProtection="1">
      <alignment vertical="center"/>
    </xf>
    <xf numFmtId="39" fontId="42" fillId="0" borderId="0" xfId="0" applyFont="1" applyAlignment="1" applyProtection="1">
      <alignment horizontal="center" vertical="center"/>
    </xf>
    <xf numFmtId="39" fontId="43" fillId="0" borderId="7" xfId="0" applyFont="1" applyBorder="1" applyAlignment="1" applyProtection="1">
      <alignment horizontal="center" vertical="center"/>
    </xf>
    <xf numFmtId="39" fontId="43" fillId="0" borderId="15" xfId="0" applyFont="1" applyBorder="1" applyAlignment="1" applyProtection="1">
      <alignment vertical="center"/>
    </xf>
    <xf numFmtId="196" fontId="0" fillId="0" borderId="21" xfId="0" applyNumberFormat="1" applyBorder="1" applyAlignment="1" applyProtection="1">
      <alignment horizontal="right" vertical="center"/>
    </xf>
    <xf numFmtId="196" fontId="0" fillId="0" borderId="7" xfId="0" applyNumberFormat="1" applyBorder="1" applyAlignment="1" applyProtection="1">
      <alignment horizontal="right" vertical="center"/>
    </xf>
    <xf numFmtId="39" fontId="131" fillId="0" borderId="21" xfId="0" applyFont="1" applyBorder="1" applyAlignment="1" applyProtection="1">
      <alignment vertical="center"/>
    </xf>
    <xf numFmtId="39" fontId="51" fillId="0" borderId="7" xfId="0" applyFont="1" applyBorder="1" applyAlignment="1" applyProtection="1">
      <alignment horizontal="justify" vertical="center"/>
    </xf>
    <xf numFmtId="39" fontId="124" fillId="0" borderId="7" xfId="0" applyFont="1" applyBorder="1" applyAlignment="1" applyProtection="1">
      <alignment horizontal="center" vertical="center"/>
    </xf>
    <xf numFmtId="39" fontId="124" fillId="0" borderId="7" xfId="0" applyFont="1" applyBorder="1" applyAlignment="1" applyProtection="1">
      <alignment vertical="center"/>
    </xf>
    <xf numFmtId="39" fontId="131" fillId="0" borderId="13" xfId="0" applyFont="1" applyBorder="1" applyAlignment="1" applyProtection="1">
      <alignment vertical="center"/>
    </xf>
    <xf numFmtId="39" fontId="51" fillId="0" borderId="0" xfId="0" applyFont="1" applyAlignment="1" applyProtection="1">
      <alignment horizontal="justify" vertical="center"/>
    </xf>
    <xf numFmtId="39" fontId="124" fillId="0" borderId="0" xfId="0" applyFont="1" applyAlignment="1" applyProtection="1">
      <alignment horizontal="center" vertical="center"/>
    </xf>
    <xf numFmtId="0" fontId="43" fillId="0" borderId="0" xfId="73" applyNumberFormat="1" applyFont="1" applyBorder="1" applyAlignment="1" applyProtection="1">
      <alignment horizontal="justify"/>
    </xf>
    <xf numFmtId="39" fontId="43" fillId="0" borderId="11" xfId="0" applyFont="1" applyBorder="1" applyAlignment="1" applyProtection="1">
      <alignment horizontal="center" vertical="center" wrapText="1"/>
    </xf>
    <xf numFmtId="39" fontId="131" fillId="0" borderId="20" xfId="0" applyFont="1" applyBorder="1" applyAlignment="1" applyProtection="1">
      <alignment vertical="center"/>
    </xf>
    <xf numFmtId="196" fontId="0" fillId="0" borderId="20" xfId="0" applyNumberFormat="1" applyBorder="1" applyAlignment="1" applyProtection="1">
      <alignment horizontal="right" vertical="center"/>
    </xf>
    <xf numFmtId="39" fontId="131" fillId="0" borderId="7" xfId="0" applyFont="1" applyBorder="1" applyAlignment="1" applyProtection="1">
      <alignment vertical="center"/>
    </xf>
    <xf numFmtId="39" fontId="124" fillId="0" borderId="20" xfId="0" applyFont="1" applyBorder="1" applyAlignment="1" applyProtection="1">
      <alignment horizontal="center" vertical="center"/>
    </xf>
    <xf numFmtId="37" fontId="43" fillId="0" borderId="20" xfId="73" applyFont="1" applyBorder="1" applyAlignment="1" applyProtection="1">
      <alignment horizontal="right"/>
    </xf>
    <xf numFmtId="37" fontId="42" fillId="0" borderId="0" xfId="73" applyFont="1" applyBorder="1" applyAlignment="1" applyProtection="1">
      <alignment horizontal="right"/>
    </xf>
    <xf numFmtId="0" fontId="43" fillId="0" borderId="19" xfId="73" applyNumberFormat="1" applyFont="1" applyBorder="1" applyAlignment="1" applyProtection="1">
      <alignment horizontal="justify"/>
    </xf>
    <xf numFmtId="0" fontId="43" fillId="0" borderId="15" xfId="73" applyNumberFormat="1" applyFont="1" applyBorder="1" applyAlignment="1" applyProtection="1">
      <alignment horizontal="justify"/>
    </xf>
    <xf numFmtId="39" fontId="43" fillId="0" borderId="15" xfId="0" applyFont="1" applyBorder="1" applyAlignment="1" applyProtection="1"/>
    <xf numFmtId="39" fontId="43" fillId="0" borderId="9" xfId="0" applyFont="1" applyBorder="1" applyAlignment="1" applyProtection="1">
      <alignment horizontal="center" vertical="center"/>
    </xf>
    <xf numFmtId="39" fontId="42" fillId="0" borderId="17" xfId="0" applyFont="1" applyBorder="1" applyAlignment="1" applyProtection="1">
      <alignment horizontal="center" vertical="center" wrapText="1"/>
    </xf>
    <xf numFmtId="39" fontId="43" fillId="0" borderId="17" xfId="0" applyFont="1" applyBorder="1" applyAlignment="1" applyProtection="1">
      <alignment horizontal="center" vertical="center"/>
    </xf>
    <xf numFmtId="39" fontId="43" fillId="0" borderId="14" xfId="0" applyFont="1" applyBorder="1" applyAlignment="1" applyProtection="1">
      <alignment horizontal="center" vertical="center" wrapText="1"/>
    </xf>
    <xf numFmtId="39" fontId="154" fillId="0" borderId="21" xfId="0" applyFont="1" applyBorder="1" applyAlignment="1" applyProtection="1">
      <alignment horizontal="center"/>
    </xf>
    <xf numFmtId="39" fontId="154" fillId="0" borderId="7" xfId="0" applyFont="1" applyBorder="1" applyAlignment="1" applyProtection="1">
      <alignment horizontal="center"/>
    </xf>
    <xf numFmtId="39" fontId="155" fillId="0" borderId="7" xfId="0" applyFont="1" applyBorder="1" applyAlignment="1" applyProtection="1">
      <alignment horizontal="center" wrapText="1"/>
    </xf>
    <xf numFmtId="39" fontId="43" fillId="0" borderId="21" xfId="0" applyFont="1" applyBorder="1" applyAlignment="1" applyProtection="1">
      <alignment horizontal="justify" wrapText="1"/>
    </xf>
    <xf numFmtId="39" fontId="51" fillId="0" borderId="21" xfId="0" applyFont="1" applyBorder="1" applyAlignment="1" applyProtection="1">
      <alignment horizontal="justify"/>
    </xf>
    <xf numFmtId="39" fontId="124" fillId="0" borderId="9" xfId="0" applyFont="1" applyBorder="1" applyAlignment="1" applyProtection="1">
      <alignment horizontal="center"/>
    </xf>
    <xf numFmtId="0" fontId="43" fillId="0" borderId="12" xfId="73" applyNumberFormat="1" applyFont="1" applyBorder="1" applyAlignment="1" applyProtection="1">
      <alignment horizontal="justify"/>
    </xf>
    <xf numFmtId="39" fontId="43" fillId="0" borderId="0" xfId="0" applyFont="1" applyAlignment="1" applyProtection="1">
      <alignment wrapText="1"/>
    </xf>
    <xf numFmtId="39" fontId="43" fillId="0" borderId="9" xfId="0" applyFont="1" applyBorder="1" applyAlignment="1" applyProtection="1">
      <alignment horizontal="center" vertical="center" wrapText="1"/>
    </xf>
    <xf numFmtId="39" fontId="155" fillId="0" borderId="17" xfId="0" applyFont="1" applyBorder="1" applyAlignment="1" applyProtection="1">
      <alignment horizontal="center" wrapText="1"/>
    </xf>
    <xf numFmtId="39" fontId="43" fillId="0" borderId="20" xfId="0" applyFont="1" applyBorder="1" applyAlignment="1" applyProtection="1">
      <alignment horizontal="justify" wrapText="1"/>
    </xf>
    <xf numFmtId="39" fontId="51" fillId="0" borderId="20" xfId="0" applyFont="1" applyBorder="1" applyAlignment="1" applyProtection="1">
      <alignment horizontal="justify"/>
    </xf>
    <xf numFmtId="39" fontId="124" fillId="0" borderId="19" xfId="0" applyFont="1" applyBorder="1" applyAlignment="1" applyProtection="1">
      <alignment horizontal="center"/>
    </xf>
    <xf numFmtId="39" fontId="124" fillId="0" borderId="12" xfId="0" applyFont="1" applyBorder="1" applyAlignment="1" applyProtection="1">
      <alignment horizontal="center"/>
    </xf>
    <xf numFmtId="37" fontId="94" fillId="0" borderId="20" xfId="73" applyFont="1" applyBorder="1" applyAlignment="1" applyProtection="1">
      <alignment vertical="center"/>
    </xf>
    <xf numFmtId="39" fontId="124" fillId="0" borderId="20" xfId="0" applyFont="1" applyBorder="1" applyAlignment="1" applyProtection="1">
      <alignment horizontal="center"/>
    </xf>
    <xf numFmtId="37" fontId="94" fillId="0" borderId="0" xfId="73" applyFont="1" applyBorder="1" applyAlignment="1" applyProtection="1">
      <alignment vertical="center"/>
    </xf>
    <xf numFmtId="39" fontId="124" fillId="0" borderId="0" xfId="0" applyFont="1" applyAlignment="1" applyProtection="1">
      <alignment horizontal="center"/>
    </xf>
    <xf numFmtId="37" fontId="51" fillId="0" borderId="0" xfId="73" applyFont="1" applyBorder="1" applyAlignment="1" applyProtection="1">
      <alignment horizontal="left" vertical="center"/>
    </xf>
    <xf numFmtId="37" fontId="51" fillId="0" borderId="0" xfId="73" applyFont="1" applyBorder="1" applyAlignment="1" applyProtection="1">
      <alignment vertical="center"/>
    </xf>
    <xf numFmtId="37" fontId="51" fillId="0" borderId="0" xfId="73" applyFont="1" applyBorder="1" applyAlignment="1" applyProtection="1"/>
    <xf numFmtId="37" fontId="51" fillId="0" borderId="0" xfId="73" applyFont="1" applyBorder="1" applyAlignment="1" applyProtection="1">
      <alignment horizontal="right" vertical="center"/>
    </xf>
    <xf numFmtId="39" fontId="51" fillId="0" borderId="19" xfId="0" applyFont="1" applyBorder="1" applyAlignment="1" applyProtection="1">
      <alignment horizontal="center" vertical="center" wrapText="1"/>
    </xf>
    <xf numFmtId="3" fontId="43" fillId="0" borderId="18" xfId="0" applyNumberFormat="1" applyFont="1" applyBorder="1" applyAlignment="1" applyProtection="1">
      <alignment horizontal="right" vertical="center"/>
    </xf>
    <xf numFmtId="3" fontId="43" fillId="0" borderId="11" xfId="0" applyNumberFormat="1" applyFont="1" applyBorder="1" applyAlignment="1" applyProtection="1">
      <alignment horizontal="right" vertical="center"/>
    </xf>
    <xf numFmtId="3" fontId="43" fillId="0" borderId="7" xfId="0" applyNumberFormat="1" applyFont="1" applyBorder="1" applyAlignment="1" applyProtection="1">
      <alignment horizontal="right" vertical="center"/>
    </xf>
    <xf numFmtId="3" fontId="43" fillId="0" borderId="21" xfId="0" applyNumberFormat="1" applyFont="1" applyBorder="1" applyAlignment="1" applyProtection="1">
      <alignment horizontal="right" vertical="center"/>
    </xf>
    <xf numFmtId="196" fontId="43" fillId="0" borderId="21" xfId="0" applyNumberFormat="1" applyFont="1" applyBorder="1" applyAlignment="1" applyProtection="1">
      <alignment horizontal="right" vertical="center"/>
    </xf>
    <xf numFmtId="194" fontId="43" fillId="0" borderId="17" xfId="0" applyNumberFormat="1" applyFont="1" applyBorder="1" applyAlignment="1" applyProtection="1">
      <alignment horizontal="right" vertical="center"/>
    </xf>
    <xf numFmtId="196" fontId="43" fillId="0" borderId="18" xfId="0" applyNumberFormat="1" applyFont="1" applyBorder="1" applyAlignment="1" applyProtection="1">
      <alignment horizontal="right" vertical="center"/>
    </xf>
    <xf numFmtId="194" fontId="43" fillId="0" borderId="19" xfId="0" applyNumberFormat="1" applyFont="1" applyBorder="1" applyAlignment="1" applyProtection="1">
      <alignment horizontal="right" vertical="center"/>
    </xf>
    <xf numFmtId="196" fontId="55" fillId="0" borderId="18" xfId="0" applyNumberFormat="1" applyFont="1" applyBorder="1" applyAlignment="1" applyProtection="1">
      <alignment horizontal="right" vertical="center"/>
    </xf>
    <xf numFmtId="196" fontId="55" fillId="0" borderId="11" xfId="0" applyNumberFormat="1" applyFont="1" applyBorder="1" applyAlignment="1" applyProtection="1">
      <alignment horizontal="right" vertical="center"/>
    </xf>
    <xf numFmtId="208" fontId="55" fillId="0" borderId="11" xfId="0" applyNumberFormat="1" applyFont="1" applyBorder="1" applyAlignment="1" applyProtection="1">
      <alignment horizontal="right" vertical="center"/>
    </xf>
    <xf numFmtId="209" fontId="55" fillId="0" borderId="9" xfId="0" applyNumberFormat="1" applyFont="1" applyBorder="1" applyAlignment="1" applyProtection="1">
      <alignment horizontal="right" vertical="center"/>
    </xf>
    <xf numFmtId="196" fontId="55" fillId="0" borderId="16" xfId="0" applyNumberFormat="1" applyFont="1" applyBorder="1" applyAlignment="1" applyProtection="1">
      <alignment horizontal="right" vertical="center"/>
    </xf>
    <xf numFmtId="208" fontId="55" fillId="0" borderId="22" xfId="0" applyNumberFormat="1" applyFont="1" applyBorder="1" applyAlignment="1" applyProtection="1">
      <alignment horizontal="right" vertical="center"/>
    </xf>
    <xf numFmtId="209" fontId="55" fillId="0" borderId="0" xfId="0" applyNumberFormat="1" applyFont="1" applyAlignment="1" applyProtection="1">
      <alignment horizontal="right" vertical="center"/>
    </xf>
    <xf numFmtId="39" fontId="156" fillId="0" borderId="0" xfId="0" applyFont="1" applyAlignment="1" applyProtection="1">
      <alignment vertical="center"/>
    </xf>
    <xf numFmtId="39" fontId="43" fillId="0" borderId="17" xfId="0" applyFont="1" applyBorder="1" applyAlignment="1" applyProtection="1"/>
    <xf numFmtId="39" fontId="51" fillId="0" borderId="0" xfId="0" applyFont="1" applyAlignment="1" applyProtection="1">
      <alignment horizontal="center"/>
    </xf>
    <xf numFmtId="39" fontId="42" fillId="0" borderId="0" xfId="0" applyFont="1" applyAlignment="1" applyProtection="1">
      <alignment horizontal="right"/>
    </xf>
    <xf numFmtId="39" fontId="42" fillId="0" borderId="21" xfId="0" applyFont="1" applyBorder="1" applyAlignment="1" applyProtection="1">
      <alignment horizontal="center" vertical="center" wrapText="1"/>
    </xf>
    <xf numFmtId="39" fontId="42" fillId="0" borderId="19" xfId="0" applyFont="1" applyBorder="1" applyAlignment="1" applyProtection="1">
      <alignment horizontal="center" vertical="center" wrapText="1"/>
    </xf>
    <xf numFmtId="189" fontId="43" fillId="0" borderId="11" xfId="0" applyNumberFormat="1" applyFont="1" applyBorder="1" applyAlignment="1" applyProtection="1">
      <alignment horizontal="center" vertical="center"/>
    </xf>
    <xf numFmtId="196" fontId="0" fillId="0" borderId="18" xfId="0" applyNumberFormat="1" applyBorder="1" applyAlignment="1" applyProtection="1">
      <alignment horizontal="right" vertical="center"/>
    </xf>
    <xf numFmtId="196" fontId="0" fillId="0" borderId="9" xfId="0" applyNumberFormat="1" applyBorder="1" applyAlignment="1" applyProtection="1">
      <alignment horizontal="right" vertical="center"/>
    </xf>
    <xf numFmtId="196" fontId="0" fillId="0" borderId="11" xfId="0" applyNumberFormat="1" applyBorder="1" applyAlignment="1" applyProtection="1">
      <alignment horizontal="right" vertical="center"/>
    </xf>
    <xf numFmtId="189" fontId="51" fillId="0" borderId="11" xfId="0" applyNumberFormat="1" applyFont="1" applyBorder="1" applyAlignment="1" applyProtection="1">
      <alignment horizontal="center" vertical="center" wrapText="1"/>
    </xf>
    <xf numFmtId="37" fontId="51" fillId="0" borderId="9" xfId="73" applyFont="1" applyBorder="1" applyAlignment="1" applyProtection="1">
      <alignment vertical="center"/>
    </xf>
    <xf numFmtId="37" fontId="51" fillId="0" borderId="9" xfId="73" applyFont="1" applyBorder="1" applyAlignment="1" applyProtection="1"/>
    <xf numFmtId="37" fontId="51" fillId="0" borderId="9" xfId="73" applyFont="1" applyBorder="1" applyAlignment="1" applyProtection="1">
      <alignment horizontal="right" vertical="center"/>
    </xf>
    <xf numFmtId="37" fontId="51" fillId="0" borderId="9" xfId="73" applyFont="1" applyBorder="1" applyAlignment="1" applyProtection="1">
      <alignment horizontal="right"/>
    </xf>
    <xf numFmtId="37" fontId="42" fillId="0" borderId="0" xfId="73" applyFont="1" applyBorder="1" applyAlignment="1" applyProtection="1">
      <alignment horizontal="left" vertical="center"/>
    </xf>
    <xf numFmtId="37" fontId="42" fillId="0" borderId="0" xfId="73" applyFont="1" applyBorder="1" applyAlignment="1" applyProtection="1">
      <alignment vertical="center"/>
    </xf>
    <xf numFmtId="37" fontId="42" fillId="0" borderId="0" xfId="73" applyFont="1" applyBorder="1" applyAlignment="1" applyProtection="1"/>
    <xf numFmtId="191" fontId="42" fillId="0" borderId="0" xfId="0" applyNumberFormat="1" applyFont="1" applyAlignment="1" applyProtection="1">
      <alignment horizontal="right" vertical="center"/>
    </xf>
    <xf numFmtId="39" fontId="0" fillId="0" borderId="0" xfId="0" applyFont="1" applyAlignment="1" applyProtection="1">
      <alignment vertical="center"/>
    </xf>
    <xf numFmtId="0" fontId="42" fillId="0" borderId="0" xfId="78" applyFont="1" applyBorder="1" applyAlignment="1" applyProtection="1">
      <alignment horizontal="right" vertical="center"/>
    </xf>
    <xf numFmtId="0" fontId="42" fillId="0" borderId="0" xfId="78" applyFont="1" applyBorder="1" applyAlignment="1" applyProtection="1">
      <alignment vertical="center"/>
    </xf>
    <xf numFmtId="191" fontId="42" fillId="0" borderId="9" xfId="0" applyNumberFormat="1" applyFont="1" applyBorder="1" applyAlignment="1" applyProtection="1">
      <alignment horizontal="right" vertical="center"/>
    </xf>
    <xf numFmtId="39" fontId="42" fillId="0" borderId="9" xfId="0" applyFont="1" applyBorder="1" applyAlignment="1" applyProtection="1">
      <alignment vertical="center"/>
    </xf>
    <xf numFmtId="39" fontId="42" fillId="0" borderId="0" xfId="0" applyFont="1" applyAlignment="1" applyProtection="1">
      <alignment horizontal="left" vertical="center"/>
    </xf>
    <xf numFmtId="39" fontId="43" fillId="0" borderId="0" xfId="0" applyFont="1" applyAlignment="1" applyProtection="1">
      <alignment horizontal="right"/>
    </xf>
    <xf numFmtId="39" fontId="55" fillId="0" borderId="0" xfId="0" applyFont="1" applyAlignment="1" applyProtection="1">
      <alignment vertical="center"/>
    </xf>
    <xf numFmtId="39" fontId="158" fillId="0" borderId="7" xfId="0" applyFont="1" applyBorder="1" applyAlignment="1" applyProtection="1">
      <alignment horizontal="distributed"/>
    </xf>
    <xf numFmtId="39" fontId="158" fillId="0" borderId="0" xfId="0" applyFont="1" applyBorder="1" applyAlignment="1" applyProtection="1">
      <alignment horizontal="distributed"/>
    </xf>
    <xf numFmtId="39" fontId="158" fillId="0" borderId="0" xfId="0" applyFont="1" applyAlignment="1" applyProtection="1">
      <alignment vertical="center"/>
    </xf>
    <xf numFmtId="39" fontId="18" fillId="0" borderId="0" xfId="0" applyFont="1" applyAlignment="1" applyProtection="1">
      <alignment vertical="center"/>
    </xf>
    <xf numFmtId="39" fontId="158" fillId="0" borderId="11" xfId="0" applyFont="1" applyBorder="1" applyAlignment="1" applyProtection="1">
      <alignment horizontal="distributed"/>
    </xf>
    <xf numFmtId="39" fontId="158" fillId="0" borderId="17" xfId="0" applyFont="1" applyBorder="1" applyAlignment="1" applyProtection="1">
      <alignment vertical="center"/>
    </xf>
    <xf numFmtId="39" fontId="158" fillId="0" borderId="9" xfId="0" applyFont="1" applyBorder="1" applyAlignment="1" applyProtection="1">
      <alignment vertical="center"/>
    </xf>
    <xf numFmtId="39" fontId="18" fillId="0" borderId="9" xfId="0" applyFont="1" applyBorder="1" applyAlignment="1" applyProtection="1">
      <alignment vertical="center"/>
    </xf>
    <xf numFmtId="39" fontId="18" fillId="0" borderId="0" xfId="0" applyFont="1" applyAlignment="1" applyProtection="1"/>
    <xf numFmtId="39" fontId="121" fillId="0" borderId="30" xfId="0" applyFont="1" applyBorder="1" applyAlignment="1" applyProtection="1">
      <alignment horizontal="left"/>
    </xf>
    <xf numFmtId="39" fontId="18" fillId="0" borderId="30" xfId="0" applyFont="1" applyBorder="1" applyAlignment="1" applyProtection="1">
      <alignment horizontal="center"/>
    </xf>
    <xf numFmtId="39" fontId="18" fillId="0" borderId="0" xfId="0" applyFont="1" applyBorder="1" applyAlignment="1" applyProtection="1">
      <alignment horizontal="center"/>
    </xf>
    <xf numFmtId="39" fontId="121" fillId="0" borderId="30" xfId="0" applyFont="1" applyBorder="1" applyAlignment="1" applyProtection="1">
      <alignment horizontal="center"/>
    </xf>
    <xf numFmtId="39" fontId="18" fillId="0" borderId="0" xfId="0" applyFont="1" applyAlignment="1" applyProtection="1">
      <alignment horizontal="left"/>
    </xf>
    <xf numFmtId="0" fontId="158" fillId="0" borderId="30" xfId="70" applyFont="1" applyBorder="1" applyAlignment="1" applyProtection="1">
      <alignment horizontal="right"/>
    </xf>
    <xf numFmtId="39" fontId="158" fillId="0" borderId="55" xfId="0" applyFont="1" applyBorder="1" applyAlignment="1" applyProtection="1">
      <alignment horizontal="center" vertical="center" wrapText="1"/>
    </xf>
    <xf numFmtId="39" fontId="158" fillId="0" borderId="55" xfId="0" applyFont="1" applyBorder="1" applyAlignment="1" applyProtection="1">
      <alignment horizontal="center" vertical="center"/>
    </xf>
    <xf numFmtId="39" fontId="158" fillId="0" borderId="69" xfId="0" applyFont="1" applyBorder="1" applyAlignment="1" applyProtection="1">
      <alignment horizontal="center" vertical="center" wrapText="1"/>
    </xf>
    <xf numFmtId="39" fontId="158" fillId="0" borderId="56" xfId="0" applyFont="1" applyBorder="1" applyAlignment="1" applyProtection="1">
      <alignment horizontal="center" vertical="center" wrapText="1"/>
    </xf>
    <xf numFmtId="39" fontId="158" fillId="0" borderId="97" xfId="0" applyFont="1" applyBorder="1" applyAlignment="1" applyProtection="1">
      <alignment horizontal="center" vertical="center"/>
    </xf>
    <xf numFmtId="39" fontId="144" fillId="0" borderId="69" xfId="0" applyFont="1" applyBorder="1" applyAlignment="1" applyProtection="1">
      <alignment horizontal="center" vertical="center"/>
    </xf>
    <xf numFmtId="39" fontId="144" fillId="0" borderId="69" xfId="0" applyFont="1" applyBorder="1" applyAlignment="1" applyProtection="1">
      <alignment horizontal="center" vertical="center" wrapText="1"/>
    </xf>
    <xf numFmtId="39" fontId="144" fillId="0" borderId="56" xfId="0" applyFont="1" applyBorder="1" applyAlignment="1" applyProtection="1">
      <alignment horizontal="center" vertical="center" wrapText="1"/>
    </xf>
    <xf numFmtId="39" fontId="121" fillId="0" borderId="7" xfId="0" applyFont="1" applyBorder="1" applyAlignment="1" applyProtection="1">
      <alignment horizontal="center" vertical="center"/>
    </xf>
    <xf numFmtId="39" fontId="163" fillId="0" borderId="52" xfId="0" applyFont="1" applyBorder="1" applyAlignment="1" applyProtection="1">
      <alignment horizontal="center" vertical="center"/>
    </xf>
    <xf numFmtId="39" fontId="163" fillId="31" borderId="52" xfId="0" applyFont="1" applyFill="1" applyBorder="1" applyAlignment="1" applyProtection="1">
      <alignment horizontal="center" vertical="center"/>
    </xf>
    <xf numFmtId="39" fontId="62" fillId="0" borderId="52" xfId="0" applyFont="1" applyBorder="1" applyAlignment="1" applyProtection="1">
      <alignment horizontal="center" vertical="center"/>
    </xf>
    <xf numFmtId="39" fontId="158" fillId="0" borderId="9" xfId="0" applyFont="1" applyBorder="1" applyAlignment="1" applyProtection="1">
      <alignment horizontal="center" vertical="center"/>
    </xf>
    <xf numFmtId="39" fontId="62" fillId="31" borderId="7" xfId="0" applyFont="1" applyFill="1" applyBorder="1" applyAlignment="1" applyProtection="1">
      <alignment horizontal="center" vertical="center"/>
    </xf>
    <xf numFmtId="39" fontId="121" fillId="0" borderId="9" xfId="0" applyFont="1" applyBorder="1" applyAlignment="1" applyProtection="1">
      <alignment horizontal="center" vertical="center"/>
    </xf>
    <xf numFmtId="39" fontId="121" fillId="0" borderId="84" xfId="0" applyFont="1" applyBorder="1" applyAlignment="1" applyProtection="1">
      <alignment horizontal="center" vertical="center"/>
    </xf>
    <xf numFmtId="39" fontId="158" fillId="0" borderId="0" xfId="0" applyFont="1" applyBorder="1" applyAlignment="1" applyProtection="1">
      <alignment horizontal="left" vertical="center"/>
    </xf>
    <xf numFmtId="39" fontId="158" fillId="0" borderId="0" xfId="0" applyFont="1" applyBorder="1" applyAlignment="1" applyProtection="1">
      <alignment horizontal="center" vertical="center"/>
    </xf>
    <xf numFmtId="39" fontId="158" fillId="0" borderId="0" xfId="0" applyFont="1" applyAlignment="1" applyProtection="1"/>
    <xf numFmtId="39" fontId="121" fillId="0" borderId="0" xfId="0" applyFont="1" applyAlignment="1" applyProtection="1">
      <alignment vertical="center"/>
    </xf>
    <xf numFmtId="39" fontId="18" fillId="0" borderId="0" xfId="0" applyFont="1" applyBorder="1" applyAlignment="1" applyProtection="1">
      <alignment vertical="center"/>
    </xf>
    <xf numFmtId="39" fontId="158" fillId="0" borderId="0" xfId="0" applyFont="1" applyBorder="1" applyAlignment="1" applyProtection="1">
      <alignment vertical="center"/>
    </xf>
    <xf numFmtId="39" fontId="158" fillId="0" borderId="0" xfId="0" applyFont="1" applyAlignment="1" applyProtection="1">
      <alignment horizontal="left"/>
    </xf>
    <xf numFmtId="39" fontId="158" fillId="0" borderId="0" xfId="0" applyFont="1" applyBorder="1" applyAlignment="1" applyProtection="1">
      <alignment horizontal="center"/>
    </xf>
    <xf numFmtId="39" fontId="158" fillId="0" borderId="99" xfId="0" applyFont="1" applyBorder="1" applyAlignment="1" applyProtection="1">
      <alignment horizontal="center" vertical="center" wrapText="1"/>
    </xf>
    <xf numFmtId="39" fontId="158" fillId="0" borderId="0" xfId="0" applyFont="1" applyBorder="1" applyAlignment="1" applyProtection="1">
      <alignment horizontal="justify"/>
    </xf>
    <xf numFmtId="39" fontId="120" fillId="0" borderId="0" xfId="0" applyFont="1" applyBorder="1" applyAlignment="1" applyProtection="1">
      <alignment vertical="center"/>
    </xf>
    <xf numFmtId="39" fontId="121" fillId="0" borderId="100" xfId="0" applyFont="1" applyBorder="1" applyAlignment="1" applyProtection="1">
      <alignment horizontal="center"/>
    </xf>
    <xf numFmtId="39" fontId="158" fillId="0" borderId="99" xfId="0" applyFont="1" applyBorder="1" applyAlignment="1" applyProtection="1">
      <alignment horizontal="center"/>
    </xf>
    <xf numFmtId="39" fontId="158" fillId="0" borderId="101" xfId="0" applyFont="1" applyBorder="1" applyAlignment="1" applyProtection="1">
      <alignment horizontal="left" vertical="center"/>
    </xf>
    <xf numFmtId="39" fontId="120" fillId="0" borderId="102" xfId="0" applyFont="1" applyBorder="1" applyAlignment="1" applyProtection="1">
      <alignment vertical="center"/>
    </xf>
    <xf numFmtId="39" fontId="121" fillId="0" borderId="103" xfId="0" applyFont="1" applyBorder="1" applyAlignment="1" applyProtection="1">
      <alignment horizontal="center"/>
    </xf>
    <xf numFmtId="39" fontId="158" fillId="0" borderId="50" xfId="0" applyFont="1" applyBorder="1" applyAlignment="1" applyProtection="1">
      <alignment horizontal="distributed" vertical="center" wrapText="1"/>
    </xf>
    <xf numFmtId="39" fontId="158" fillId="0" borderId="65" xfId="0" applyFont="1" applyBorder="1" applyAlignment="1" applyProtection="1">
      <alignment horizontal="distributed" vertical="center" wrapText="1"/>
    </xf>
    <xf numFmtId="39" fontId="158" fillId="0" borderId="64" xfId="0" applyFont="1" applyBorder="1" applyAlignment="1" applyProtection="1">
      <alignment horizontal="distributed" vertical="center" wrapText="1"/>
    </xf>
    <xf numFmtId="39" fontId="158" fillId="0" borderId="69" xfId="0" applyFont="1" applyBorder="1" applyAlignment="1" applyProtection="1">
      <alignment horizontal="distributed" vertical="center" wrapText="1"/>
    </xf>
    <xf numFmtId="39" fontId="158" fillId="0" borderId="63" xfId="0" applyFont="1" applyBorder="1" applyAlignment="1" applyProtection="1">
      <alignment horizontal="distributed" vertical="center" wrapText="1"/>
    </xf>
    <xf numFmtId="39" fontId="158" fillId="0" borderId="70" xfId="0" applyFont="1" applyBorder="1" applyAlignment="1" applyProtection="1">
      <alignment horizontal="distributed" vertical="center" wrapText="1"/>
    </xf>
    <xf numFmtId="39" fontId="167" fillId="0" borderId="50" xfId="0" applyFont="1" applyBorder="1" applyAlignment="1" applyProtection="1">
      <alignment horizontal="distributed" vertical="center" wrapText="1" indent="1"/>
    </xf>
    <xf numFmtId="210" fontId="168" fillId="0" borderId="86" xfId="0" applyNumberFormat="1" applyFont="1" applyBorder="1" applyAlignment="1" applyProtection="1">
      <alignment horizontal="right" vertical="center"/>
    </xf>
    <xf numFmtId="211" fontId="168" fillId="0" borderId="7" xfId="0" applyNumberFormat="1" applyFont="1" applyBorder="1" applyAlignment="1" applyProtection="1">
      <alignment horizontal="right" vertical="center"/>
    </xf>
    <xf numFmtId="210" fontId="168" fillId="0" borderId="0" xfId="0" applyNumberFormat="1" applyFont="1" applyAlignment="1" applyProtection="1">
      <alignment horizontal="right" vertical="center"/>
    </xf>
    <xf numFmtId="210" fontId="168" fillId="0" borderId="53" xfId="0" applyNumberFormat="1" applyFont="1" applyBorder="1" applyAlignment="1" applyProtection="1">
      <alignment horizontal="right" vertical="center"/>
    </xf>
    <xf numFmtId="211" fontId="168" fillId="0" borderId="52" xfId="0" applyNumberFormat="1" applyFont="1" applyBorder="1" applyAlignment="1" applyProtection="1">
      <alignment horizontal="right" vertical="center"/>
    </xf>
    <xf numFmtId="211" fontId="168" fillId="0" borderId="72" xfId="0" applyNumberFormat="1" applyFont="1" applyBorder="1" applyAlignment="1" applyProtection="1">
      <alignment horizontal="right" vertical="center"/>
    </xf>
    <xf numFmtId="211" fontId="168" fillId="0" borderId="53" xfId="0" applyNumberFormat="1" applyFont="1" applyBorder="1" applyAlignment="1" applyProtection="1">
      <alignment horizontal="right" vertical="center"/>
    </xf>
    <xf numFmtId="39" fontId="158" fillId="0" borderId="50" xfId="0" applyFont="1" applyBorder="1" applyAlignment="1" applyProtection="1">
      <alignment horizontal="distributed" vertical="center" wrapText="1" indent="1"/>
    </xf>
    <xf numFmtId="210" fontId="121" fillId="0" borderId="27" xfId="0" applyNumberFormat="1" applyFont="1" applyBorder="1" applyAlignment="1" applyProtection="1">
      <alignment horizontal="right" vertical="center"/>
    </xf>
    <xf numFmtId="210" fontId="121" fillId="0" borderId="7" xfId="0" applyNumberFormat="1" applyFont="1" applyBorder="1" applyAlignment="1" applyProtection="1">
      <alignment horizontal="right" vertical="center"/>
    </xf>
    <xf numFmtId="211" fontId="168" fillId="0" borderId="10" xfId="0" applyNumberFormat="1" applyFont="1" applyBorder="1" applyAlignment="1" applyProtection="1">
      <alignment horizontal="right" vertical="center"/>
    </xf>
    <xf numFmtId="211" fontId="168" fillId="0" borderId="19" xfId="0" applyNumberFormat="1" applyFont="1" applyBorder="1" applyAlignment="1" applyProtection="1">
      <alignment horizontal="right" vertical="center"/>
    </xf>
    <xf numFmtId="210" fontId="121" fillId="0" borderId="89" xfId="0" applyNumberFormat="1" applyFont="1" applyBorder="1" applyAlignment="1" applyProtection="1">
      <alignment horizontal="right" vertical="center"/>
    </xf>
    <xf numFmtId="211" fontId="168" fillId="0" borderId="15" xfId="0" applyNumberFormat="1" applyFont="1" applyBorder="1" applyAlignment="1" applyProtection="1">
      <alignment horizontal="right" vertical="center"/>
    </xf>
    <xf numFmtId="39" fontId="158" fillId="0" borderId="59" xfId="0" applyFont="1" applyBorder="1" applyAlignment="1" applyProtection="1">
      <alignment horizontal="distributed" vertical="center" wrapText="1" indent="1"/>
    </xf>
    <xf numFmtId="210" fontId="121" fillId="0" borderId="55" xfId="0" applyNumberFormat="1" applyFont="1" applyBorder="1" applyAlignment="1" applyProtection="1">
      <alignment horizontal="right" vertical="center"/>
    </xf>
    <xf numFmtId="210" fontId="121" fillId="0" borderId="0" xfId="0" applyNumberFormat="1" applyFont="1" applyAlignment="1" applyProtection="1">
      <alignment horizontal="right" vertical="center"/>
    </xf>
    <xf numFmtId="211" fontId="168" fillId="0" borderId="17" xfId="0" applyNumberFormat="1" applyFont="1" applyBorder="1" applyAlignment="1" applyProtection="1">
      <alignment horizontal="right" vertical="center"/>
    </xf>
    <xf numFmtId="211" fontId="168" fillId="0" borderId="55" xfId="0" applyNumberFormat="1" applyFont="1" applyBorder="1" applyAlignment="1" applyProtection="1">
      <alignment horizontal="right" vertical="center"/>
    </xf>
    <xf numFmtId="211" fontId="168" fillId="0" borderId="56" xfId="0" applyNumberFormat="1" applyFont="1" applyBorder="1" applyAlignment="1" applyProtection="1">
      <alignment horizontal="right" vertical="center"/>
    </xf>
    <xf numFmtId="0" fontId="158" fillId="0" borderId="99" xfId="0" applyNumberFormat="1" applyFont="1" applyBorder="1" applyAlignment="1" applyProtection="1">
      <alignment horizontal="center" vertical="center" wrapText="1"/>
    </xf>
    <xf numFmtId="0" fontId="158" fillId="0" borderId="0" xfId="0" applyNumberFormat="1" applyFont="1" applyBorder="1" applyAlignment="1" applyProtection="1">
      <alignment horizontal="center" vertical="center"/>
    </xf>
    <xf numFmtId="0" fontId="158" fillId="0" borderId="0" xfId="0" applyNumberFormat="1" applyFont="1" applyBorder="1" applyAlignment="1" applyProtection="1">
      <alignment horizontal="justify"/>
    </xf>
    <xf numFmtId="0" fontId="169" fillId="0" borderId="104" xfId="0" applyNumberFormat="1" applyFont="1" applyBorder="1" applyAlignment="1" applyProtection="1">
      <alignment horizontal="center"/>
    </xf>
    <xf numFmtId="0" fontId="169" fillId="0" borderId="99" xfId="0" applyNumberFormat="1" applyFont="1" applyBorder="1" applyAlignment="1" applyProtection="1">
      <alignment horizontal="center"/>
    </xf>
    <xf numFmtId="0" fontId="158" fillId="0" borderId="99" xfId="0" applyNumberFormat="1" applyFont="1" applyBorder="1" applyAlignment="1" applyProtection="1">
      <alignment horizontal="center"/>
    </xf>
    <xf numFmtId="0" fontId="158" fillId="0" borderId="101" xfId="0" applyNumberFormat="1" applyFont="1" applyBorder="1" applyAlignment="1" applyProtection="1">
      <alignment vertical="center"/>
    </xf>
    <xf numFmtId="0" fontId="0" fillId="0" borderId="102" xfId="0" applyNumberFormat="1" applyBorder="1" applyAlignment="1" applyProtection="1"/>
    <xf numFmtId="0" fontId="158" fillId="0" borderId="50" xfId="0" applyNumberFormat="1" applyFont="1" applyBorder="1" applyAlignment="1" applyProtection="1">
      <alignment horizontal="distributed" vertical="center" wrapText="1"/>
    </xf>
    <xf numFmtId="0" fontId="47" fillId="0" borderId="67" xfId="0" applyNumberFormat="1" applyFont="1" applyBorder="1" applyAlignment="1" applyProtection="1">
      <alignment horizontal="distributed" vertical="center" wrapText="1"/>
    </xf>
    <xf numFmtId="0" fontId="167" fillId="0" borderId="50" xfId="0" applyNumberFormat="1" applyFont="1" applyBorder="1" applyAlignment="1" applyProtection="1">
      <alignment horizontal="distributed" vertical="center" wrapText="1" indent="5"/>
    </xf>
    <xf numFmtId="210" fontId="170" fillId="0" borderId="58" xfId="0" applyNumberFormat="1" applyFont="1" applyBorder="1" applyAlignment="1" applyProtection="1">
      <alignment horizontal="right" vertical="center"/>
    </xf>
    <xf numFmtId="0" fontId="158" fillId="0" borderId="50" xfId="0" applyNumberFormat="1" applyFont="1" applyBorder="1" applyAlignment="1" applyProtection="1">
      <alignment horizontal="distributed" vertical="center" wrapText="1" indent="5"/>
    </xf>
    <xf numFmtId="210" fontId="170" fillId="0" borderId="89" xfId="0" applyNumberFormat="1" applyFont="1" applyBorder="1" applyAlignment="1" applyProtection="1">
      <alignment horizontal="right" vertical="center"/>
    </xf>
    <xf numFmtId="0" fontId="158" fillId="0" borderId="59" xfId="0" applyNumberFormat="1" applyFont="1" applyBorder="1" applyAlignment="1" applyProtection="1">
      <alignment horizontal="distributed" vertical="center" wrapText="1" indent="5"/>
    </xf>
    <xf numFmtId="210" fontId="170" fillId="0" borderId="27" xfId="0" applyNumberFormat="1" applyFont="1" applyBorder="1" applyAlignment="1" applyProtection="1">
      <alignment horizontal="right" vertical="center"/>
    </xf>
    <xf numFmtId="0" fontId="158" fillId="0" borderId="0" xfId="0" applyNumberFormat="1" applyFont="1" applyAlignment="1" applyProtection="1">
      <alignment horizontal="left" vertical="top"/>
    </xf>
    <xf numFmtId="39" fontId="120" fillId="0" borderId="0" xfId="0" applyFont="1" applyBorder="1" applyAlignment="1" applyProtection="1"/>
    <xf numFmtId="39" fontId="169" fillId="0" borderId="104" xfId="0" applyFont="1" applyBorder="1" applyAlignment="1" applyProtection="1">
      <alignment horizontal="center"/>
    </xf>
    <xf numFmtId="39" fontId="169" fillId="0" borderId="99" xfId="0" applyFont="1" applyBorder="1" applyAlignment="1" applyProtection="1">
      <alignment horizontal="center"/>
    </xf>
    <xf numFmtId="39" fontId="120" fillId="0" borderId="102" xfId="0" applyFont="1" applyBorder="1" applyAlignment="1" applyProtection="1"/>
    <xf numFmtId="39" fontId="167" fillId="0" borderId="59" xfId="0" applyFont="1" applyBorder="1" applyAlignment="1" applyProtection="1">
      <alignment horizontal="distributed" vertical="center" wrapText="1" indent="2"/>
    </xf>
    <xf numFmtId="212" fontId="172" fillId="0" borderId="86" xfId="0" applyNumberFormat="1" applyFont="1" applyBorder="1" applyAlignment="1" applyProtection="1">
      <alignment horizontal="right" vertical="center"/>
    </xf>
    <xf numFmtId="213" fontId="172" fillId="0" borderId="72" xfId="0" applyNumberFormat="1" applyFont="1" applyBorder="1" applyAlignment="1" applyProtection="1">
      <alignment horizontal="right" vertical="center"/>
    </xf>
    <xf numFmtId="212" fontId="172" fillId="0" borderId="52" xfId="0" applyNumberFormat="1" applyFont="1" applyBorder="1" applyAlignment="1" applyProtection="1">
      <alignment horizontal="right" vertical="center"/>
    </xf>
    <xf numFmtId="39" fontId="158" fillId="0" borderId="50" xfId="0" applyFont="1" applyBorder="1" applyAlignment="1" applyProtection="1">
      <alignment horizontal="distributed" vertical="center" wrapText="1" indent="2"/>
    </xf>
    <xf numFmtId="212" fontId="18" fillId="0" borderId="27" xfId="0" applyNumberFormat="1" applyFont="1" applyBorder="1" applyAlignment="1" applyProtection="1">
      <alignment horizontal="right" vertical="center"/>
    </xf>
    <xf numFmtId="213" fontId="172" fillId="0" borderId="7" xfId="0" applyNumberFormat="1" applyFont="1" applyBorder="1" applyAlignment="1" applyProtection="1">
      <alignment horizontal="right" vertical="center"/>
    </xf>
    <xf numFmtId="212" fontId="18" fillId="0" borderId="7" xfId="0" applyNumberFormat="1" applyFont="1" applyBorder="1" applyAlignment="1" applyProtection="1">
      <alignment horizontal="right" vertical="center"/>
    </xf>
    <xf numFmtId="213" fontId="172" fillId="0" borderId="10" xfId="0" applyNumberFormat="1" applyFont="1" applyBorder="1" applyAlignment="1" applyProtection="1">
      <alignment horizontal="right" vertical="center"/>
    </xf>
    <xf numFmtId="213" fontId="172" fillId="0" borderId="19" xfId="0" applyNumberFormat="1" applyFont="1" applyBorder="1" applyAlignment="1" applyProtection="1">
      <alignment horizontal="right" vertical="center"/>
    </xf>
    <xf numFmtId="39" fontId="158" fillId="0" borderId="59" xfId="0" applyFont="1" applyBorder="1" applyAlignment="1" applyProtection="1">
      <alignment horizontal="distributed" vertical="center" wrapText="1" indent="2"/>
    </xf>
    <xf numFmtId="212" fontId="18" fillId="0" borderId="106" xfId="0" applyNumberFormat="1" applyFont="1" applyBorder="1" applyAlignment="1" applyProtection="1">
      <alignment horizontal="right" vertical="center"/>
    </xf>
    <xf numFmtId="213" fontId="172" fillId="0" borderId="17" xfId="0" applyNumberFormat="1" applyFont="1" applyBorder="1" applyAlignment="1" applyProtection="1">
      <alignment horizontal="right" vertical="center"/>
    </xf>
    <xf numFmtId="212" fontId="18" fillId="0" borderId="55" xfId="0" applyNumberFormat="1" applyFont="1" applyBorder="1" applyAlignment="1" applyProtection="1">
      <alignment horizontal="right" vertical="center"/>
    </xf>
    <xf numFmtId="213" fontId="172" fillId="0" borderId="55" xfId="0" applyNumberFormat="1" applyFont="1" applyBorder="1" applyAlignment="1" applyProtection="1">
      <alignment horizontal="right" vertical="center"/>
    </xf>
    <xf numFmtId="39" fontId="0" fillId="0" borderId="102" xfId="0" applyBorder="1" applyAlignment="1" applyProtection="1"/>
    <xf numFmtId="39" fontId="167" fillId="0" borderId="50" xfId="0" applyFont="1" applyBorder="1" applyAlignment="1" applyProtection="1">
      <alignment horizontal="distributed" vertical="center" wrapText="1" indent="7"/>
    </xf>
    <xf numFmtId="212" fontId="172" fillId="0" borderId="27" xfId="0" applyNumberFormat="1" applyFont="1" applyBorder="1" applyAlignment="1" applyProtection="1">
      <alignment horizontal="right" vertical="center"/>
    </xf>
    <xf numFmtId="39" fontId="158" fillId="0" borderId="59" xfId="0" applyFont="1" applyBorder="1" applyAlignment="1" applyProtection="1">
      <alignment horizontal="distributed" vertical="center" wrapText="1" indent="7"/>
    </xf>
    <xf numFmtId="212" fontId="18" fillId="0" borderId="89" xfId="0" applyNumberFormat="1" applyFont="1" applyBorder="1" applyAlignment="1" applyProtection="1">
      <alignment horizontal="right" vertical="center"/>
    </xf>
    <xf numFmtId="39" fontId="158" fillId="0" borderId="57" xfId="0" applyFont="1" applyBorder="1" applyAlignment="1" applyProtection="1">
      <alignment horizontal="distributed" vertical="center" wrapText="1" indent="7"/>
    </xf>
    <xf numFmtId="212" fontId="18" fillId="0" borderId="107" xfId="0" applyNumberFormat="1" applyFont="1" applyBorder="1" applyAlignment="1" applyProtection="1">
      <alignment horizontal="right" vertical="center"/>
    </xf>
    <xf numFmtId="39" fontId="158" fillId="0" borderId="0" xfId="0" applyFont="1" applyAlignment="1" applyProtection="1">
      <alignment horizontal="left" vertical="top"/>
    </xf>
    <xf numFmtId="39" fontId="0" fillId="0" borderId="0" xfId="0" applyFont="1" applyBorder="1" applyAlignment="1" applyProtection="1"/>
    <xf numFmtId="39" fontId="169" fillId="0" borderId="103" xfId="0" applyFont="1" applyBorder="1" applyAlignment="1" applyProtection="1">
      <alignment horizontal="center"/>
    </xf>
    <xf numFmtId="39" fontId="0" fillId="0" borderId="108" xfId="0" applyFont="1" applyBorder="1" applyAlignment="1" applyProtection="1"/>
    <xf numFmtId="39" fontId="167" fillId="0" borderId="50" xfId="0" applyFont="1" applyBorder="1" applyAlignment="1" applyProtection="1">
      <alignment horizontal="distributed" vertical="center" wrapText="1" indent="2"/>
    </xf>
    <xf numFmtId="39" fontId="158" fillId="0" borderId="27" xfId="0" applyFont="1" applyBorder="1" applyAlignment="1" applyProtection="1">
      <alignment horizontal="right" vertical="center"/>
    </xf>
    <xf numFmtId="39" fontId="158" fillId="0" borderId="88" xfId="0" applyFont="1" applyBorder="1" applyAlignment="1" applyProtection="1">
      <alignment horizontal="right" vertical="center"/>
    </xf>
    <xf numFmtId="39" fontId="158" fillId="0" borderId="57" xfId="0" applyFont="1" applyBorder="1" applyAlignment="1" applyProtection="1">
      <alignment horizontal="distributed" vertical="center" wrapText="1" indent="2"/>
    </xf>
    <xf numFmtId="211" fontId="168" fillId="0" borderId="12" xfId="0" applyNumberFormat="1" applyFont="1" applyBorder="1" applyAlignment="1" applyProtection="1">
      <alignment horizontal="right" vertical="center"/>
    </xf>
    <xf numFmtId="212" fontId="18" fillId="0" borderId="61" xfId="0" applyNumberFormat="1" applyFont="1" applyBorder="1" applyAlignment="1" applyProtection="1">
      <alignment horizontal="right" vertical="center"/>
    </xf>
    <xf numFmtId="212" fontId="18" fillId="0" borderId="64" xfId="0" applyNumberFormat="1" applyFont="1" applyBorder="1" applyAlignment="1" applyProtection="1">
      <alignment horizontal="right" vertical="center"/>
    </xf>
    <xf numFmtId="213" fontId="18" fillId="0" borderId="64" xfId="0" applyNumberFormat="1" applyFont="1" applyBorder="1" applyAlignment="1" applyProtection="1">
      <alignment horizontal="right" vertical="center"/>
    </xf>
    <xf numFmtId="213" fontId="18" fillId="0" borderId="70" xfId="0" applyNumberFormat="1" applyFont="1" applyBorder="1" applyAlignment="1" applyProtection="1">
      <alignment horizontal="right" vertical="center"/>
    </xf>
    <xf numFmtId="0" fontId="169" fillId="0" borderId="103" xfId="0" applyNumberFormat="1" applyFont="1" applyBorder="1" applyAlignment="1" applyProtection="1">
      <alignment horizontal="center" wrapText="1"/>
    </xf>
    <xf numFmtId="0" fontId="158" fillId="0" borderId="99" xfId="0" applyNumberFormat="1" applyFont="1" applyBorder="1" applyAlignment="1" applyProtection="1">
      <alignment horizontal="center" wrapText="1"/>
    </xf>
    <xf numFmtId="0" fontId="158" fillId="0" borderId="101" xfId="0" applyNumberFormat="1" applyFont="1" applyBorder="1" applyAlignment="1" applyProtection="1">
      <alignment horizontal="left" vertical="center" wrapText="1"/>
    </xf>
    <xf numFmtId="0" fontId="158" fillId="0" borderId="47" xfId="0" applyNumberFormat="1" applyFont="1" applyBorder="1" applyAlignment="1" applyProtection="1">
      <alignment horizontal="distributed" vertical="center" wrapText="1"/>
    </xf>
    <xf numFmtId="0" fontId="167" fillId="0" borderId="59" xfId="0" applyNumberFormat="1" applyFont="1" applyBorder="1" applyAlignment="1" applyProtection="1">
      <alignment horizontal="distributed" vertical="center" wrapText="1"/>
    </xf>
    <xf numFmtId="0" fontId="158" fillId="0" borderId="51" xfId="0" applyNumberFormat="1" applyFont="1" applyBorder="1" applyAlignment="1" applyProtection="1">
      <alignment horizontal="right" vertical="center"/>
    </xf>
    <xf numFmtId="0" fontId="158" fillId="0" borderId="57" xfId="0" applyNumberFormat="1" applyFont="1" applyBorder="1" applyAlignment="1" applyProtection="1">
      <alignment horizontal="distributed" vertical="center" wrapText="1"/>
    </xf>
    <xf numFmtId="0" fontId="158" fillId="0" borderId="88" xfId="0" applyNumberFormat="1" applyFont="1" applyBorder="1" applyAlignment="1" applyProtection="1">
      <alignment horizontal="right" vertical="center"/>
    </xf>
    <xf numFmtId="0" fontId="158" fillId="0" borderId="59" xfId="0" applyNumberFormat="1" applyFont="1" applyBorder="1" applyAlignment="1" applyProtection="1">
      <alignment horizontal="distributed" vertical="center" wrapText="1"/>
    </xf>
    <xf numFmtId="39" fontId="43" fillId="0" borderId="65" xfId="0" applyFont="1" applyBorder="1" applyAlignment="1" applyProtection="1">
      <alignment horizontal="center" vertical="center" wrapText="1"/>
    </xf>
    <xf numFmtId="39" fontId="158" fillId="0" borderId="50" xfId="0" applyFont="1" applyBorder="1" applyAlignment="1" applyProtection="1">
      <alignment horizontal="left" vertical="center" wrapText="1" indent="1"/>
    </xf>
    <xf numFmtId="39" fontId="158" fillId="0" borderId="59" xfId="0" applyFont="1" applyBorder="1" applyAlignment="1" applyProtection="1">
      <alignment horizontal="left" vertical="center" wrapText="1" indent="1"/>
    </xf>
    <xf numFmtId="39" fontId="158" fillId="0" borderId="57" xfId="0" applyFont="1" applyBorder="1" applyAlignment="1" applyProtection="1">
      <alignment horizontal="left" vertical="center" wrapText="1" indent="1"/>
    </xf>
    <xf numFmtId="212" fontId="18" fillId="0" borderId="109" xfId="0" applyNumberFormat="1" applyFont="1" applyBorder="1" applyAlignment="1" applyProtection="1">
      <alignment horizontal="right" vertical="center"/>
    </xf>
    <xf numFmtId="212" fontId="18" fillId="0" borderId="88" xfId="0" applyNumberFormat="1" applyFont="1" applyBorder="1" applyAlignment="1" applyProtection="1">
      <alignment horizontal="right" vertical="center"/>
    </xf>
    <xf numFmtId="39" fontId="121" fillId="0" borderId="18" xfId="0" applyFont="1" applyBorder="1" applyAlignment="1" applyProtection="1">
      <alignment horizontal="center" vertical="center"/>
    </xf>
    <xf numFmtId="39" fontId="121" fillId="0" borderId="11" xfId="0" applyFont="1" applyBorder="1" applyAlignment="1" applyProtection="1">
      <alignment vertical="center"/>
    </xf>
    <xf numFmtId="39" fontId="121" fillId="0" borderId="11" xfId="0" applyFont="1" applyBorder="1" applyAlignment="1" applyProtection="1">
      <alignment horizontal="center" vertical="center"/>
    </xf>
    <xf numFmtId="39" fontId="121" fillId="0" borderId="21" xfId="0" applyFont="1" applyBorder="1" applyAlignment="1" applyProtection="1">
      <alignment horizontal="center" vertical="center"/>
    </xf>
    <xf numFmtId="39" fontId="121" fillId="0" borderId="7" xfId="0" applyFont="1" applyBorder="1" applyAlignment="1" applyProtection="1">
      <alignment horizontal="left" vertical="center"/>
    </xf>
    <xf numFmtId="39" fontId="89" fillId="0" borderId="7" xfId="0" applyFont="1" applyBorder="1" applyAlignment="1" applyProtection="1">
      <alignment vertical="center"/>
    </xf>
    <xf numFmtId="214" fontId="89" fillId="21" borderId="7" xfId="0" applyNumberFormat="1" applyFont="1" applyFill="1" applyBorder="1" applyAlignment="1" applyProtection="1">
      <alignment horizontal="center" vertical="center"/>
    </xf>
    <xf numFmtId="214" fontId="89" fillId="0" borderId="7" xfId="0" applyNumberFormat="1" applyFont="1" applyBorder="1" applyAlignment="1" applyProtection="1">
      <alignment horizontal="center" vertical="center"/>
    </xf>
    <xf numFmtId="215" fontId="89" fillId="0" borderId="19" xfId="0" applyNumberFormat="1" applyFont="1" applyBorder="1" applyAlignment="1" applyProtection="1">
      <alignment horizontal="center" vertical="center"/>
    </xf>
    <xf numFmtId="214" fontId="89" fillId="18" borderId="7" xfId="0" applyNumberFormat="1" applyFont="1" applyFill="1" applyBorder="1" applyAlignment="1" applyProtection="1">
      <alignment horizontal="center" vertical="center"/>
    </xf>
    <xf numFmtId="214" fontId="89" fillId="0" borderId="19" xfId="0" applyNumberFormat="1" applyFont="1" applyBorder="1" applyAlignment="1" applyProtection="1">
      <alignment horizontal="center" vertical="center"/>
    </xf>
    <xf numFmtId="214" fontId="89" fillId="18" borderId="19" xfId="0" applyNumberFormat="1" applyFont="1" applyFill="1" applyBorder="1" applyAlignment="1" applyProtection="1">
      <alignment horizontal="center" vertical="center"/>
    </xf>
    <xf numFmtId="214" fontId="89" fillId="40" borderId="7" xfId="0" applyNumberFormat="1" applyFont="1" applyFill="1" applyBorder="1" applyAlignment="1" applyProtection="1">
      <alignment horizontal="center" vertical="center"/>
    </xf>
    <xf numFmtId="216" fontId="89" fillId="0" borderId="7" xfId="0" applyNumberFormat="1" applyFont="1" applyBorder="1" applyAlignment="1" applyProtection="1">
      <alignment horizontal="center" vertical="center"/>
    </xf>
    <xf numFmtId="216" fontId="89" fillId="18" borderId="19" xfId="0" applyNumberFormat="1" applyFont="1" applyFill="1" applyBorder="1" applyAlignment="1" applyProtection="1">
      <alignment horizontal="center" vertical="center"/>
    </xf>
    <xf numFmtId="39" fontId="100" fillId="0" borderId="7" xfId="0" applyFont="1" applyBorder="1" applyAlignment="1" applyProtection="1">
      <alignment vertical="center" wrapText="1"/>
    </xf>
    <xf numFmtId="217" fontId="89" fillId="0" borderId="7" xfId="0" applyNumberFormat="1" applyFont="1" applyBorder="1" applyAlignment="1" applyProtection="1">
      <alignment horizontal="center" vertical="center"/>
    </xf>
    <xf numFmtId="39" fontId="89" fillId="4" borderId="7" xfId="0" applyFont="1" applyFill="1" applyBorder="1" applyAlignment="1" applyProtection="1">
      <alignment vertical="center"/>
    </xf>
    <xf numFmtId="39" fontId="89" fillId="4" borderId="10" xfId="0" applyFont="1" applyFill="1" applyBorder="1" applyAlignment="1" applyProtection="1">
      <alignment vertical="center"/>
    </xf>
    <xf numFmtId="216" fontId="89" fillId="18" borderId="12" xfId="0" applyNumberFormat="1" applyFont="1" applyFill="1" applyBorder="1" applyAlignment="1" applyProtection="1">
      <alignment horizontal="center" vertical="center"/>
    </xf>
    <xf numFmtId="39" fontId="121" fillId="0" borderId="13" xfId="0" applyFont="1" applyBorder="1" applyAlignment="1" applyProtection="1">
      <alignment horizontal="left" vertical="center"/>
    </xf>
    <xf numFmtId="39" fontId="121" fillId="0" borderId="13" xfId="0" applyFont="1" applyBorder="1" applyAlignment="1" applyProtection="1">
      <alignment vertical="center"/>
    </xf>
    <xf numFmtId="39" fontId="121" fillId="0" borderId="13" xfId="0" applyFont="1" applyBorder="1" applyAlignment="1" applyProtection="1">
      <alignment horizontal="right" vertical="center"/>
    </xf>
    <xf numFmtId="39" fontId="121" fillId="0" borderId="0" xfId="0" applyFont="1" applyBorder="1" applyAlignment="1" applyProtection="1"/>
    <xf numFmtId="39" fontId="121" fillId="0" borderId="0" xfId="0" applyFont="1" applyBorder="1" applyAlignment="1" applyProtection="1">
      <alignment horizontal="center"/>
    </xf>
    <xf numFmtId="39" fontId="121" fillId="0" borderId="0" xfId="0" applyFont="1" applyBorder="1" applyAlignment="1" applyProtection="1">
      <alignment vertical="center"/>
    </xf>
    <xf numFmtId="39" fontId="121" fillId="0" borderId="0" xfId="0" applyFont="1" applyBorder="1" applyAlignment="1" applyProtection="1">
      <alignment horizontal="right" vertical="center"/>
    </xf>
    <xf numFmtId="39" fontId="121" fillId="0" borderId="0" xfId="0" applyFont="1" applyBorder="1" applyAlignment="1" applyProtection="1">
      <alignment horizontal="center" vertical="center"/>
    </xf>
    <xf numFmtId="0" fontId="18" fillId="0" borderId="0" xfId="50" applyFont="1" applyBorder="1" applyAlignment="1" applyProtection="1"/>
    <xf numFmtId="0" fontId="158" fillId="0" borderId="65" xfId="78" applyFont="1" applyBorder="1" applyAlignment="1" applyProtection="1">
      <alignment horizontal="center" vertical="center"/>
    </xf>
    <xf numFmtId="0" fontId="158" fillId="0" borderId="29" xfId="78" applyFont="1" applyBorder="1" applyAlignment="1" applyProtection="1"/>
    <xf numFmtId="0" fontId="158" fillId="0" borderId="30" xfId="78" applyFont="1" applyBorder="1" applyAlignment="1" applyProtection="1"/>
    <xf numFmtId="0" fontId="121" fillId="0" borderId="0" xfId="50" applyFont="1" applyBorder="1" applyAlignment="1" applyProtection="1">
      <alignment vertical="center"/>
    </xf>
    <xf numFmtId="0" fontId="121" fillId="0" borderId="0" xfId="50" applyFont="1" applyBorder="1" applyAlignment="1" applyProtection="1">
      <alignment horizontal="right" vertical="center"/>
    </xf>
    <xf numFmtId="0" fontId="158" fillId="0" borderId="0" xfId="50" applyFont="1" applyBorder="1" applyAlignment="1" applyProtection="1"/>
    <xf numFmtId="218" fontId="158" fillId="0" borderId="0" xfId="50" applyNumberFormat="1" applyFont="1" applyBorder="1" applyAlignment="1" applyProtection="1"/>
    <xf numFmtId="0" fontId="158" fillId="0" borderId="0" xfId="78" applyFont="1" applyBorder="1" applyAlignment="1" applyProtection="1">
      <alignment horizontal="right" vertical="center"/>
    </xf>
    <xf numFmtId="218" fontId="158" fillId="0" borderId="0" xfId="78" applyNumberFormat="1" applyFont="1" applyBorder="1" applyAlignment="1" applyProtection="1">
      <alignment horizontal="right" vertical="center"/>
    </xf>
    <xf numFmtId="0" fontId="158" fillId="0" borderId="0" xfId="78" applyFont="1" applyBorder="1" applyAlignment="1" applyProtection="1">
      <alignment vertical="center"/>
    </xf>
    <xf numFmtId="218" fontId="158" fillId="0" borderId="0" xfId="78" applyNumberFormat="1" applyFont="1" applyBorder="1" applyAlignment="1" applyProtection="1">
      <alignment vertical="center"/>
    </xf>
    <xf numFmtId="0" fontId="158" fillId="0" borderId="30" xfId="50" applyFont="1" applyBorder="1" applyAlignment="1" applyProtection="1"/>
    <xf numFmtId="218" fontId="158" fillId="0" borderId="30" xfId="50" applyNumberFormat="1" applyFont="1" applyBorder="1" applyAlignment="1" applyProtection="1"/>
    <xf numFmtId="0" fontId="158" fillId="0" borderId="30" xfId="78" applyFont="1" applyBorder="1" applyAlignment="1" applyProtection="1">
      <alignment vertical="center"/>
    </xf>
    <xf numFmtId="218" fontId="158" fillId="0" borderId="30" xfId="78" applyNumberFormat="1" applyFont="1" applyBorder="1" applyAlignment="1" applyProtection="1">
      <alignment vertical="center"/>
    </xf>
    <xf numFmtId="0" fontId="121" fillId="0" borderId="0" xfId="50" applyFont="1" applyBorder="1" applyAlignment="1" applyProtection="1">
      <alignment horizontal="left" vertical="center"/>
    </xf>
    <xf numFmtId="0" fontId="158" fillId="0" borderId="0" xfId="50" applyFont="1" applyBorder="1" applyAlignment="1" applyProtection="1">
      <alignment horizontal="right"/>
    </xf>
    <xf numFmtId="219" fontId="169" fillId="0" borderId="0" xfId="72" applyNumberFormat="1" applyFont="1" applyBorder="1" applyAlignment="1" applyProtection="1">
      <alignment horizontal="left" vertical="center"/>
      <protection locked="0"/>
    </xf>
    <xf numFmtId="0" fontId="70" fillId="0" borderId="0" xfId="50" applyFont="1" applyBorder="1" applyAlignment="1" applyProtection="1"/>
    <xf numFmtId="219" fontId="121" fillId="0" borderId="0" xfId="72" applyNumberFormat="1" applyFont="1" applyBorder="1" applyAlignment="1" applyProtection="1">
      <alignment horizontal="left" vertical="center"/>
      <protection locked="0"/>
    </xf>
    <xf numFmtId="39" fontId="169" fillId="0" borderId="0" xfId="0" applyFont="1" applyAlignment="1" applyProtection="1">
      <alignment vertical="center"/>
    </xf>
    <xf numFmtId="39" fontId="169" fillId="0" borderId="28" xfId="0" applyFont="1" applyBorder="1" applyAlignment="1" applyProtection="1">
      <alignment horizontal="center"/>
    </xf>
    <xf numFmtId="39" fontId="169" fillId="0" borderId="28" xfId="0" applyFont="1" applyBorder="1" applyAlignment="1" applyProtection="1">
      <alignment horizontal="center" vertical="center"/>
    </xf>
    <xf numFmtId="39" fontId="169" fillId="0" borderId="52" xfId="0" applyFont="1" applyBorder="1" applyAlignment="1" applyProtection="1">
      <alignment horizontal="left"/>
    </xf>
    <xf numFmtId="39" fontId="70" fillId="0" borderId="48" xfId="0" applyFont="1" applyBorder="1" applyAlignment="1" applyProtection="1">
      <alignment vertical="center"/>
    </xf>
    <xf numFmtId="39" fontId="169" fillId="0" borderId="85" xfId="0" applyFont="1" applyBorder="1" applyAlignment="1" applyProtection="1">
      <alignment vertical="center"/>
    </xf>
    <xf numFmtId="39" fontId="169" fillId="0" borderId="30" xfId="0" applyFont="1" applyBorder="1" applyAlignment="1" applyProtection="1">
      <alignment vertical="center"/>
    </xf>
    <xf numFmtId="39" fontId="169" fillId="0" borderId="25" xfId="0" applyFont="1" applyBorder="1" applyAlignment="1" applyProtection="1">
      <alignment horizontal="center" vertical="center"/>
      <protection locked="0"/>
    </xf>
    <xf numFmtId="39" fontId="157" fillId="0" borderId="56" xfId="0" applyFont="1" applyBorder="1" applyAlignment="1" applyProtection="1">
      <alignment horizontal="left"/>
    </xf>
    <xf numFmtId="39" fontId="70" fillId="0" borderId="84" xfId="0" applyFont="1" applyBorder="1" applyAlignment="1" applyProtection="1">
      <alignment vertical="center"/>
    </xf>
    <xf numFmtId="39" fontId="169" fillId="0" borderId="110" xfId="0" applyFont="1" applyBorder="1" applyAlignment="1" applyProtection="1">
      <alignment vertical="center"/>
    </xf>
    <xf numFmtId="39" fontId="169" fillId="0" borderId="0" xfId="0" applyFont="1" applyAlignment="1" applyProtection="1">
      <alignment horizontal="center" vertical="center"/>
    </xf>
    <xf numFmtId="39" fontId="169" fillId="0" borderId="34" xfId="0" applyFont="1" applyBorder="1" applyAlignment="1" applyProtection="1">
      <alignment vertical="center"/>
    </xf>
    <xf numFmtId="39" fontId="169" fillId="0" borderId="30" xfId="0" applyFont="1" applyBorder="1" applyAlignment="1" applyProtection="1">
      <alignment horizontal="center" vertical="center"/>
    </xf>
    <xf numFmtId="39" fontId="169" fillId="0" borderId="30" xfId="0" applyFont="1" applyBorder="1" applyAlignment="1" applyProtection="1">
      <alignment horizontal="center"/>
    </xf>
    <xf numFmtId="39" fontId="169" fillId="0" borderId="0" xfId="0" applyFont="1" applyBorder="1" applyAlignment="1" applyProtection="1">
      <alignment horizontal="center"/>
    </xf>
    <xf numFmtId="39" fontId="169" fillId="0" borderId="0" xfId="0" applyFont="1" applyAlignment="1" applyProtection="1">
      <alignment horizontal="center"/>
    </xf>
    <xf numFmtId="39" fontId="121" fillId="0" borderId="83" xfId="0" applyFont="1" applyBorder="1" applyAlignment="1" applyProtection="1">
      <alignment vertical="center"/>
    </xf>
    <xf numFmtId="39" fontId="121" fillId="0" borderId="72" xfId="0" applyFont="1" applyBorder="1" applyAlignment="1" applyProtection="1"/>
    <xf numFmtId="39" fontId="121" fillId="0" borderId="15" xfId="0" applyFont="1" applyBorder="1" applyAlignment="1" applyProtection="1">
      <alignment horizontal="center"/>
      <protection locked="0"/>
    </xf>
    <xf numFmtId="39" fontId="163" fillId="0" borderId="15" xfId="0" applyFont="1" applyBorder="1" applyAlignment="1" applyProtection="1">
      <alignment horizontal="center" vertical="center"/>
      <protection locked="0"/>
    </xf>
    <xf numFmtId="39" fontId="121" fillId="0" borderId="17" xfId="0" applyFont="1" applyBorder="1" applyAlignment="1" applyProtection="1">
      <alignment vertical="center"/>
    </xf>
    <xf numFmtId="39" fontId="121" fillId="0" borderId="17" xfId="0" applyFont="1" applyBorder="1" applyAlignment="1" applyProtection="1"/>
    <xf numFmtId="0" fontId="18" fillId="0" borderId="7" xfId="0" applyNumberFormat="1" applyFont="1" applyBorder="1" applyAlignment="1" applyProtection="1">
      <alignment horizontal="right" vertical="center"/>
      <protection locked="0"/>
    </xf>
    <xf numFmtId="221" fontId="121" fillId="0" borderId="15" xfId="1" applyNumberFormat="1" applyFont="1" applyBorder="1" applyAlignment="1" applyProtection="1"/>
    <xf numFmtId="221" fontId="121" fillId="0" borderId="22" xfId="1" applyNumberFormat="1" applyFont="1" applyBorder="1" applyAlignment="1" applyProtection="1"/>
    <xf numFmtId="221" fontId="121" fillId="0" borderId="15" xfId="0" applyNumberFormat="1" applyFont="1" applyBorder="1" applyAlignment="1" applyProtection="1"/>
    <xf numFmtId="221" fontId="169" fillId="0" borderId="15" xfId="1" applyNumberFormat="1" applyFont="1" applyBorder="1" applyAlignment="1" applyProtection="1">
      <alignment horizontal="right"/>
    </xf>
    <xf numFmtId="221" fontId="169" fillId="0" borderId="15" xfId="0" applyNumberFormat="1" applyFont="1" applyBorder="1" applyAlignment="1" applyProtection="1">
      <alignment vertical="center"/>
    </xf>
    <xf numFmtId="221" fontId="169" fillId="0" borderId="22" xfId="0" applyNumberFormat="1" applyFont="1" applyBorder="1" applyAlignment="1" applyProtection="1">
      <alignment vertical="center"/>
    </xf>
    <xf numFmtId="221" fontId="169" fillId="0" borderId="22" xfId="1" applyNumberFormat="1" applyFont="1" applyBorder="1" applyAlignment="1" applyProtection="1">
      <alignment horizontal="right"/>
    </xf>
    <xf numFmtId="221" fontId="169" fillId="0" borderId="70" xfId="1" applyNumberFormat="1" applyFont="1" applyBorder="1" applyAlignment="1" applyProtection="1">
      <alignment horizontal="right"/>
    </xf>
    <xf numFmtId="221" fontId="169" fillId="0" borderId="64" xfId="1" applyNumberFormat="1" applyFont="1" applyBorder="1" applyAlignment="1" applyProtection="1">
      <alignment horizontal="right"/>
    </xf>
    <xf numFmtId="39" fontId="169" fillId="0" borderId="0" xfId="0" applyFont="1" applyBorder="1" applyAlignment="1" applyProtection="1">
      <alignment horizontal="center" vertical="center"/>
    </xf>
    <xf numFmtId="39" fontId="169" fillId="0" borderId="0" xfId="0" applyFont="1" applyBorder="1" applyAlignment="1" applyProtection="1"/>
    <xf numFmtId="39" fontId="158" fillId="0" borderId="0" xfId="0" applyFont="1" applyAlignment="1" applyProtection="1">
      <alignment horizontal="left"/>
      <protection locked="0"/>
    </xf>
    <xf numFmtId="39" fontId="158" fillId="0" borderId="0" xfId="0" applyFont="1" applyAlignment="1" applyProtection="1">
      <alignment horizontal="right"/>
    </xf>
    <xf numFmtId="39" fontId="158" fillId="0" borderId="0" xfId="0" applyFont="1" applyAlignment="1" applyProtection="1">
      <alignment horizontal="right"/>
      <protection locked="0"/>
    </xf>
    <xf numFmtId="39" fontId="121" fillId="0" borderId="0" xfId="0" applyFont="1" applyAlignment="1" applyProtection="1">
      <alignment horizontal="center"/>
    </xf>
    <xf numFmtId="39" fontId="171" fillId="0" borderId="0" xfId="0" applyFont="1" applyAlignment="1" applyProtection="1">
      <alignment vertical="center"/>
    </xf>
    <xf numFmtId="39" fontId="52" fillId="0" borderId="0" xfId="0" applyFont="1" applyAlignment="1" applyProtection="1">
      <alignment vertical="center"/>
    </xf>
    <xf numFmtId="39" fontId="46" fillId="0" borderId="0" xfId="0" applyFont="1" applyAlignment="1" applyProtection="1">
      <alignment vertical="center"/>
    </xf>
    <xf numFmtId="39" fontId="0" fillId="0" borderId="0" xfId="0" applyAlignment="1"/>
    <xf numFmtId="39" fontId="120" fillId="0" borderId="19" xfId="0" applyFont="1" applyBorder="1" applyAlignment="1">
      <alignment horizontal="center" vertical="center" wrapText="1"/>
    </xf>
    <xf numFmtId="39" fontId="120" fillId="0" borderId="19" xfId="0" applyFont="1" applyBorder="1" applyAlignment="1">
      <alignment horizontal="center" vertical="center"/>
    </xf>
    <xf numFmtId="39" fontId="120" fillId="0" borderId="7" xfId="0" applyFont="1" applyBorder="1" applyAlignment="1">
      <alignment horizontal="center" vertical="center"/>
    </xf>
    <xf numFmtId="3" fontId="120" fillId="0" borderId="7" xfId="0" applyNumberFormat="1" applyFont="1" applyBorder="1" applyAlignment="1">
      <alignment horizontal="center" vertical="center" wrapText="1"/>
    </xf>
    <xf numFmtId="39" fontId="120" fillId="0" borderId="19" xfId="0" applyFont="1" applyBorder="1" applyAlignment="1">
      <alignment vertical="center" wrapText="1"/>
    </xf>
    <xf numFmtId="3" fontId="120" fillId="0" borderId="7" xfId="0" applyNumberFormat="1" applyFont="1" applyBorder="1" applyAlignment="1">
      <alignment horizontal="left" vertical="center" wrapText="1"/>
    </xf>
    <xf numFmtId="3" fontId="120" fillId="0" borderId="7" xfId="0" applyNumberFormat="1" applyFont="1" applyBorder="1" applyAlignment="1">
      <alignment horizontal="right" vertical="center" wrapText="1"/>
    </xf>
    <xf numFmtId="3" fontId="120" fillId="0" borderId="21" xfId="0" applyNumberFormat="1" applyFont="1" applyBorder="1" applyAlignment="1">
      <alignment horizontal="right" vertical="center"/>
    </xf>
    <xf numFmtId="39" fontId="120" fillId="0" borderId="19" xfId="0" applyFont="1" applyBorder="1" applyAlignment="1">
      <alignment vertical="center"/>
    </xf>
    <xf numFmtId="39" fontId="120" fillId="0" borderId="19" xfId="0" applyFont="1" applyBorder="1" applyAlignment="1">
      <alignment horizontal="center" vertical="center" wrapText="1"/>
    </xf>
    <xf numFmtId="39" fontId="179" fillId="0" borderId="48" xfId="0" applyFont="1" applyBorder="1" applyAlignment="1" applyProtection="1">
      <alignment horizontal="left"/>
      <protection locked="0"/>
    </xf>
    <xf numFmtId="39" fontId="80" fillId="0" borderId="9" xfId="0" applyFont="1" applyBorder="1" applyAlignment="1" applyProtection="1">
      <protection locked="0"/>
    </xf>
    <xf numFmtId="39" fontId="158" fillId="0" borderId="0" xfId="0" applyFont="1" applyAlignment="1" applyProtection="1">
      <protection locked="0"/>
    </xf>
    <xf numFmtId="39" fontId="0" fillId="0" borderId="0" xfId="0" applyAlignment="1">
      <alignment vertical="center"/>
    </xf>
    <xf numFmtId="39" fontId="80" fillId="0" borderId="51" xfId="0" applyFont="1" applyBorder="1" applyAlignment="1" applyProtection="1">
      <protection locked="0"/>
    </xf>
    <xf numFmtId="39" fontId="80" fillId="0" borderId="34" xfId="0" applyFont="1" applyBorder="1" applyAlignment="1" applyProtection="1">
      <protection locked="0"/>
    </xf>
    <xf numFmtId="39" fontId="80" fillId="0" borderId="34" xfId="0" applyFont="1" applyBorder="1" applyAlignment="1" applyProtection="1">
      <alignment horizontal="center" vertical="center"/>
      <protection locked="0"/>
    </xf>
    <xf numFmtId="39" fontId="80" fillId="0" borderId="52" xfId="0" applyFont="1" applyBorder="1" applyAlignment="1" applyProtection="1">
      <alignment horizontal="center" vertical="center"/>
      <protection locked="0"/>
    </xf>
    <xf numFmtId="39" fontId="80" fillId="0" borderId="89" xfId="0" applyFont="1" applyBorder="1" applyAlignment="1" applyProtection="1">
      <protection locked="0"/>
    </xf>
    <xf numFmtId="39" fontId="80" fillId="0" borderId="9" xfId="0" applyFont="1" applyBorder="1" applyAlignment="1" applyProtection="1">
      <alignment horizontal="center" vertical="center"/>
      <protection locked="0"/>
    </xf>
    <xf numFmtId="39" fontId="80" fillId="0" borderId="7" xfId="0" applyFont="1" applyBorder="1" applyAlignment="1" applyProtection="1">
      <alignment horizontal="center" vertical="center"/>
      <protection locked="0"/>
    </xf>
    <xf numFmtId="49" fontId="182" fillId="0" borderId="111" xfId="0" applyNumberFormat="1" applyFont="1" applyBorder="1" applyAlignment="1" applyProtection="1">
      <alignment horizontal="center"/>
      <protection locked="0"/>
    </xf>
    <xf numFmtId="39" fontId="80" fillId="0" borderId="27" xfId="0" applyFont="1" applyBorder="1" applyAlignment="1" applyProtection="1">
      <protection locked="0"/>
    </xf>
    <xf numFmtId="39" fontId="80" fillId="0" borderId="0" xfId="0" applyFont="1" applyAlignment="1" applyProtection="1">
      <protection locked="0"/>
    </xf>
    <xf numFmtId="39" fontId="80" fillId="0" borderId="0" xfId="0" applyFont="1" applyAlignment="1" applyProtection="1">
      <alignment horizontal="center" vertical="center"/>
      <protection locked="0"/>
    </xf>
    <xf numFmtId="39" fontId="80" fillId="0" borderId="59" xfId="0" applyFont="1" applyBorder="1" applyAlignment="1" applyProtection="1">
      <alignment horizontal="right" vertical="center"/>
      <protection locked="0"/>
    </xf>
    <xf numFmtId="215" fontId="80" fillId="0" borderId="114" xfId="0" applyNumberFormat="1" applyFont="1" applyBorder="1" applyAlignment="1">
      <alignment horizontal="center" vertical="center"/>
    </xf>
    <xf numFmtId="39" fontId="80" fillId="0" borderId="21" xfId="0" applyFont="1" applyBorder="1" applyAlignment="1">
      <alignment horizontal="center" vertical="center"/>
    </xf>
    <xf numFmtId="39" fontId="80" fillId="0" borderId="21" xfId="0" applyFont="1" applyBorder="1" applyAlignment="1" applyProtection="1">
      <alignment horizontal="center" vertical="center"/>
      <protection locked="0"/>
    </xf>
    <xf numFmtId="39" fontId="80" fillId="0" borderId="17" xfId="0" applyFont="1" applyBorder="1" applyAlignment="1" applyProtection="1">
      <alignment horizontal="center" vertical="center"/>
      <protection locked="0"/>
    </xf>
    <xf numFmtId="39" fontId="80" fillId="0" borderId="18" xfId="0" applyFont="1" applyBorder="1" applyAlignment="1" applyProtection="1">
      <alignment horizontal="center" vertical="center"/>
      <protection locked="0"/>
    </xf>
    <xf numFmtId="39" fontId="80" fillId="0" borderId="7" xfId="0" applyFont="1" applyBorder="1" applyAlignment="1">
      <alignment horizontal="center" vertical="center"/>
    </xf>
    <xf numFmtId="39" fontId="80" fillId="0" borderId="11" xfId="0" applyFont="1" applyBorder="1" applyAlignment="1" applyProtection="1">
      <alignment horizontal="center" vertical="center"/>
      <protection locked="0"/>
    </xf>
    <xf numFmtId="39" fontId="80" fillId="0" borderId="87" xfId="0" applyFont="1" applyBorder="1" applyAlignment="1" applyProtection="1">
      <protection locked="0"/>
    </xf>
    <xf numFmtId="39" fontId="80" fillId="0" borderId="55" xfId="0" applyFont="1" applyBorder="1" applyAlignment="1">
      <alignment horizontal="center" vertical="center"/>
    </xf>
    <xf numFmtId="39" fontId="80" fillId="0" borderId="118" xfId="0" applyFont="1" applyBorder="1" applyAlignment="1">
      <alignment horizontal="center" vertical="center"/>
    </xf>
    <xf numFmtId="39" fontId="68" fillId="0" borderId="0" xfId="0" applyFont="1" applyAlignment="1" applyProtection="1">
      <protection locked="0"/>
    </xf>
    <xf numFmtId="39" fontId="68" fillId="0" borderId="0" xfId="0" applyFont="1" applyAlignment="1" applyProtection="1">
      <alignment horizontal="left" vertical="center"/>
      <protection locked="0"/>
    </xf>
    <xf numFmtId="39" fontId="158" fillId="0" borderId="0" xfId="0" applyFont="1" applyAlignment="1" applyProtection="1">
      <alignment horizontal="center" vertical="center"/>
      <protection locked="0"/>
    </xf>
    <xf numFmtId="39" fontId="53" fillId="0" borderId="11" xfId="3" applyFont="1" applyBorder="1" applyAlignment="1" applyProtection="1">
      <alignment horizontal="center" vertical="center"/>
    </xf>
    <xf numFmtId="39" fontId="0" fillId="0" borderId="10" xfId="0" applyBorder="1" applyAlignment="1" applyProtection="1">
      <alignment vertical="center"/>
    </xf>
    <xf numFmtId="39" fontId="0" fillId="0" borderId="22" xfId="0" applyBorder="1" applyAlignment="1" applyProtection="1">
      <alignment vertical="center"/>
    </xf>
    <xf numFmtId="0" fontId="58" fillId="0" borderId="22" xfId="3" applyNumberFormat="1" applyFont="1" applyBorder="1" applyAlignment="1" applyProtection="1">
      <alignment horizontal="center" vertical="center" wrapText="1"/>
    </xf>
    <xf numFmtId="39" fontId="53" fillId="0" borderId="0" xfId="3" applyFont="1" applyBorder="1" applyAlignment="1" applyProtection="1">
      <alignment horizontal="center" vertical="center"/>
    </xf>
    <xf numFmtId="39" fontId="58" fillId="0" borderId="0" xfId="3" applyFont="1" applyBorder="1" applyAlignment="1" applyProtection="1">
      <alignment horizontal="center" vertical="center"/>
    </xf>
    <xf numFmtId="0" fontId="58" fillId="0" borderId="11" xfId="33" applyFont="1" applyBorder="1" applyAlignment="1" applyProtection="1">
      <alignment horizontal="center" vertical="center" wrapText="1"/>
    </xf>
    <xf numFmtId="39" fontId="58" fillId="0" borderId="11" xfId="3" applyFont="1" applyBorder="1" applyAlignment="1" applyProtection="1">
      <alignment horizontal="center" vertical="center"/>
    </xf>
    <xf numFmtId="39" fontId="158" fillId="0" borderId="0" xfId="0" applyFont="1" applyBorder="1" applyAlignment="1" applyProtection="1">
      <alignment horizontal="center" vertical="center"/>
    </xf>
    <xf numFmtId="39" fontId="158" fillId="0" borderId="101" xfId="0" applyFont="1" applyBorder="1" applyAlignment="1" applyProtection="1">
      <alignment horizontal="left" vertical="center"/>
    </xf>
    <xf numFmtId="39" fontId="158" fillId="0" borderId="50" xfId="0" applyFont="1" applyBorder="1" applyAlignment="1" applyProtection="1">
      <alignment horizontal="distributed" vertical="center" wrapText="1"/>
    </xf>
    <xf numFmtId="39" fontId="158" fillId="0" borderId="65" xfId="0" applyFont="1" applyBorder="1" applyAlignment="1" applyProtection="1">
      <alignment horizontal="distributed" vertical="center" wrapText="1"/>
    </xf>
    <xf numFmtId="39" fontId="158" fillId="0" borderId="64" xfId="0" applyFont="1" applyBorder="1" applyAlignment="1" applyProtection="1">
      <alignment horizontal="distributed" vertical="center" wrapText="1"/>
    </xf>
    <xf numFmtId="0" fontId="169" fillId="0" borderId="99" xfId="0" applyNumberFormat="1" applyFont="1" applyBorder="1" applyAlignment="1" applyProtection="1">
      <alignment horizontal="center"/>
    </xf>
    <xf numFmtId="39" fontId="169" fillId="0" borderId="99" xfId="0" applyFont="1" applyBorder="1" applyAlignment="1" applyProtection="1">
      <alignment horizontal="center"/>
    </xf>
    <xf numFmtId="213" fontId="172" fillId="0" borderId="7" xfId="0" applyNumberFormat="1" applyFont="1" applyBorder="1" applyAlignment="1" applyProtection="1">
      <alignment horizontal="right" vertical="center"/>
    </xf>
    <xf numFmtId="39" fontId="158" fillId="0" borderId="50" xfId="0" applyFont="1" applyBorder="1" applyAlignment="1" applyProtection="1">
      <alignment horizontal="distributed" vertical="center" wrapText="1" indent="2"/>
    </xf>
    <xf numFmtId="211" fontId="168" fillId="0" borderId="52" xfId="0" applyNumberFormat="1" applyFont="1" applyBorder="1" applyAlignment="1" applyProtection="1">
      <alignment horizontal="right" vertical="center"/>
    </xf>
    <xf numFmtId="211" fontId="168" fillId="0" borderId="53" xfId="0" applyNumberFormat="1" applyFont="1" applyBorder="1" applyAlignment="1" applyProtection="1">
      <alignment horizontal="right" vertical="center"/>
    </xf>
    <xf numFmtId="211" fontId="168" fillId="0" borderId="7" xfId="0" applyNumberFormat="1" applyFont="1" applyBorder="1" applyAlignment="1" applyProtection="1">
      <alignment horizontal="right" vertical="center"/>
    </xf>
    <xf numFmtId="211" fontId="168" fillId="0" borderId="19" xfId="0" applyNumberFormat="1" applyFont="1" applyBorder="1" applyAlignment="1" applyProtection="1">
      <alignment horizontal="right" vertical="center"/>
    </xf>
    <xf numFmtId="211" fontId="168" fillId="0" borderId="55" xfId="0" applyNumberFormat="1" applyFont="1" applyBorder="1" applyAlignment="1" applyProtection="1">
      <alignment horizontal="right" vertical="center"/>
    </xf>
    <xf numFmtId="211" fontId="168" fillId="0" borderId="56" xfId="0" applyNumberFormat="1" applyFont="1" applyBorder="1" applyAlignment="1" applyProtection="1">
      <alignment horizontal="right" vertical="center"/>
    </xf>
    <xf numFmtId="212" fontId="18" fillId="0" borderId="7" xfId="0" applyNumberFormat="1" applyFont="1" applyBorder="1" applyAlignment="1" applyProtection="1">
      <alignment horizontal="right" vertical="center"/>
    </xf>
    <xf numFmtId="0" fontId="18" fillId="0" borderId="0" xfId="50" applyFont="1"/>
    <xf numFmtId="0" fontId="158" fillId="0" borderId="65" xfId="78" quotePrefix="1" applyFont="1" applyBorder="1" applyAlignment="1">
      <alignment horizontal="center" vertical="center"/>
    </xf>
    <xf numFmtId="0" fontId="158" fillId="0" borderId="29" xfId="78" applyFont="1" applyBorder="1"/>
    <xf numFmtId="0" fontId="158" fillId="0" borderId="30" xfId="78" applyFont="1" applyBorder="1"/>
    <xf numFmtId="0" fontId="121" fillId="0" borderId="0" xfId="50" applyFont="1" applyAlignment="1">
      <alignment vertical="center"/>
    </xf>
    <xf numFmtId="0" fontId="121" fillId="0" borderId="0" xfId="50" applyFont="1" applyAlignment="1">
      <alignment horizontal="right" vertical="center"/>
    </xf>
    <xf numFmtId="0" fontId="158" fillId="0" borderId="0" xfId="50" applyFont="1" applyBorder="1"/>
    <xf numFmtId="41" fontId="158" fillId="0" borderId="0" xfId="50" applyNumberFormat="1" applyFont="1" applyBorder="1"/>
    <xf numFmtId="0" fontId="158" fillId="0" borderId="0" xfId="78" applyFont="1" applyBorder="1" applyAlignment="1">
      <alignment horizontal="right" vertical="center"/>
    </xf>
    <xf numFmtId="41" fontId="158" fillId="0" borderId="0" xfId="78" applyNumberFormat="1" applyFont="1" applyBorder="1" applyAlignment="1">
      <alignment horizontal="right" vertical="center"/>
    </xf>
    <xf numFmtId="0" fontId="158" fillId="0" borderId="0" xfId="78" applyFont="1" applyBorder="1" applyAlignment="1">
      <alignment vertical="center"/>
    </xf>
    <xf numFmtId="41" fontId="158" fillId="0" borderId="0" xfId="78" applyNumberFormat="1" applyFont="1" applyBorder="1" applyAlignment="1">
      <alignment vertical="center"/>
    </xf>
    <xf numFmtId="0" fontId="158" fillId="0" borderId="30" xfId="50" applyFont="1" applyBorder="1"/>
    <xf numFmtId="41" fontId="158" fillId="0" borderId="30" xfId="50" applyNumberFormat="1" applyFont="1" applyBorder="1"/>
    <xf numFmtId="0" fontId="158" fillId="0" borderId="30" xfId="78" applyFont="1" applyBorder="1" applyAlignment="1">
      <alignment vertical="center"/>
    </xf>
    <xf numFmtId="41" fontId="158" fillId="0" borderId="30" xfId="78" applyNumberFormat="1" applyFont="1" applyBorder="1" applyAlignment="1">
      <alignment vertical="center"/>
    </xf>
    <xf numFmtId="0" fontId="121" fillId="0" borderId="0" xfId="50" applyFont="1" applyAlignment="1">
      <alignment horizontal="left" vertical="center"/>
    </xf>
    <xf numFmtId="0" fontId="158" fillId="0" borderId="0" xfId="50" applyFont="1" applyAlignment="1">
      <alignment horizontal="right"/>
    </xf>
    <xf numFmtId="176" fontId="169" fillId="0" borderId="0" xfId="72" quotePrefix="1" applyFont="1" applyAlignment="1" applyProtection="1">
      <alignment horizontal="left" vertical="center"/>
      <protection locked="0"/>
    </xf>
    <xf numFmtId="0" fontId="70" fillId="0" borderId="0" xfId="50" applyFont="1"/>
    <xf numFmtId="176" fontId="169" fillId="0" borderId="0" xfId="72" applyFont="1" applyAlignment="1" applyProtection="1">
      <alignment horizontal="left" vertical="center"/>
      <protection locked="0"/>
    </xf>
    <xf numFmtId="176" fontId="121" fillId="0" borderId="0" xfId="72" applyFont="1" applyAlignment="1" applyProtection="1">
      <alignment horizontal="left" vertical="center"/>
      <protection locked="0"/>
    </xf>
    <xf numFmtId="39" fontId="0" fillId="0" borderId="0" xfId="0" applyAlignment="1">
      <alignment horizontal="center" vertical="center"/>
    </xf>
    <xf numFmtId="39" fontId="120" fillId="0" borderId="19" xfId="0" applyFont="1" applyBorder="1">
      <alignment vertical="center"/>
    </xf>
    <xf numFmtId="0" fontId="43" fillId="0" borderId="50" xfId="0" applyNumberFormat="1" applyFont="1" applyBorder="1" applyAlignment="1" applyProtection="1">
      <alignment horizontal="center" vertical="center"/>
      <protection locked="0"/>
    </xf>
    <xf numFmtId="0" fontId="45" fillId="0" borderId="7" xfId="0" applyNumberFormat="1" applyFont="1" applyBorder="1" applyAlignment="1" applyProtection="1">
      <alignment horizontal="center" vertical="center"/>
      <protection locked="0"/>
    </xf>
    <xf numFmtId="0" fontId="45" fillId="0" borderId="9" xfId="0" applyNumberFormat="1" applyFont="1" applyBorder="1" applyAlignment="1" applyProtection="1">
      <alignment horizontal="center" vertical="center"/>
      <protection locked="0"/>
    </xf>
    <xf numFmtId="39" fontId="50" fillId="0" borderId="0" xfId="3">
      <alignment vertical="center"/>
    </xf>
    <xf numFmtId="39" fontId="158" fillId="0" borderId="0" xfId="0" applyFont="1" applyBorder="1" applyAlignment="1" applyProtection="1">
      <alignment vertical="top" wrapText="1"/>
    </xf>
    <xf numFmtId="39" fontId="189" fillId="0" borderId="11" xfId="3" applyFont="1" applyBorder="1" applyAlignment="1" applyProtection="1">
      <alignment horizontal="center" vertical="center"/>
    </xf>
    <xf numFmtId="39" fontId="45" fillId="0" borderId="7" xfId="0" applyFont="1" applyBorder="1" applyAlignment="1" applyProtection="1">
      <alignment horizontal="center" vertical="center"/>
      <protection locked="0"/>
    </xf>
    <xf numFmtId="39" fontId="45" fillId="0" borderId="7" xfId="0" applyFont="1" applyBorder="1" applyAlignment="1" applyProtection="1">
      <alignment horizontal="center"/>
      <protection locked="0"/>
    </xf>
    <xf numFmtId="39" fontId="45" fillId="0" borderId="19" xfId="0" applyFont="1" applyBorder="1" applyAlignment="1" applyProtection="1">
      <alignment horizontal="center" vertical="center" wrapText="1"/>
      <protection locked="0"/>
    </xf>
    <xf numFmtId="39" fontId="45" fillId="0" borderId="7" xfId="0" applyFont="1" applyBorder="1" applyAlignment="1" applyProtection="1">
      <alignment horizontal="center" vertical="center" wrapText="1"/>
      <protection locked="0"/>
    </xf>
    <xf numFmtId="39" fontId="75" fillId="0" borderId="7" xfId="0" applyFont="1" applyBorder="1" applyAlignment="1" applyProtection="1">
      <alignment vertical="center"/>
    </xf>
    <xf numFmtId="39" fontId="89" fillId="0" borderId="7" xfId="0" applyFont="1" applyBorder="1" applyAlignment="1" applyProtection="1">
      <alignment vertical="center"/>
    </xf>
    <xf numFmtId="39" fontId="121" fillId="0" borderId="7" xfId="0" applyFont="1" applyBorder="1" applyAlignment="1" applyProtection="1">
      <alignment horizontal="center" vertical="center"/>
    </xf>
    <xf numFmtId="0" fontId="89" fillId="0" borderId="19" xfId="0" applyNumberFormat="1" applyFont="1" applyBorder="1" applyAlignment="1" applyProtection="1">
      <alignment horizontal="center" vertical="center"/>
    </xf>
    <xf numFmtId="182" fontId="190" fillId="0" borderId="10" xfId="75" applyNumberFormat="1" applyFont="1" applyBorder="1" applyAlignment="1" applyProtection="1">
      <alignment horizontal="center" vertical="center"/>
    </xf>
    <xf numFmtId="20" fontId="190" fillId="0" borderId="22" xfId="75" applyNumberFormat="1" applyFont="1" applyBorder="1" applyAlignment="1" applyProtection="1">
      <alignment horizontal="center" vertical="center"/>
    </xf>
    <xf numFmtId="39" fontId="75" fillId="0" borderId="7" xfId="0" applyFont="1" applyBorder="1" applyAlignment="1" applyProtection="1">
      <alignment vertical="center"/>
    </xf>
    <xf numFmtId="39" fontId="89" fillId="0" borderId="7" xfId="0" applyFont="1" applyBorder="1" applyAlignment="1" applyProtection="1">
      <alignment vertical="center"/>
    </xf>
    <xf numFmtId="39" fontId="121" fillId="0" borderId="7" xfId="0" applyFont="1" applyBorder="1" applyAlignment="1" applyProtection="1">
      <alignment horizontal="center" vertical="center"/>
    </xf>
    <xf numFmtId="39" fontId="158" fillId="0" borderId="0" xfId="0" applyFont="1" applyBorder="1" applyAlignment="1" applyProtection="1">
      <alignment horizontal="left" vertical="center"/>
    </xf>
    <xf numFmtId="39" fontId="163" fillId="0" borderId="52" xfId="0" applyFont="1" applyBorder="1" applyAlignment="1" applyProtection="1">
      <alignment horizontal="center" vertical="center"/>
    </xf>
    <xf numFmtId="39" fontId="121" fillId="0" borderId="7" xfId="0" applyFont="1" applyBorder="1" applyAlignment="1" applyProtection="1">
      <alignment horizontal="center" vertical="center"/>
    </xf>
    <xf numFmtId="39" fontId="158" fillId="0" borderId="0" xfId="0" applyFont="1" applyBorder="1" applyAlignment="1" applyProtection="1">
      <alignment horizontal="center"/>
    </xf>
    <xf numFmtId="41" fontId="158" fillId="0" borderId="0" xfId="50" applyNumberFormat="1" applyFont="1" applyBorder="1" applyAlignment="1">
      <alignment horizontal="right"/>
    </xf>
    <xf numFmtId="0" fontId="45" fillId="0" borderId="7" xfId="78" applyFont="1" applyBorder="1" applyAlignment="1" applyProtection="1">
      <alignment horizontal="left" vertical="center"/>
    </xf>
    <xf numFmtId="39" fontId="120" fillId="0" borderId="19" xfId="0" applyFont="1" applyBorder="1" applyAlignment="1">
      <alignment horizontal="center" vertical="center" wrapText="1"/>
    </xf>
    <xf numFmtId="39" fontId="120" fillId="0" borderId="19" xfId="0" applyFont="1" applyBorder="1" applyAlignment="1">
      <alignment horizontal="center" vertical="center" wrapText="1"/>
    </xf>
    <xf numFmtId="39" fontId="75" fillId="0" borderId="7" xfId="0" applyFont="1" applyBorder="1" applyAlignment="1" applyProtection="1">
      <alignment vertical="center"/>
    </xf>
    <xf numFmtId="39" fontId="89" fillId="0" borderId="7" xfId="0" applyFont="1" applyBorder="1" applyAlignment="1" applyProtection="1">
      <alignment vertical="center"/>
    </xf>
    <xf numFmtId="39" fontId="121" fillId="0" borderId="7" xfId="0" applyFont="1" applyBorder="1" applyAlignment="1" applyProtection="1">
      <alignment horizontal="center" vertical="center"/>
    </xf>
    <xf numFmtId="3" fontId="120" fillId="0" borderId="7" xfId="167" applyNumberFormat="1" applyFont="1" applyBorder="1" applyAlignment="1">
      <alignment horizontal="right" vertical="center" wrapText="1"/>
    </xf>
    <xf numFmtId="39" fontId="120" fillId="0" borderId="19" xfId="0" applyFont="1" applyBorder="1" applyAlignment="1">
      <alignment horizontal="center" vertical="center" wrapText="1"/>
    </xf>
    <xf numFmtId="39" fontId="158" fillId="0" borderId="0" xfId="0" applyFont="1" applyBorder="1" applyAlignment="1" applyProtection="1">
      <alignment horizontal="center" vertical="center"/>
    </xf>
    <xf numFmtId="39" fontId="158" fillId="0" borderId="50" xfId="0" applyFont="1" applyBorder="1" applyAlignment="1" applyProtection="1">
      <alignment horizontal="distributed" vertical="center" wrapText="1"/>
    </xf>
    <xf numFmtId="39" fontId="158" fillId="0" borderId="65" xfId="0" applyFont="1" applyBorder="1" applyAlignment="1" applyProtection="1">
      <alignment horizontal="distributed" vertical="center" wrapText="1"/>
    </xf>
    <xf numFmtId="39" fontId="158" fillId="0" borderId="64" xfId="0" applyFont="1" applyBorder="1" applyAlignment="1" applyProtection="1">
      <alignment horizontal="distributed" vertical="center" wrapText="1"/>
    </xf>
    <xf numFmtId="39" fontId="158" fillId="0" borderId="101" xfId="0" applyFont="1" applyBorder="1" applyAlignment="1" applyProtection="1">
      <alignment horizontal="left" vertical="center"/>
    </xf>
    <xf numFmtId="39" fontId="158" fillId="0" borderId="0" xfId="0" applyFont="1" applyBorder="1" applyAlignment="1" applyProtection="1">
      <alignment vertical="top" wrapText="1"/>
    </xf>
    <xf numFmtId="0" fontId="169" fillId="0" borderId="99" xfId="0" applyNumberFormat="1" applyFont="1" applyBorder="1" applyAlignment="1" applyProtection="1">
      <alignment horizontal="center"/>
    </xf>
    <xf numFmtId="39" fontId="169" fillId="0" borderId="99" xfId="0" applyFont="1" applyBorder="1" applyAlignment="1" applyProtection="1">
      <alignment horizontal="center"/>
    </xf>
    <xf numFmtId="213" fontId="172" fillId="0" borderId="7" xfId="0" applyNumberFormat="1" applyFont="1" applyBorder="1" applyAlignment="1" applyProtection="1">
      <alignment horizontal="right" vertical="center"/>
    </xf>
    <xf numFmtId="39" fontId="158" fillId="0" borderId="50" xfId="0" applyFont="1" applyBorder="1" applyAlignment="1" applyProtection="1">
      <alignment horizontal="distributed" vertical="center" wrapText="1" indent="2"/>
    </xf>
    <xf numFmtId="211" fontId="168" fillId="0" borderId="55" xfId="0" applyNumberFormat="1" applyFont="1" applyBorder="1" applyAlignment="1" applyProtection="1">
      <alignment horizontal="right" vertical="center"/>
    </xf>
    <xf numFmtId="211" fontId="168" fillId="0" borderId="56" xfId="0" applyNumberFormat="1" applyFont="1" applyBorder="1" applyAlignment="1" applyProtection="1">
      <alignment horizontal="right" vertical="center"/>
    </xf>
    <xf numFmtId="211" fontId="168" fillId="0" borderId="52" xfId="0" applyNumberFormat="1" applyFont="1" applyBorder="1" applyAlignment="1" applyProtection="1">
      <alignment horizontal="right" vertical="center"/>
    </xf>
    <xf numFmtId="211" fontId="168" fillId="0" borderId="53" xfId="0" applyNumberFormat="1" applyFont="1" applyBorder="1" applyAlignment="1" applyProtection="1">
      <alignment horizontal="right" vertical="center"/>
    </xf>
    <xf numFmtId="211" fontId="168" fillId="0" borderId="7" xfId="0" applyNumberFormat="1" applyFont="1" applyBorder="1" applyAlignment="1" applyProtection="1">
      <alignment horizontal="right" vertical="center"/>
    </xf>
    <xf numFmtId="211" fontId="168" fillId="0" borderId="19" xfId="0" applyNumberFormat="1" applyFont="1" applyBorder="1" applyAlignment="1" applyProtection="1">
      <alignment horizontal="right" vertical="center"/>
    </xf>
    <xf numFmtId="212" fontId="18" fillId="0" borderId="7" xfId="0" applyNumberFormat="1" applyFont="1" applyBorder="1" applyAlignment="1" applyProtection="1">
      <alignment horizontal="right" vertical="center"/>
    </xf>
    <xf numFmtId="216" fontId="89" fillId="21" borderId="7" xfId="0" applyNumberFormat="1" applyFont="1" applyFill="1" applyBorder="1" applyAlignment="1" applyProtection="1">
      <alignment horizontal="center" vertical="center"/>
    </xf>
    <xf numFmtId="222" fontId="89" fillId="21" borderId="7" xfId="0" applyNumberFormat="1" applyFont="1" applyFill="1" applyBorder="1" applyAlignment="1" applyProtection="1">
      <alignment horizontal="center" vertical="center"/>
    </xf>
    <xf numFmtId="216" fontId="89" fillId="40" borderId="7" xfId="0" applyNumberFormat="1" applyFont="1" applyFill="1" applyBorder="1" applyAlignment="1" applyProtection="1">
      <alignment horizontal="center" vertical="center"/>
    </xf>
    <xf numFmtId="39" fontId="75" fillId="0" borderId="7" xfId="0" applyFont="1" applyBorder="1" applyAlignment="1" applyProtection="1">
      <alignment vertical="center"/>
    </xf>
    <xf numFmtId="39" fontId="89" fillId="0" borderId="7" xfId="0" applyFont="1" applyBorder="1" applyAlignment="1" applyProtection="1">
      <alignment vertical="center"/>
    </xf>
    <xf numFmtId="39" fontId="121" fillId="0" borderId="7" xfId="0" applyFont="1" applyBorder="1" applyAlignment="1" applyProtection="1">
      <alignment horizontal="center" vertical="center"/>
    </xf>
    <xf numFmtId="39" fontId="120" fillId="0" borderId="19" xfId="0" applyFont="1" applyBorder="1" applyAlignment="1">
      <alignment horizontal="center" vertical="center" wrapText="1"/>
    </xf>
    <xf numFmtId="39" fontId="75" fillId="0" borderId="7" xfId="0" applyFont="1" applyBorder="1" applyAlignment="1" applyProtection="1">
      <alignment vertical="center"/>
    </xf>
    <xf numFmtId="39" fontId="158" fillId="0" borderId="0" xfId="0" applyFont="1" applyBorder="1" applyAlignment="1" applyProtection="1">
      <alignment horizontal="left" vertical="center"/>
    </xf>
    <xf numFmtId="39" fontId="89" fillId="0" borderId="7" xfId="0" applyFont="1" applyBorder="1" applyAlignment="1" applyProtection="1">
      <alignment vertical="center"/>
    </xf>
    <xf numFmtId="39" fontId="158" fillId="0" borderId="0" xfId="0" applyFont="1" applyBorder="1" applyAlignment="1" applyProtection="1">
      <alignment horizontal="center"/>
    </xf>
    <xf numFmtId="39" fontId="163" fillId="0" borderId="52" xfId="0" applyFont="1" applyBorder="1" applyAlignment="1" applyProtection="1">
      <alignment horizontal="center" vertical="center"/>
    </xf>
    <xf numFmtId="39" fontId="121" fillId="0" borderId="7" xfId="0" applyFont="1" applyBorder="1" applyAlignment="1" applyProtection="1">
      <alignment horizontal="center" vertical="center"/>
    </xf>
    <xf numFmtId="39" fontId="120" fillId="0" borderId="19" xfId="0" applyFont="1" applyBorder="1" applyAlignment="1">
      <alignment horizontal="center" vertical="center" wrapText="1"/>
    </xf>
    <xf numFmtId="39" fontId="75" fillId="0" borderId="7" xfId="0" applyFont="1" applyBorder="1" applyAlignment="1" applyProtection="1">
      <alignment vertical="center"/>
    </xf>
    <xf numFmtId="39" fontId="89" fillId="0" borderId="7" xfId="0" applyFont="1" applyBorder="1" applyAlignment="1" applyProtection="1">
      <alignment vertical="center"/>
    </xf>
    <xf numFmtId="39" fontId="121" fillId="0" borderId="7" xfId="0" applyFont="1" applyBorder="1" applyAlignment="1" applyProtection="1">
      <alignment horizontal="center" vertical="center"/>
    </xf>
    <xf numFmtId="39" fontId="191" fillId="0" borderId="11" xfId="3" applyFont="1" applyBorder="1" applyAlignment="1" applyProtection="1">
      <alignment horizontal="center" vertical="center"/>
    </xf>
    <xf numFmtId="41" fontId="158" fillId="0" borderId="0" xfId="171" applyNumberFormat="1" applyFont="1" applyBorder="1"/>
    <xf numFmtId="41" fontId="158" fillId="0" borderId="0" xfId="169" applyNumberFormat="1" applyFont="1" applyFill="1" applyBorder="1" applyAlignment="1">
      <alignment horizontal="right" vertical="center"/>
    </xf>
    <xf numFmtId="41" fontId="158" fillId="0" borderId="0" xfId="171" applyNumberFormat="1" applyFont="1" applyBorder="1"/>
    <xf numFmtId="41" fontId="158" fillId="0" borderId="0" xfId="169" applyNumberFormat="1" applyFont="1" applyFill="1" applyBorder="1" applyAlignment="1">
      <alignment horizontal="right" vertical="center"/>
    </xf>
    <xf numFmtId="41" fontId="158" fillId="0" borderId="0" xfId="171" applyNumberFormat="1" applyFont="1" applyBorder="1"/>
    <xf numFmtId="39" fontId="0" fillId="31" borderId="7" xfId="0" applyFill="1" applyBorder="1" applyAlignment="1" applyProtection="1">
      <alignment vertical="center"/>
    </xf>
    <xf numFmtId="39" fontId="0" fillId="33" borderId="7" xfId="0" applyFill="1" applyBorder="1" applyAlignment="1" applyProtection="1">
      <alignment vertical="center"/>
    </xf>
    <xf numFmtId="39" fontId="0" fillId="0" borderId="7" xfId="0" applyBorder="1" applyAlignment="1" applyProtection="1">
      <alignment vertical="center"/>
    </xf>
    <xf numFmtId="0" fontId="48" fillId="0" borderId="7" xfId="0" applyNumberFormat="1" applyFont="1" applyBorder="1" applyAlignment="1" applyProtection="1">
      <alignment horizontal="center" vertical="center" wrapText="1"/>
    </xf>
    <xf numFmtId="0" fontId="56" fillId="38" borderId="7" xfId="3" applyNumberFormat="1" applyFont="1" applyFill="1" applyBorder="1" applyAlignment="1" applyProtection="1">
      <alignment horizontal="center" vertical="center" wrapText="1"/>
    </xf>
    <xf numFmtId="0" fontId="51" fillId="0" borderId="7" xfId="0" applyNumberFormat="1" applyFont="1" applyBorder="1" applyAlignment="1" applyProtection="1">
      <alignment horizontal="center" vertical="center" wrapText="1"/>
    </xf>
    <xf numFmtId="39" fontId="72" fillId="0" borderId="7" xfId="3" applyFont="1" applyBorder="1" applyAlignment="1" applyProtection="1">
      <alignment vertical="center"/>
    </xf>
    <xf numFmtId="20" fontId="61" fillId="31" borderId="7" xfId="75" applyNumberFormat="1" applyFont="1" applyFill="1" applyBorder="1" applyAlignment="1" applyProtection="1">
      <alignment horizontal="center" vertical="center"/>
    </xf>
    <xf numFmtId="0" fontId="66" fillId="34" borderId="7" xfId="3" applyNumberFormat="1" applyFont="1" applyFill="1" applyBorder="1" applyAlignment="1" applyProtection="1">
      <alignment horizontal="center" vertical="center" wrapText="1"/>
    </xf>
    <xf numFmtId="0" fontId="66" fillId="38" borderId="7" xfId="3" applyNumberFormat="1" applyFont="1" applyFill="1" applyBorder="1" applyAlignment="1" applyProtection="1">
      <alignment horizontal="center" vertical="center" wrapText="1"/>
    </xf>
    <xf numFmtId="0" fontId="48" fillId="31" borderId="7" xfId="0" applyNumberFormat="1" applyFont="1" applyFill="1" applyBorder="1" applyAlignment="1" applyProtection="1">
      <alignment horizontal="center" vertical="center" wrapText="1"/>
    </xf>
    <xf numFmtId="0" fontId="56" fillId="37" borderId="7" xfId="3" applyNumberFormat="1" applyFont="1" applyFill="1" applyBorder="1" applyAlignment="1" applyProtection="1">
      <alignment horizontal="center" vertical="center" wrapText="1"/>
    </xf>
    <xf numFmtId="0" fontId="56" fillId="36" borderId="7" xfId="3" applyNumberFormat="1" applyFont="1" applyFill="1" applyBorder="1" applyAlignment="1" applyProtection="1">
      <alignment horizontal="center" vertical="center" wrapText="1"/>
    </xf>
    <xf numFmtId="0" fontId="56" fillId="33" borderId="7" xfId="3" applyNumberFormat="1" applyFont="1" applyFill="1" applyBorder="1" applyAlignment="1" applyProtection="1">
      <alignment horizontal="center" vertical="center" wrapText="1"/>
    </xf>
    <xf numFmtId="182" fontId="43" fillId="31" borderId="7" xfId="75" applyNumberFormat="1" applyFont="1" applyFill="1" applyBorder="1" applyAlignment="1" applyProtection="1">
      <alignment horizontal="center" vertical="center" wrapText="1"/>
    </xf>
    <xf numFmtId="0" fontId="49" fillId="33" borderId="7" xfId="3" applyNumberFormat="1" applyFont="1" applyFill="1" applyBorder="1" applyAlignment="1" applyProtection="1">
      <alignment horizontal="center" vertical="center" wrapText="1"/>
    </xf>
    <xf numFmtId="182" fontId="20" fillId="31" borderId="7" xfId="75" applyNumberFormat="1" applyFont="1" applyFill="1" applyBorder="1" applyAlignment="1" applyProtection="1">
      <alignment horizontal="center" vertical="center" wrapText="1"/>
    </xf>
    <xf numFmtId="0" fontId="56" fillId="35" borderId="7" xfId="3" applyNumberFormat="1" applyFont="1" applyFill="1" applyBorder="1" applyAlignment="1" applyProtection="1">
      <alignment horizontal="center" vertical="center" wrapText="1"/>
    </xf>
    <xf numFmtId="0" fontId="60" fillId="34" borderId="7" xfId="3" applyNumberFormat="1" applyFont="1" applyFill="1" applyBorder="1" applyAlignment="1" applyProtection="1">
      <alignment horizontal="center" vertical="center" wrapText="1"/>
    </xf>
    <xf numFmtId="0" fontId="56" fillId="34" borderId="7" xfId="3" applyNumberFormat="1" applyFont="1" applyFill="1" applyBorder="1" applyAlignment="1" applyProtection="1">
      <alignment horizontal="center" vertical="center" wrapText="1"/>
    </xf>
    <xf numFmtId="182" fontId="57" fillId="31" borderId="7" xfId="75" applyNumberFormat="1" applyFont="1" applyFill="1" applyBorder="1" applyAlignment="1" applyProtection="1">
      <alignment horizontal="center" vertical="center" wrapText="1"/>
    </xf>
    <xf numFmtId="39" fontId="59" fillId="0" borderId="7" xfId="3" applyFont="1" applyBorder="1" applyAlignment="1" applyProtection="1">
      <alignment horizontal="center" vertical="center"/>
    </xf>
    <xf numFmtId="0" fontId="57" fillId="31" borderId="7" xfId="75" applyFont="1" applyFill="1" applyBorder="1" applyAlignment="1" applyProtection="1">
      <alignment horizontal="center" vertical="center" wrapText="1"/>
    </xf>
    <xf numFmtId="0" fontId="42" fillId="31" borderId="7" xfId="0" applyNumberFormat="1" applyFont="1" applyFill="1" applyBorder="1" applyAlignment="1" applyProtection="1">
      <alignment horizontal="center" vertical="center" wrapText="1"/>
    </xf>
    <xf numFmtId="0" fontId="42" fillId="0" borderId="7" xfId="0" applyNumberFormat="1" applyFont="1" applyBorder="1" applyAlignment="1" applyProtection="1">
      <alignment horizontal="center" vertical="center" wrapText="1"/>
    </xf>
    <xf numFmtId="0" fontId="43" fillId="0" borderId="7" xfId="0" applyNumberFormat="1" applyFont="1" applyBorder="1" applyAlignment="1" applyProtection="1">
      <alignment horizontal="center" vertical="center"/>
    </xf>
    <xf numFmtId="0" fontId="49" fillId="32" borderId="7" xfId="3" applyNumberFormat="1" applyFont="1" applyFill="1" applyBorder="1" applyAlignment="1" applyProtection="1">
      <alignment horizontal="center" vertical="center" wrapText="1"/>
    </xf>
    <xf numFmtId="0" fontId="44" fillId="31" borderId="10" xfId="0" applyNumberFormat="1" applyFont="1" applyFill="1" applyBorder="1" applyAlignment="1" applyProtection="1">
      <alignment horizontal="center" vertical="center"/>
    </xf>
    <xf numFmtId="0" fontId="45" fillId="31" borderId="11" xfId="0" applyNumberFormat="1" applyFont="1" applyFill="1" applyBorder="1" applyAlignment="1" applyProtection="1">
      <alignment horizontal="center" vertical="center"/>
    </xf>
    <xf numFmtId="0" fontId="42" fillId="0" borderId="12" xfId="0" applyNumberFormat="1" applyFont="1" applyBorder="1" applyAlignment="1" applyProtection="1">
      <alignment vertical="top" wrapText="1"/>
    </xf>
    <xf numFmtId="39" fontId="0" fillId="0" borderId="13" xfId="0" applyBorder="1" applyAlignment="1" applyProtection="1">
      <alignment vertical="center"/>
    </xf>
    <xf numFmtId="0" fontId="42" fillId="0" borderId="15" xfId="0" applyNumberFormat="1" applyFont="1" applyBorder="1" applyAlignment="1" applyProtection="1">
      <alignment vertical="top" wrapText="1"/>
    </xf>
    <xf numFmtId="0" fontId="42" fillId="0" borderId="16" xfId="0" applyNumberFormat="1" applyFont="1" applyBorder="1" applyAlignment="1" applyProtection="1">
      <alignment horizontal="center" vertical="top" wrapText="1"/>
    </xf>
    <xf numFmtId="0" fontId="42" fillId="0" borderId="18" xfId="0" applyNumberFormat="1" applyFont="1" applyBorder="1" applyAlignment="1" applyProtection="1">
      <alignment horizontal="center" vertical="top" wrapText="1"/>
    </xf>
    <xf numFmtId="185" fontId="43" fillId="0" borderId="0" xfId="1" applyNumberFormat="1" applyFont="1" applyBorder="1" applyAlignment="1" applyProtection="1">
      <alignment vertical="top"/>
    </xf>
    <xf numFmtId="185" fontId="43" fillId="0" borderId="0" xfId="1" applyNumberFormat="1" applyFont="1" applyBorder="1" applyAlignment="1" applyProtection="1">
      <alignment vertical="center"/>
    </xf>
    <xf numFmtId="185" fontId="43" fillId="0" borderId="30" xfId="1" applyNumberFormat="1" applyFont="1" applyBorder="1" applyAlignment="1" applyProtection="1">
      <alignment vertical="top"/>
    </xf>
    <xf numFmtId="185" fontId="43" fillId="0" borderId="30" xfId="1" applyNumberFormat="1" applyFont="1" applyBorder="1" applyAlignment="1" applyProtection="1">
      <alignment vertical="center"/>
    </xf>
    <xf numFmtId="187" fontId="43" fillId="0" borderId="0" xfId="1" applyNumberFormat="1" applyFont="1" applyBorder="1" applyAlignment="1" applyProtection="1">
      <alignment vertical="center"/>
    </xf>
    <xf numFmtId="179" fontId="43" fillId="0" borderId="0" xfId="1" applyFont="1" applyBorder="1" applyAlignment="1" applyProtection="1">
      <alignment horizontal="center" vertical="top"/>
    </xf>
    <xf numFmtId="185" fontId="43" fillId="0" borderId="34" xfId="1" applyNumberFormat="1" applyFont="1" applyBorder="1" applyAlignment="1" applyProtection="1">
      <alignment vertical="center"/>
    </xf>
    <xf numFmtId="185" fontId="43" fillId="0" borderId="0" xfId="1" applyNumberFormat="1" applyFont="1" applyBorder="1" applyAlignment="1" applyProtection="1">
      <alignment horizontal="center" vertical="top"/>
    </xf>
    <xf numFmtId="37" fontId="43" fillId="0" borderId="28" xfId="82" applyFont="1" applyBorder="1" applyAlignment="1" applyProtection="1">
      <alignment horizontal="center"/>
    </xf>
    <xf numFmtId="37" fontId="47" fillId="0" borderId="28" xfId="82" applyFont="1" applyBorder="1" applyAlignment="1" applyProtection="1">
      <alignment horizontal="center"/>
    </xf>
    <xf numFmtId="179" fontId="43" fillId="0" borderId="30" xfId="1" applyFont="1" applyBorder="1" applyAlignment="1" applyProtection="1">
      <alignment horizontal="center"/>
    </xf>
    <xf numFmtId="37" fontId="43" fillId="0" borderId="31" xfId="79" applyFont="1" applyBorder="1" applyAlignment="1" applyProtection="1">
      <alignment horizontal="left" vertical="center" wrapText="1"/>
    </xf>
    <xf numFmtId="37" fontId="43" fillId="0" borderId="33" xfId="79" applyFont="1" applyBorder="1" applyAlignment="1" applyProtection="1">
      <alignment horizontal="center"/>
    </xf>
    <xf numFmtId="179" fontId="43" fillId="0" borderId="36" xfId="1" applyFont="1" applyBorder="1" applyAlignment="1" applyProtection="1">
      <alignment horizontal="center" vertical="center" wrapText="1"/>
    </xf>
    <xf numFmtId="37" fontId="43" fillId="0" borderId="36" xfId="79" applyFont="1" applyBorder="1" applyAlignment="1" applyProtection="1">
      <alignment horizontal="center" vertical="center" wrapText="1"/>
    </xf>
    <xf numFmtId="37" fontId="43" fillId="0" borderId="37" xfId="79" applyFont="1" applyBorder="1" applyAlignment="1" applyProtection="1">
      <alignment horizontal="center"/>
    </xf>
    <xf numFmtId="37" fontId="43" fillId="0" borderId="39" xfId="79" applyFont="1" applyBorder="1" applyAlignment="1" applyProtection="1">
      <alignment horizontal="center"/>
    </xf>
    <xf numFmtId="0" fontId="43" fillId="0" borderId="16" xfId="67" applyFont="1" applyBorder="1" applyAlignment="1" applyProtection="1">
      <alignment horizontal="left" vertical="center" wrapText="1" indent="2"/>
    </xf>
    <xf numFmtId="0" fontId="43" fillId="0" borderId="18" xfId="67" applyFont="1" applyBorder="1" applyAlignment="1" applyProtection="1">
      <alignment horizontal="left" vertical="center" wrapText="1" indent="2"/>
    </xf>
    <xf numFmtId="0" fontId="43" fillId="0" borderId="16" xfId="78" applyFont="1" applyBorder="1" applyAlignment="1" applyProtection="1">
      <alignment horizontal="left" vertical="center" indent="2"/>
    </xf>
    <xf numFmtId="0" fontId="43" fillId="0" borderId="14" xfId="78" applyFont="1" applyBorder="1" applyAlignment="1" applyProtection="1">
      <alignment horizontal="left" vertical="center"/>
    </xf>
    <xf numFmtId="39" fontId="0" fillId="0" borderId="0" xfId="0" applyBorder="1" applyAlignment="1" applyProtection="1">
      <alignment vertical="center"/>
    </xf>
    <xf numFmtId="0" fontId="42" fillId="0" borderId="9" xfId="0" applyNumberFormat="1" applyFont="1" applyBorder="1" applyAlignment="1" applyProtection="1">
      <alignment horizontal="right" vertical="center"/>
      <protection locked="0"/>
    </xf>
    <xf numFmtId="0" fontId="43" fillId="0" borderId="21" xfId="78" applyFont="1" applyBorder="1" applyAlignment="1" applyProtection="1">
      <alignment horizontal="center" vertical="center"/>
    </xf>
    <xf numFmtId="0" fontId="43" fillId="0" borderId="19" xfId="78" applyFont="1" applyBorder="1" applyAlignment="1" applyProtection="1">
      <alignment horizontal="center" vertical="center"/>
    </xf>
    <xf numFmtId="0" fontId="43" fillId="0" borderId="7" xfId="78" applyFont="1" applyBorder="1" applyAlignment="1" applyProtection="1">
      <alignment horizontal="center" vertical="center" wrapText="1"/>
    </xf>
    <xf numFmtId="0" fontId="43" fillId="0" borderId="19" xfId="78" applyFont="1" applyBorder="1" applyAlignment="1" applyProtection="1">
      <alignment horizontal="center" vertical="center" wrapText="1"/>
    </xf>
    <xf numFmtId="0" fontId="43" fillId="0" borderId="7" xfId="78" applyFont="1" applyBorder="1" applyAlignment="1" applyProtection="1">
      <alignment horizontal="center" vertical="center"/>
    </xf>
    <xf numFmtId="0" fontId="43" fillId="0" borderId="7" xfId="78" applyFont="1" applyBorder="1" applyAlignment="1" applyProtection="1">
      <alignment horizontal="center" vertical="center"/>
      <protection locked="0"/>
    </xf>
    <xf numFmtId="0" fontId="95" fillId="0" borderId="13" xfId="0" applyNumberFormat="1" applyFont="1" applyBorder="1" applyAlignment="1" applyProtection="1">
      <alignment horizontal="center" vertical="center"/>
      <protection locked="0"/>
    </xf>
    <xf numFmtId="0" fontId="42" fillId="0" borderId="13" xfId="0" applyNumberFormat="1" applyFont="1" applyBorder="1" applyAlignment="1" applyProtection="1">
      <alignment horizontal="center" vertical="center"/>
    </xf>
    <xf numFmtId="0" fontId="42" fillId="0" borderId="0" xfId="0" applyNumberFormat="1" applyFont="1" applyBorder="1" applyAlignment="1" applyProtection="1">
      <alignment horizontal="right"/>
    </xf>
    <xf numFmtId="0" fontId="75" fillId="0" borderId="21" xfId="0" applyNumberFormat="1" applyFont="1" applyBorder="1" applyAlignment="1" applyProtection="1">
      <alignment vertical="center" wrapText="1"/>
    </xf>
    <xf numFmtId="0" fontId="45" fillId="4" borderId="21" xfId="0" applyNumberFormat="1" applyFont="1" applyFill="1" applyBorder="1" applyAlignment="1" applyProtection="1">
      <alignment vertical="center"/>
    </xf>
    <xf numFmtId="49" fontId="45" fillId="4" borderId="7" xfId="0" applyNumberFormat="1" applyFont="1" applyFill="1" applyBorder="1" applyAlignment="1" applyProtection="1">
      <alignment horizontal="center" vertical="center"/>
    </xf>
    <xf numFmtId="192" fontId="45" fillId="4" borderId="7" xfId="0" applyNumberFormat="1" applyFont="1" applyFill="1" applyBorder="1" applyAlignment="1" applyProtection="1">
      <alignment horizontal="center" vertical="center"/>
    </xf>
    <xf numFmtId="0" fontId="75" fillId="0" borderId="21" xfId="0" applyNumberFormat="1" applyFont="1" applyBorder="1" applyAlignment="1" applyProtection="1">
      <alignment horizontal="center" vertical="center"/>
    </xf>
    <xf numFmtId="0" fontId="74" fillId="0" borderId="7" xfId="0" applyNumberFormat="1" applyFont="1" applyBorder="1" applyAlignment="1" applyProtection="1">
      <alignment vertical="center"/>
    </xf>
    <xf numFmtId="0" fontId="75" fillId="0" borderId="7" xfId="0" applyNumberFormat="1" applyFont="1" applyBorder="1" applyAlignment="1" applyProtection="1">
      <alignment vertical="center"/>
    </xf>
    <xf numFmtId="0" fontId="45" fillId="0" borderId="7" xfId="0" applyNumberFormat="1" applyFont="1" applyBorder="1" applyAlignment="1" applyProtection="1">
      <alignment vertical="center"/>
    </xf>
    <xf numFmtId="0" fontId="45" fillId="0" borderId="21" xfId="0" applyNumberFormat="1" applyFont="1" applyBorder="1" applyAlignment="1" applyProtection="1">
      <alignment horizontal="center" vertical="center"/>
    </xf>
    <xf numFmtId="0" fontId="45" fillId="0" borderId="7" xfId="0" applyNumberFormat="1" applyFont="1" applyBorder="1" applyAlignment="1" applyProtection="1">
      <alignment horizontal="center" vertical="center" wrapText="1"/>
    </xf>
    <xf numFmtId="0" fontId="45" fillId="0" borderId="19" xfId="0" applyNumberFormat="1" applyFont="1" applyBorder="1" applyAlignment="1" applyProtection="1">
      <alignment horizontal="center" vertical="center"/>
    </xf>
    <xf numFmtId="0" fontId="75" fillId="0" borderId="21" xfId="0" applyNumberFormat="1" applyFont="1" applyBorder="1" applyAlignment="1" applyProtection="1">
      <alignment horizontal="center" vertical="center" wrapText="1"/>
    </xf>
    <xf numFmtId="0" fontId="42" fillId="0" borderId="17" xfId="0" applyNumberFormat="1" applyFont="1" applyBorder="1" applyAlignment="1" applyProtection="1">
      <alignment horizontal="center" vertical="center"/>
    </xf>
    <xf numFmtId="0" fontId="42" fillId="0" borderId="19" xfId="0" applyNumberFormat="1" applyFont="1" applyBorder="1" applyAlignment="1" applyProtection="1">
      <alignment horizontal="center" vertical="center"/>
    </xf>
    <xf numFmtId="0" fontId="97" fillId="0" borderId="20" xfId="0" applyNumberFormat="1" applyFont="1" applyBorder="1" applyAlignment="1" applyProtection="1">
      <alignment horizontal="center" vertical="center"/>
    </xf>
    <xf numFmtId="39" fontId="0" fillId="0" borderId="20" xfId="0" applyBorder="1" applyAlignment="1" applyProtection="1">
      <alignment vertical="center"/>
    </xf>
    <xf numFmtId="0" fontId="99" fillId="0" borderId="20" xfId="0" applyNumberFormat="1" applyFont="1" applyBorder="1" applyAlignment="1" applyProtection="1">
      <alignment horizontal="right" vertical="center"/>
    </xf>
    <xf numFmtId="39" fontId="43" fillId="0" borderId="13" xfId="0" applyFont="1" applyBorder="1" applyAlignment="1" applyProtection="1">
      <alignment horizontal="right"/>
      <protection locked="0"/>
    </xf>
    <xf numFmtId="39" fontId="103" fillId="0" borderId="13" xfId="0" applyFont="1" applyBorder="1" applyAlignment="1" applyProtection="1">
      <alignment horizontal="center"/>
      <protection locked="0"/>
    </xf>
    <xf numFmtId="39" fontId="45" fillId="0" borderId="9" xfId="0" applyFont="1" applyBorder="1" applyAlignment="1" applyProtection="1">
      <alignment horizontal="center"/>
      <protection locked="0"/>
    </xf>
    <xf numFmtId="39" fontId="45" fillId="0" borderId="21" xfId="0" applyFont="1" applyBorder="1" applyAlignment="1" applyProtection="1">
      <alignment horizontal="center" vertical="center"/>
      <protection locked="0"/>
    </xf>
    <xf numFmtId="39" fontId="45" fillId="0" borderId="7" xfId="0" applyFont="1" applyBorder="1" applyAlignment="1" applyProtection="1">
      <alignment horizontal="center" vertical="center"/>
      <protection locked="0"/>
    </xf>
    <xf numFmtId="39" fontId="45" fillId="0" borderId="7" xfId="0" applyFont="1" applyBorder="1" applyAlignment="1" applyProtection="1">
      <alignment horizontal="center"/>
      <protection locked="0"/>
    </xf>
    <xf numFmtId="39" fontId="45" fillId="0" borderId="19" xfId="0" applyFont="1" applyBorder="1" applyAlignment="1" applyProtection="1">
      <alignment horizontal="center" vertical="center" wrapText="1"/>
      <protection locked="0"/>
    </xf>
    <xf numFmtId="0" fontId="45" fillId="0" borderId="50" xfId="0" applyNumberFormat="1" applyFont="1" applyBorder="1" applyAlignment="1" applyProtection="1">
      <alignment horizontal="center" vertical="center"/>
      <protection locked="0"/>
    </xf>
    <xf numFmtId="0" fontId="45" fillId="0" borderId="65" xfId="0" applyNumberFormat="1" applyFont="1" applyBorder="1" applyAlignment="1" applyProtection="1">
      <alignment horizontal="center" vertical="center"/>
      <protection locked="0"/>
    </xf>
    <xf numFmtId="0" fontId="45" fillId="0" borderId="52" xfId="0" applyNumberFormat="1" applyFont="1" applyBorder="1" applyAlignment="1" applyProtection="1">
      <alignment horizontal="center"/>
      <protection locked="0"/>
    </xf>
    <xf numFmtId="0" fontId="45" fillId="0" borderId="53" xfId="0" applyNumberFormat="1" applyFont="1" applyBorder="1" applyAlignment="1" applyProtection="1">
      <alignment horizontal="center" vertical="center" wrapText="1"/>
      <protection locked="0"/>
    </xf>
    <xf numFmtId="0" fontId="45" fillId="0" borderId="28" xfId="0" applyNumberFormat="1" applyFont="1" applyBorder="1" applyAlignment="1" applyProtection="1">
      <alignment horizontal="center"/>
      <protection locked="0"/>
    </xf>
    <xf numFmtId="0" fontId="106" fillId="0" borderId="0" xfId="0" applyNumberFormat="1" applyFont="1" applyBorder="1" applyAlignment="1" applyProtection="1">
      <alignment horizontal="center"/>
      <protection locked="0"/>
    </xf>
    <xf numFmtId="0" fontId="45" fillId="0" borderId="30" xfId="0" applyNumberFormat="1" applyFont="1" applyBorder="1" applyAlignment="1" applyProtection="1">
      <alignment horizontal="center"/>
      <protection locked="0"/>
    </xf>
    <xf numFmtId="0" fontId="106" fillId="0" borderId="34" xfId="0" applyNumberFormat="1" applyFont="1" applyBorder="1" applyAlignment="1" applyProtection="1">
      <alignment horizontal="center"/>
      <protection locked="0"/>
    </xf>
    <xf numFmtId="0" fontId="45" fillId="0" borderId="51" xfId="0" applyNumberFormat="1" applyFont="1" applyBorder="1" applyAlignment="1" applyProtection="1">
      <alignment horizontal="center" vertical="center"/>
      <protection locked="0"/>
    </xf>
    <xf numFmtId="0" fontId="45" fillId="0" borderId="52" xfId="0" applyNumberFormat="1" applyFont="1" applyBorder="1" applyAlignment="1" applyProtection="1">
      <alignment horizontal="center" vertical="center" wrapText="1"/>
      <protection locked="0"/>
    </xf>
    <xf numFmtId="0" fontId="45" fillId="0" borderId="53" xfId="0" applyNumberFormat="1" applyFont="1" applyBorder="1" applyAlignment="1" applyProtection="1">
      <alignment horizontal="center" vertical="center"/>
      <protection locked="0"/>
    </xf>
    <xf numFmtId="0" fontId="75" fillId="0" borderId="28" xfId="0" applyNumberFormat="1" applyFont="1" applyBorder="1" applyAlignment="1" applyProtection="1">
      <alignment horizontal="center"/>
      <protection locked="0"/>
    </xf>
    <xf numFmtId="0" fontId="75" fillId="0" borderId="48" xfId="0" applyNumberFormat="1" applyFont="1" applyBorder="1" applyAlignment="1" applyProtection="1">
      <alignment horizontal="center"/>
      <protection locked="0"/>
    </xf>
    <xf numFmtId="0" fontId="43" fillId="0" borderId="49" xfId="0" applyNumberFormat="1" applyFont="1" applyBorder="1" applyAlignment="1" applyProtection="1">
      <alignment horizontal="center"/>
      <protection locked="0"/>
    </xf>
    <xf numFmtId="0" fontId="92" fillId="0" borderId="30" xfId="0" applyNumberFormat="1" applyFont="1" applyBorder="1" applyAlignment="1" applyProtection="1">
      <alignment horizontal="center"/>
      <protection locked="0"/>
    </xf>
    <xf numFmtId="0" fontId="92" fillId="0" borderId="30" xfId="0" applyNumberFormat="1" applyFont="1" applyBorder="1" applyAlignment="1" applyProtection="1">
      <alignment horizontal="right"/>
      <protection locked="0"/>
    </xf>
    <xf numFmtId="0" fontId="43" fillId="0" borderId="19" xfId="78" applyFont="1" applyBorder="1" applyAlignment="1" applyProtection="1">
      <alignment horizontal="right" vertical="center"/>
    </xf>
    <xf numFmtId="0" fontId="45" fillId="0" borderId="69" xfId="78" applyFont="1" applyBorder="1" applyAlignment="1" applyProtection="1">
      <alignment horizontal="center" vertical="center" wrapText="1"/>
    </xf>
    <xf numFmtId="0" fontId="45" fillId="0" borderId="55" xfId="78" applyFont="1" applyBorder="1" applyAlignment="1" applyProtection="1">
      <alignment horizontal="left" vertical="center"/>
    </xf>
    <xf numFmtId="0" fontId="43" fillId="0" borderId="56" xfId="78" applyFont="1" applyBorder="1" applyAlignment="1" applyProtection="1">
      <alignment horizontal="right" vertical="center"/>
    </xf>
    <xf numFmtId="9" fontId="45" fillId="0" borderId="21" xfId="2" applyFont="1" applyBorder="1" applyAlignment="1" applyProtection="1">
      <alignment horizontal="center" vertical="center" textRotation="255" wrapText="1"/>
    </xf>
    <xf numFmtId="0" fontId="45" fillId="0" borderId="30" xfId="78" applyFont="1" applyBorder="1" applyAlignment="1" applyProtection="1">
      <alignment horizontal="center" vertical="center"/>
    </xf>
    <xf numFmtId="0" fontId="45" fillId="0" borderId="66" xfId="78" applyFont="1" applyBorder="1" applyAlignment="1" applyProtection="1">
      <alignment horizontal="center" vertical="center"/>
    </xf>
    <xf numFmtId="0" fontId="45" fillId="0" borderId="67" xfId="78" applyFont="1" applyBorder="1" applyAlignment="1" applyProtection="1">
      <alignment horizontal="center" vertical="center" wrapText="1"/>
    </xf>
    <xf numFmtId="0" fontId="45" fillId="0" borderId="68" xfId="78" applyFont="1" applyBorder="1" applyAlignment="1" applyProtection="1">
      <alignment horizontal="center" vertical="center" textRotation="255" wrapText="1" shrinkToFit="1"/>
    </xf>
    <xf numFmtId="0" fontId="43" fillId="0" borderId="53" xfId="78" applyFont="1" applyBorder="1" applyAlignment="1" applyProtection="1">
      <alignment horizontal="right" vertical="center"/>
    </xf>
    <xf numFmtId="0" fontId="45" fillId="0" borderId="7" xfId="78" applyFont="1" applyBorder="1" applyAlignment="1" applyProtection="1">
      <alignment horizontal="center" vertical="center" wrapText="1"/>
    </xf>
    <xf numFmtId="49" fontId="43" fillId="0" borderId="19" xfId="78" applyNumberFormat="1" applyFont="1" applyBorder="1" applyAlignment="1" applyProtection="1">
      <alignment horizontal="right" vertical="center"/>
    </xf>
    <xf numFmtId="0" fontId="45" fillId="0" borderId="7" xfId="78" applyFont="1" applyBorder="1" applyAlignment="1" applyProtection="1">
      <alignment horizontal="left" vertical="center"/>
    </xf>
    <xf numFmtId="0" fontId="45" fillId="0" borderId="7" xfId="78" applyFont="1" applyBorder="1" applyAlignment="1" applyProtection="1">
      <alignment vertical="center"/>
    </xf>
    <xf numFmtId="0" fontId="45" fillId="0" borderId="50" xfId="78" applyFont="1" applyBorder="1" applyAlignment="1" applyProtection="1">
      <alignment horizontal="center" vertical="center"/>
    </xf>
    <xf numFmtId="0" fontId="45" fillId="0" borderId="47" xfId="78" applyFont="1" applyBorder="1" applyAlignment="1" applyProtection="1">
      <alignment horizontal="center" vertical="center"/>
    </xf>
    <xf numFmtId="0" fontId="111" fillId="0" borderId="34" xfId="78" applyFont="1" applyBorder="1" applyAlignment="1" applyProtection="1">
      <alignment horizontal="center" vertical="center"/>
    </xf>
    <xf numFmtId="0" fontId="42" fillId="0" borderId="7" xfId="46" applyFont="1" applyBorder="1" applyAlignment="1" applyProtection="1">
      <alignment horizontal="center" vertical="center"/>
      <protection locked="0"/>
    </xf>
    <xf numFmtId="0" fontId="42" fillId="0" borderId="7" xfId="46" applyFont="1" applyBorder="1" applyAlignment="1" applyProtection="1">
      <alignment horizontal="center" vertical="center" wrapText="1"/>
      <protection locked="0"/>
    </xf>
    <xf numFmtId="0" fontId="42" fillId="0" borderId="28" xfId="50" applyFont="1" applyBorder="1" applyAlignment="1" applyProtection="1">
      <alignment horizontal="center" vertical="center" shrinkToFit="1"/>
    </xf>
    <xf numFmtId="0" fontId="43" fillId="0" borderId="28" xfId="50" applyFont="1" applyBorder="1" applyAlignment="1" applyProtection="1">
      <alignment horizontal="center" vertical="center"/>
    </xf>
    <xf numFmtId="0" fontId="113" fillId="0" borderId="0" xfId="46" applyFont="1" applyBorder="1" applyAlignment="1" applyProtection="1">
      <alignment horizontal="center"/>
    </xf>
    <xf numFmtId="0" fontId="42" fillId="0" borderId="30" xfId="46" applyFont="1" applyBorder="1" applyAlignment="1" applyProtection="1">
      <alignment horizontal="center"/>
      <protection locked="0"/>
    </xf>
    <xf numFmtId="0" fontId="42" fillId="0" borderId="68" xfId="46" applyFont="1" applyBorder="1" applyAlignment="1" applyProtection="1">
      <alignment horizontal="center" vertical="center" wrapText="1"/>
      <protection locked="0"/>
    </xf>
    <xf numFmtId="0" fontId="42" fillId="0" borderId="52" xfId="46" applyFont="1" applyBorder="1" applyAlignment="1" applyProtection="1">
      <alignment horizontal="center" vertical="center"/>
      <protection locked="0"/>
    </xf>
    <xf numFmtId="0" fontId="42" fillId="0" borderId="52" xfId="46" applyFont="1" applyBorder="1" applyAlignment="1" applyProtection="1">
      <alignment horizontal="center" vertical="center" wrapText="1"/>
      <protection locked="0"/>
    </xf>
    <xf numFmtId="0" fontId="42" fillId="0" borderId="53" xfId="46" applyFont="1" applyBorder="1" applyAlignment="1" applyProtection="1">
      <alignment horizontal="center" vertical="center" wrapText="1"/>
      <protection locked="0"/>
    </xf>
    <xf numFmtId="0" fontId="43" fillId="0" borderId="7" xfId="46" applyFont="1" applyBorder="1" applyAlignment="1" applyProtection="1">
      <alignment horizontal="center" vertical="top"/>
      <protection locked="0"/>
    </xf>
    <xf numFmtId="0" fontId="43" fillId="0" borderId="10" xfId="46" applyFont="1" applyBorder="1" applyAlignment="1" applyProtection="1">
      <alignment horizontal="center" vertical="top" wrapText="1"/>
      <protection locked="0"/>
    </xf>
    <xf numFmtId="0" fontId="43" fillId="0" borderId="11" xfId="46" applyFont="1" applyBorder="1" applyAlignment="1" applyProtection="1">
      <alignment horizontal="center"/>
      <protection locked="0"/>
    </xf>
    <xf numFmtId="0" fontId="43" fillId="0" borderId="30" xfId="46" applyFont="1" applyBorder="1" applyAlignment="1" applyProtection="1">
      <alignment horizontal="center"/>
      <protection locked="0"/>
    </xf>
    <xf numFmtId="0" fontId="43" fillId="0" borderId="52" xfId="46" applyFont="1" applyBorder="1" applyAlignment="1" applyProtection="1">
      <alignment horizontal="center" vertical="center"/>
      <protection locked="0"/>
    </xf>
    <xf numFmtId="0" fontId="43" fillId="0" borderId="72" xfId="46" applyFont="1" applyBorder="1" applyAlignment="1" applyProtection="1">
      <alignment horizontal="center" vertical="center"/>
      <protection locked="0"/>
    </xf>
    <xf numFmtId="0" fontId="43" fillId="0" borderId="7" xfId="46" applyFont="1" applyBorder="1" applyAlignment="1" applyProtection="1">
      <alignment horizontal="center" vertical="center"/>
      <protection locked="0"/>
    </xf>
    <xf numFmtId="0" fontId="43" fillId="0" borderId="28" xfId="46" applyFont="1" applyBorder="1" applyAlignment="1" applyProtection="1">
      <alignment horizontal="center" vertical="center"/>
      <protection locked="0"/>
    </xf>
    <xf numFmtId="0" fontId="43" fillId="0" borderId="28" xfId="46" applyFont="1" applyBorder="1" applyAlignment="1" applyProtection="1">
      <alignment horizontal="center" vertical="center" shrinkToFit="1"/>
    </xf>
    <xf numFmtId="0" fontId="43" fillId="0" borderId="28" xfId="46" applyFont="1" applyBorder="1" applyAlignment="1" applyProtection="1">
      <alignment horizontal="center" vertical="center"/>
    </xf>
    <xf numFmtId="37" fontId="92" fillId="0" borderId="0" xfId="82" applyFont="1" applyBorder="1" applyAlignment="1" applyProtection="1">
      <alignment horizontal="center" vertical="center"/>
    </xf>
    <xf numFmtId="37" fontId="43" fillId="0" borderId="30" xfId="82" applyFont="1" applyBorder="1" applyAlignment="1" applyProtection="1">
      <alignment horizontal="center"/>
    </xf>
    <xf numFmtId="37" fontId="43" fillId="0" borderId="33" xfId="82" applyFont="1" applyBorder="1" applyAlignment="1" applyProtection="1">
      <alignment horizontal="center" vertical="center"/>
    </xf>
    <xf numFmtId="37" fontId="43" fillId="0" borderId="79" xfId="82" applyFont="1" applyBorder="1" applyAlignment="1" applyProtection="1">
      <alignment horizontal="center" vertical="center"/>
    </xf>
    <xf numFmtId="37" fontId="43" fillId="0" borderId="0" xfId="82" applyFont="1" applyBorder="1" applyAlignment="1" applyProtection="1">
      <alignment horizontal="right"/>
    </xf>
    <xf numFmtId="0" fontId="43" fillId="0" borderId="34" xfId="0" applyNumberFormat="1" applyFont="1" applyBorder="1" applyAlignment="1" applyProtection="1">
      <alignment horizontal="left" vertical="center"/>
    </xf>
    <xf numFmtId="202" fontId="43" fillId="0" borderId="34" xfId="0" applyNumberFormat="1" applyFont="1" applyBorder="1" applyAlignment="1" applyProtection="1">
      <alignment horizontal="left" vertical="center"/>
    </xf>
    <xf numFmtId="0" fontId="43" fillId="0" borderId="10" xfId="0" applyNumberFormat="1" applyFont="1" applyBorder="1" applyAlignment="1" applyProtection="1">
      <alignment horizontal="center" vertical="center"/>
    </xf>
    <xf numFmtId="0" fontId="43" fillId="0" borderId="7" xfId="0" applyNumberFormat="1" applyFont="1" applyBorder="1" applyAlignment="1" applyProtection="1">
      <alignment horizontal="center" vertical="top" wrapText="1"/>
    </xf>
    <xf numFmtId="0" fontId="43" fillId="0" borderId="10" xfId="0" applyNumberFormat="1" applyFont="1" applyBorder="1" applyAlignment="1" applyProtection="1">
      <alignment horizontal="center" vertical="top" wrapText="1"/>
    </xf>
    <xf numFmtId="0" fontId="43" fillId="0" borderId="19" xfId="0" applyNumberFormat="1" applyFont="1" applyBorder="1" applyAlignment="1" applyProtection="1">
      <alignment horizontal="center"/>
    </xf>
    <xf numFmtId="0" fontId="43" fillId="0" borderId="12" xfId="0" applyNumberFormat="1" applyFont="1" applyBorder="1" applyAlignment="1" applyProtection="1">
      <alignment horizontal="center" vertical="top" wrapText="1"/>
    </xf>
    <xf numFmtId="0" fontId="43" fillId="0" borderId="10" xfId="0" applyNumberFormat="1" applyFont="1" applyBorder="1" applyAlignment="1" applyProtection="1">
      <alignment horizontal="center" vertical="center" wrapText="1"/>
    </xf>
    <xf numFmtId="0" fontId="43" fillId="0" borderId="7" xfId="0" applyNumberFormat="1" applyFont="1" applyBorder="1" applyAlignment="1" applyProtection="1">
      <alignment horizontal="center" vertical="center" wrapText="1"/>
    </xf>
    <xf numFmtId="0" fontId="43" fillId="0" borderId="19" xfId="0" applyNumberFormat="1" applyFont="1" applyBorder="1" applyAlignment="1" applyProtection="1">
      <alignment horizontal="center" vertical="center" wrapText="1"/>
    </xf>
    <xf numFmtId="0" fontId="42" fillId="0" borderId="7" xfId="0" applyNumberFormat="1" applyFont="1" applyBorder="1" applyAlignment="1" applyProtection="1">
      <alignment horizontal="center" vertical="top" wrapText="1"/>
    </xf>
    <xf numFmtId="0" fontId="43" fillId="0" borderId="7" xfId="0" applyNumberFormat="1" applyFont="1" applyBorder="1" applyAlignment="1" applyProtection="1">
      <alignment horizontal="center"/>
    </xf>
    <xf numFmtId="0" fontId="43" fillId="0" borderId="7" xfId="0" applyNumberFormat="1" applyFont="1" applyBorder="1" applyAlignment="1" applyProtection="1">
      <alignment horizontal="left" vertical="center" wrapText="1"/>
    </xf>
    <xf numFmtId="0" fontId="42" fillId="0" borderId="10" xfId="0" applyNumberFormat="1" applyFont="1" applyBorder="1" applyAlignment="1" applyProtection="1">
      <alignment horizontal="center" vertical="top" wrapText="1"/>
    </xf>
    <xf numFmtId="0" fontId="43" fillId="0" borderId="0" xfId="0" applyNumberFormat="1" applyFont="1" applyBorder="1" applyAlignment="1" applyProtection="1">
      <alignment horizontal="center"/>
    </xf>
    <xf numFmtId="0" fontId="43" fillId="0" borderId="68" xfId="0" applyNumberFormat="1" applyFont="1" applyBorder="1" applyAlignment="1" applyProtection="1">
      <alignment horizontal="center" vertical="center"/>
    </xf>
    <xf numFmtId="0" fontId="43" fillId="0" borderId="52" xfId="0" applyNumberFormat="1" applyFont="1" applyBorder="1" applyAlignment="1" applyProtection="1">
      <alignment horizontal="center" vertical="center" wrapText="1"/>
    </xf>
    <xf numFmtId="0" fontId="43" fillId="0" borderId="83" xfId="0" applyNumberFormat="1" applyFont="1" applyBorder="1" applyAlignment="1" applyProtection="1">
      <alignment horizontal="center" vertical="center" wrapText="1"/>
    </xf>
    <xf numFmtId="0" fontId="43" fillId="0" borderId="52" xfId="0" applyNumberFormat="1" applyFont="1" applyBorder="1" applyAlignment="1" applyProtection="1">
      <alignment horizontal="center" vertical="center"/>
    </xf>
    <xf numFmtId="0" fontId="43" fillId="0" borderId="53" xfId="0" applyNumberFormat="1" applyFont="1" applyBorder="1" applyAlignment="1" applyProtection="1">
      <alignment horizontal="center"/>
    </xf>
    <xf numFmtId="0" fontId="43" fillId="0" borderId="68" xfId="0" applyNumberFormat="1" applyFont="1" applyBorder="1" applyAlignment="1" applyProtection="1">
      <alignment horizontal="center"/>
    </xf>
    <xf numFmtId="189" fontId="77" fillId="0" borderId="7" xfId="0" applyNumberFormat="1" applyFont="1" applyBorder="1" applyAlignment="1" applyProtection="1">
      <alignment horizontal="center"/>
      <protection locked="0"/>
    </xf>
    <xf numFmtId="189" fontId="45" fillId="0" borderId="7" xfId="0" applyNumberFormat="1" applyFont="1" applyBorder="1" applyAlignment="1" applyProtection="1">
      <alignment horizontal="center"/>
      <protection locked="0"/>
    </xf>
    <xf numFmtId="189" fontId="45" fillId="0" borderId="13" xfId="0" applyNumberFormat="1" applyFont="1" applyBorder="1" applyAlignment="1" applyProtection="1">
      <alignment horizontal="center" vertical="center"/>
      <protection locked="0"/>
    </xf>
    <xf numFmtId="189" fontId="45" fillId="0" borderId="0" xfId="0" applyNumberFormat="1" applyFont="1" applyBorder="1" applyAlignment="1" applyProtection="1">
      <alignment horizontal="center" vertical="center"/>
      <protection locked="0"/>
    </xf>
    <xf numFmtId="189" fontId="45" fillId="0" borderId="9" xfId="0" applyNumberFormat="1" applyFont="1" applyBorder="1" applyAlignment="1" applyProtection="1">
      <alignment horizontal="center" vertical="top"/>
      <protection locked="0"/>
    </xf>
    <xf numFmtId="0" fontId="93" fillId="0" borderId="7" xfId="0" applyNumberFormat="1" applyFont="1" applyBorder="1" applyAlignment="1" applyProtection="1">
      <alignment horizontal="center" vertical="center" wrapText="1"/>
    </xf>
    <xf numFmtId="3" fontId="93" fillId="0" borderId="7" xfId="0" applyNumberFormat="1" applyFont="1" applyBorder="1" applyAlignment="1" applyProtection="1">
      <alignment horizontal="center" vertical="center" wrapText="1"/>
    </xf>
    <xf numFmtId="3" fontId="42" fillId="0" borderId="20" xfId="0" applyNumberFormat="1" applyFont="1" applyBorder="1" applyAlignment="1" applyProtection="1">
      <alignment wrapText="1"/>
    </xf>
    <xf numFmtId="39" fontId="93" fillId="0" borderId="7" xfId="0" applyFont="1" applyBorder="1" applyAlignment="1" applyProtection="1">
      <alignment horizontal="center" vertical="center" wrapText="1"/>
    </xf>
    <xf numFmtId="39" fontId="120" fillId="0" borderId="7" xfId="0" applyFont="1" applyBorder="1" applyAlignment="1" applyProtection="1">
      <alignment horizontal="center" vertical="center" wrapText="1"/>
    </xf>
    <xf numFmtId="3" fontId="120" fillId="0" borderId="7" xfId="0" applyNumberFormat="1" applyFont="1" applyBorder="1" applyAlignment="1" applyProtection="1">
      <alignment horizontal="center" vertical="center" wrapText="1"/>
    </xf>
    <xf numFmtId="3" fontId="121" fillId="0" borderId="13" xfId="0" applyNumberFormat="1" applyFont="1" applyBorder="1" applyAlignment="1" applyProtection="1">
      <alignment wrapText="1"/>
    </xf>
    <xf numFmtId="39" fontId="120" fillId="0" borderId="19" xfId="0" applyFont="1" applyBorder="1" applyAlignment="1">
      <alignment horizontal="center" vertical="center" wrapText="1"/>
    </xf>
    <xf numFmtId="39" fontId="120" fillId="0" borderId="20" xfId="0" applyFont="1" applyBorder="1" applyAlignment="1">
      <alignment horizontal="center" vertical="center" wrapText="1"/>
    </xf>
    <xf numFmtId="39" fontId="120" fillId="0" borderId="21" xfId="0" applyFont="1" applyBorder="1" applyAlignment="1">
      <alignment horizontal="center" vertical="center" wrapText="1"/>
    </xf>
    <xf numFmtId="3" fontId="120" fillId="0" borderId="19" xfId="0" applyNumberFormat="1" applyFont="1" applyBorder="1" applyAlignment="1">
      <alignment horizontal="center" vertical="center" wrapText="1"/>
    </xf>
    <xf numFmtId="3" fontId="120" fillId="0" borderId="21" xfId="0" applyNumberFormat="1" applyFont="1" applyBorder="1" applyAlignment="1">
      <alignment horizontal="center" vertical="center" wrapText="1"/>
    </xf>
    <xf numFmtId="3" fontId="121" fillId="0" borderId="13" xfId="0" applyNumberFormat="1" applyFont="1" applyBorder="1" applyAlignment="1">
      <alignment wrapText="1"/>
    </xf>
    <xf numFmtId="0" fontId="43" fillId="0" borderId="0" xfId="0" applyNumberFormat="1" applyFont="1" applyBorder="1" applyAlignment="1" applyProtection="1">
      <alignment horizontal="left"/>
      <protection locked="0"/>
    </xf>
    <xf numFmtId="0" fontId="43" fillId="0" borderId="0" xfId="0" applyNumberFormat="1" applyFont="1" applyBorder="1" applyAlignment="1" applyProtection="1">
      <protection locked="0"/>
    </xf>
    <xf numFmtId="0" fontId="45" fillId="0" borderId="0" xfId="0" applyNumberFormat="1" applyFont="1" applyBorder="1" applyAlignment="1" applyProtection="1">
      <alignment horizontal="left" vertical="center"/>
      <protection locked="0"/>
    </xf>
    <xf numFmtId="0" fontId="43" fillId="0" borderId="0" xfId="0" applyNumberFormat="1" applyFont="1" applyBorder="1" applyAlignment="1" applyProtection="1">
      <alignment horizontal="right"/>
      <protection locked="0"/>
    </xf>
    <xf numFmtId="0" fontId="43" fillId="0" borderId="50" xfId="0" applyNumberFormat="1" applyFont="1" applyBorder="1" applyAlignment="1" applyProtection="1">
      <alignment horizontal="center" vertical="center"/>
      <protection locked="0"/>
    </xf>
    <xf numFmtId="0" fontId="43" fillId="0" borderId="65" xfId="0" applyNumberFormat="1" applyFont="1" applyBorder="1" applyAlignment="1" applyProtection="1">
      <alignment horizontal="center" vertical="center"/>
      <protection locked="0"/>
    </xf>
    <xf numFmtId="0" fontId="43" fillId="0" borderId="52" xfId="0" applyNumberFormat="1" applyFont="1" applyBorder="1" applyAlignment="1" applyProtection="1">
      <alignment horizontal="center" vertical="center"/>
      <protection locked="0"/>
    </xf>
    <xf numFmtId="0" fontId="43" fillId="0" borderId="53" xfId="0" applyNumberFormat="1" applyFont="1" applyBorder="1" applyAlignment="1" applyProtection="1">
      <alignment horizontal="center" vertical="center"/>
      <protection locked="0"/>
    </xf>
    <xf numFmtId="0" fontId="43" fillId="0" borderId="55" xfId="0" applyNumberFormat="1" applyFont="1" applyBorder="1" applyAlignment="1" applyProtection="1">
      <alignment horizontal="center" vertical="center"/>
      <protection locked="0"/>
    </xf>
    <xf numFmtId="0" fontId="43" fillId="0" borderId="7" xfId="0" applyNumberFormat="1" applyFont="1" applyBorder="1" applyAlignment="1" applyProtection="1">
      <alignment horizontal="center" vertical="center"/>
      <protection locked="0"/>
    </xf>
    <xf numFmtId="0" fontId="43" fillId="0" borderId="19" xfId="0" applyNumberFormat="1" applyFont="1" applyBorder="1" applyAlignment="1" applyProtection="1">
      <alignment horizontal="center" vertical="center"/>
      <protection locked="0"/>
    </xf>
    <xf numFmtId="0" fontId="45" fillId="0" borderId="7" xfId="0" applyNumberFormat="1" applyFont="1" applyBorder="1" applyAlignment="1" applyProtection="1">
      <alignment horizontal="center" vertical="center"/>
      <protection locked="0"/>
    </xf>
    <xf numFmtId="0" fontId="42" fillId="0" borderId="7" xfId="0" applyNumberFormat="1" applyFont="1" applyBorder="1" applyAlignment="1" applyProtection="1">
      <alignment horizontal="center" vertical="center"/>
      <protection locked="0"/>
    </xf>
    <xf numFmtId="0" fontId="44" fillId="0" borderId="13" xfId="0" applyNumberFormat="1" applyFont="1" applyBorder="1" applyAlignment="1" applyProtection="1">
      <alignment horizontal="center" vertical="center"/>
      <protection locked="0"/>
    </xf>
    <xf numFmtId="0" fontId="45" fillId="0" borderId="9" xfId="0" applyNumberFormat="1" applyFont="1" applyBorder="1" applyAlignment="1" applyProtection="1">
      <alignment horizontal="center" vertical="center"/>
      <protection locked="0"/>
    </xf>
    <xf numFmtId="0" fontId="43" fillId="0" borderId="21" xfId="0" applyNumberFormat="1" applyFont="1" applyBorder="1" applyAlignment="1" applyProtection="1">
      <alignment horizontal="center" vertical="center"/>
      <protection locked="0"/>
    </xf>
    <xf numFmtId="0" fontId="93" fillId="0" borderId="7" xfId="0" applyNumberFormat="1" applyFont="1" applyBorder="1" applyAlignment="1" applyProtection="1">
      <alignment horizontal="center" vertical="center"/>
      <protection locked="0"/>
    </xf>
    <xf numFmtId="0" fontId="43" fillId="0" borderId="0" xfId="45" applyFont="1" applyBorder="1" applyAlignment="1" applyProtection="1">
      <alignment horizontal="left"/>
      <protection locked="0"/>
    </xf>
    <xf numFmtId="0" fontId="45" fillId="0" borderId="30" xfId="45" applyFont="1" applyBorder="1" applyAlignment="1" applyProtection="1">
      <alignment horizontal="center" vertical="center"/>
      <protection locked="0"/>
    </xf>
    <xf numFmtId="0" fontId="43" fillId="0" borderId="50" xfId="45" applyFont="1" applyBorder="1" applyAlignment="1" applyProtection="1">
      <alignment horizontal="center" vertical="center"/>
      <protection locked="0"/>
    </xf>
    <xf numFmtId="0" fontId="47" fillId="0" borderId="65" xfId="45" applyFont="1" applyBorder="1" applyAlignment="1" applyProtection="1">
      <alignment horizontal="center" vertical="center"/>
      <protection locked="0"/>
    </xf>
    <xf numFmtId="0" fontId="75" fillId="0" borderId="52" xfId="45" applyFont="1" applyBorder="1" applyAlignment="1" applyProtection="1">
      <alignment horizontal="center" vertical="center"/>
      <protection locked="0"/>
    </xf>
    <xf numFmtId="0" fontId="75" fillId="0" borderId="53" xfId="45" applyFont="1" applyBorder="1" applyAlignment="1" applyProtection="1">
      <alignment horizontal="center" vertical="center"/>
      <protection locked="0"/>
    </xf>
    <xf numFmtId="0" fontId="47" fillId="0" borderId="55" xfId="45" applyFont="1" applyBorder="1" applyAlignment="1" applyProtection="1">
      <alignment horizontal="center" vertical="center"/>
      <protection locked="0"/>
    </xf>
    <xf numFmtId="0" fontId="47" fillId="0" borderId="7" xfId="45" applyFont="1" applyBorder="1" applyAlignment="1" applyProtection="1">
      <alignment horizontal="center" vertical="center"/>
      <protection locked="0"/>
    </xf>
    <xf numFmtId="0" fontId="47" fillId="0" borderId="56" xfId="45" applyFont="1" applyBorder="1" applyAlignment="1" applyProtection="1">
      <alignment horizontal="center" vertical="center"/>
      <protection locked="0"/>
    </xf>
    <xf numFmtId="0" fontId="45" fillId="0" borderId="7" xfId="45" applyFont="1" applyBorder="1" applyAlignment="1" applyProtection="1">
      <alignment horizontal="center" vertical="center"/>
      <protection locked="0"/>
    </xf>
    <xf numFmtId="0" fontId="69" fillId="0" borderId="7" xfId="0" applyNumberFormat="1" applyFont="1" applyBorder="1" applyAlignment="1" applyProtection="1">
      <alignment horizontal="center" vertical="center" wrapText="1"/>
      <protection locked="0"/>
    </xf>
    <xf numFmtId="0" fontId="44" fillId="0" borderId="13" xfId="45" applyFont="1" applyBorder="1" applyAlignment="1" applyProtection="1">
      <alignment horizontal="center" vertical="center"/>
      <protection locked="0"/>
    </xf>
    <xf numFmtId="0" fontId="43" fillId="0" borderId="0" xfId="0" applyNumberFormat="1" applyFont="1" applyBorder="1" applyAlignment="1" applyProtection="1">
      <alignment horizontal="left" vertical="center"/>
    </xf>
    <xf numFmtId="0" fontId="43" fillId="0" borderId="0" xfId="0" applyNumberFormat="1" applyFont="1" applyBorder="1" applyAlignment="1" applyProtection="1">
      <alignment horizontal="left" wrapText="1"/>
      <protection locked="0"/>
    </xf>
    <xf numFmtId="0" fontId="43" fillId="0" borderId="0" xfId="0" applyNumberFormat="1" applyFont="1" applyBorder="1" applyAlignment="1" applyProtection="1">
      <alignment vertical="center"/>
    </xf>
    <xf numFmtId="0" fontId="45" fillId="0" borderId="19" xfId="69" applyFont="1" applyBorder="1" applyAlignment="1" applyProtection="1">
      <alignment horizontal="right" vertical="center"/>
    </xf>
    <xf numFmtId="0" fontId="43" fillId="0" borderId="13" xfId="0" applyNumberFormat="1" applyFont="1" applyBorder="1" applyAlignment="1" applyProtection="1">
      <alignment horizontal="left" vertical="center"/>
      <protection locked="0"/>
    </xf>
    <xf numFmtId="0" fontId="43" fillId="0" borderId="0" xfId="0" applyNumberFormat="1" applyFont="1" applyBorder="1" applyAlignment="1" applyProtection="1">
      <alignment horizontal="left" vertical="center"/>
      <protection locked="0"/>
    </xf>
    <xf numFmtId="0" fontId="45" fillId="0" borderId="7" xfId="69" applyFont="1" applyBorder="1" applyAlignment="1" applyProtection="1">
      <alignment horizontal="right" vertical="center"/>
    </xf>
    <xf numFmtId="0" fontId="45" fillId="0" borderId="21" xfId="69" applyFont="1" applyBorder="1" applyAlignment="1" applyProtection="1">
      <alignment horizontal="center" vertical="center" wrapText="1"/>
    </xf>
    <xf numFmtId="0" fontId="45" fillId="0" borderId="7" xfId="69" applyFont="1" applyBorder="1" applyAlignment="1" applyProtection="1">
      <alignment horizontal="center" vertical="center" wrapText="1"/>
    </xf>
    <xf numFmtId="0" fontId="45" fillId="0" borderId="7" xfId="69" applyFont="1" applyBorder="1" applyAlignment="1" applyProtection="1">
      <alignment horizontal="left" vertical="center" wrapText="1"/>
    </xf>
    <xf numFmtId="0" fontId="45" fillId="0" borderId="19" xfId="69" applyFont="1" applyBorder="1" applyAlignment="1" applyProtection="1">
      <alignment horizontal="left" vertical="center" wrapText="1"/>
    </xf>
    <xf numFmtId="0" fontId="43" fillId="0" borderId="7" xfId="71" applyFont="1" applyBorder="1" applyAlignment="1" applyProtection="1">
      <alignment horizontal="center" vertical="center"/>
      <protection locked="0"/>
    </xf>
    <xf numFmtId="0" fontId="43" fillId="0" borderId="7" xfId="0" applyNumberFormat="1" applyFont="1" applyBorder="1" applyAlignment="1" applyProtection="1">
      <alignment horizontal="center" vertical="center" shrinkToFit="1"/>
    </xf>
    <xf numFmtId="49" fontId="132" fillId="0" borderId="13" xfId="69" applyNumberFormat="1" applyFont="1" applyBorder="1" applyAlignment="1" applyProtection="1">
      <alignment horizontal="center" vertical="center" wrapText="1"/>
    </xf>
    <xf numFmtId="0" fontId="43" fillId="0" borderId="0" xfId="46" applyFont="1" applyBorder="1" applyAlignment="1" applyProtection="1">
      <alignment horizontal="left" vertical="center"/>
      <protection locked="0"/>
    </xf>
    <xf numFmtId="0" fontId="45" fillId="0" borderId="68" xfId="46" applyFont="1" applyBorder="1" applyAlignment="1" applyProtection="1">
      <alignment horizontal="center" vertical="center"/>
      <protection locked="0"/>
    </xf>
    <xf numFmtId="0" fontId="45" fillId="0" borderId="52" xfId="46" applyFont="1" applyBorder="1" applyAlignment="1" applyProtection="1">
      <alignment horizontal="center" vertical="center"/>
      <protection locked="0"/>
    </xf>
    <xf numFmtId="0" fontId="45" fillId="0" borderId="53" xfId="46" applyFont="1" applyBorder="1" applyAlignment="1" applyProtection="1">
      <alignment horizontal="center" vertical="center"/>
      <protection locked="0"/>
    </xf>
    <xf numFmtId="0" fontId="43" fillId="0" borderId="0" xfId="46" applyFont="1" applyBorder="1" applyAlignment="1" applyProtection="1">
      <alignment horizontal="right" vertical="center"/>
    </xf>
    <xf numFmtId="0" fontId="43" fillId="0" borderId="29" xfId="46" applyFont="1" applyBorder="1" applyAlignment="1" applyProtection="1">
      <alignment horizontal="left" vertical="center"/>
    </xf>
    <xf numFmtId="0" fontId="45" fillId="0" borderId="28" xfId="46" applyFont="1" applyBorder="1" applyAlignment="1" applyProtection="1">
      <alignment horizontal="center" vertical="center"/>
    </xf>
    <xf numFmtId="0" fontId="113" fillId="0" borderId="34" xfId="46" applyFont="1" applyBorder="1" applyAlignment="1" applyProtection="1">
      <alignment horizontal="center" vertical="center"/>
    </xf>
    <xf numFmtId="0" fontId="45" fillId="0" borderId="30" xfId="46" applyFont="1" applyBorder="1" applyAlignment="1" applyProtection="1">
      <alignment horizontal="center" vertical="center"/>
      <protection locked="0"/>
    </xf>
    <xf numFmtId="0" fontId="43" fillId="0" borderId="28" xfId="71" applyFont="1" applyBorder="1" applyAlignment="1" applyProtection="1">
      <alignment horizontal="center" vertical="center"/>
      <protection locked="0"/>
    </xf>
    <xf numFmtId="0" fontId="45" fillId="0" borderId="28" xfId="71" applyFont="1" applyBorder="1" applyAlignment="1" applyProtection="1">
      <alignment horizontal="center" vertical="center"/>
      <protection locked="0"/>
    </xf>
    <xf numFmtId="49" fontId="95" fillId="0" borderId="34" xfId="69" applyNumberFormat="1" applyFont="1" applyBorder="1" applyAlignment="1" applyProtection="1">
      <alignment horizontal="center" vertical="center" wrapText="1"/>
    </xf>
    <xf numFmtId="0" fontId="43" fillId="0" borderId="30" xfId="69" applyFont="1" applyBorder="1" applyAlignment="1" applyProtection="1">
      <alignment horizontal="center" wrapText="1"/>
    </xf>
    <xf numFmtId="0" fontId="43" fillId="0" borderId="50" xfId="69" applyFont="1" applyBorder="1" applyAlignment="1" applyProtection="1">
      <alignment horizontal="center" vertical="center" wrapText="1"/>
    </xf>
    <xf numFmtId="0" fontId="43" fillId="0" borderId="65" xfId="69" applyFont="1" applyBorder="1" applyAlignment="1" applyProtection="1">
      <alignment horizontal="center" vertical="center" wrapText="1"/>
    </xf>
    <xf numFmtId="0" fontId="43" fillId="0" borderId="52" xfId="69" applyFont="1" applyBorder="1" applyAlignment="1" applyProtection="1">
      <alignment horizontal="left" vertical="center" wrapText="1"/>
    </xf>
    <xf numFmtId="0" fontId="43" fillId="0" borderId="53" xfId="69" applyFont="1" applyBorder="1" applyAlignment="1" applyProtection="1">
      <alignment horizontal="left" vertical="center" wrapText="1"/>
    </xf>
    <xf numFmtId="0" fontId="47" fillId="0" borderId="0" xfId="0" applyNumberFormat="1" applyFont="1" applyBorder="1" applyAlignment="1" applyProtection="1">
      <alignment horizontal="right"/>
      <protection locked="0"/>
    </xf>
    <xf numFmtId="0" fontId="51" fillId="0" borderId="7" xfId="0" applyNumberFormat="1" applyFont="1" applyBorder="1" applyAlignment="1" applyProtection="1">
      <alignment horizontal="center" vertical="center"/>
      <protection locked="0"/>
    </xf>
    <xf numFmtId="0" fontId="45" fillId="0" borderId="30" xfId="0" applyNumberFormat="1" applyFont="1" applyBorder="1" applyAlignment="1" applyProtection="1">
      <alignment horizontal="center" vertical="center"/>
      <protection locked="0"/>
    </xf>
    <xf numFmtId="0" fontId="47" fillId="0" borderId="0" xfId="0" applyNumberFormat="1" applyFont="1" applyBorder="1" applyAlignment="1" applyProtection="1">
      <alignment horizontal="left" wrapText="1"/>
      <protection locked="0"/>
    </xf>
    <xf numFmtId="37" fontId="43" fillId="0" borderId="19" xfId="73" applyFont="1" applyBorder="1" applyAlignment="1" applyProtection="1">
      <alignment horizontal="center" vertical="center" wrapText="1"/>
    </xf>
    <xf numFmtId="37" fontId="43" fillId="0" borderId="21" xfId="73" applyFont="1" applyBorder="1" applyAlignment="1" applyProtection="1">
      <alignment horizontal="center" vertical="center" wrapText="1"/>
    </xf>
    <xf numFmtId="37" fontId="43" fillId="0" borderId="7" xfId="73" applyFont="1" applyBorder="1" applyAlignment="1" applyProtection="1">
      <alignment horizontal="center" vertical="center"/>
    </xf>
    <xf numFmtId="37" fontId="43" fillId="0" borderId="7" xfId="73" applyFont="1" applyBorder="1" applyAlignment="1" applyProtection="1">
      <alignment horizontal="center" vertical="center" wrapText="1"/>
    </xf>
    <xf numFmtId="37" fontId="92" fillId="0" borderId="0" xfId="73" applyFont="1" applyBorder="1" applyAlignment="1" applyProtection="1">
      <alignment horizontal="center"/>
    </xf>
    <xf numFmtId="37" fontId="43" fillId="0" borderId="9" xfId="73" applyFont="1" applyBorder="1" applyAlignment="1" applyProtection="1">
      <alignment horizontal="center" vertical="center"/>
    </xf>
    <xf numFmtId="37" fontId="43" fillId="0" borderId="9" xfId="73" applyFont="1" applyBorder="1" applyAlignment="1" applyProtection="1">
      <alignment horizontal="right" vertical="center"/>
    </xf>
    <xf numFmtId="37" fontId="137" fillId="0" borderId="7" xfId="73" applyFont="1" applyBorder="1" applyAlignment="1" applyProtection="1">
      <alignment horizontal="center" vertical="center"/>
    </xf>
    <xf numFmtId="203" fontId="43" fillId="0" borderId="7" xfId="73" applyNumberFormat="1" applyFont="1" applyBorder="1" applyAlignment="1" applyProtection="1">
      <alignment horizontal="center" vertical="center"/>
    </xf>
    <xf numFmtId="39" fontId="0" fillId="0" borderId="9" xfId="0" applyBorder="1" applyAlignment="1" applyProtection="1">
      <alignment vertical="center"/>
    </xf>
    <xf numFmtId="37" fontId="43" fillId="0" borderId="30" xfId="73" applyFont="1" applyBorder="1" applyAlignment="1" applyProtection="1">
      <alignment horizontal="center" vertical="center"/>
    </xf>
    <xf numFmtId="37" fontId="43" fillId="0" borderId="66" xfId="73" applyFont="1" applyBorder="1" applyAlignment="1" applyProtection="1">
      <alignment horizontal="center" vertical="center" wrapText="1"/>
    </xf>
    <xf numFmtId="37" fontId="43" fillId="0" borderId="62" xfId="73" applyFont="1" applyBorder="1" applyAlignment="1" applyProtection="1">
      <alignment horizontal="center" vertical="center" wrapText="1"/>
    </xf>
    <xf numFmtId="37" fontId="43" fillId="0" borderId="52" xfId="73" applyFont="1" applyBorder="1" applyAlignment="1" applyProtection="1">
      <alignment horizontal="center" vertical="center"/>
    </xf>
    <xf numFmtId="0" fontId="43" fillId="0" borderId="53" xfId="0" applyNumberFormat="1" applyFont="1" applyBorder="1" applyAlignment="1" applyProtection="1">
      <alignment horizontal="center" vertical="center" wrapText="1"/>
    </xf>
    <xf numFmtId="37" fontId="43" fillId="0" borderId="0" xfId="73" applyFont="1" applyBorder="1" applyAlignment="1" applyProtection="1">
      <alignment vertical="top" wrapText="1"/>
    </xf>
    <xf numFmtId="37" fontId="116" fillId="0" borderId="13" xfId="73" applyFont="1" applyBorder="1" applyAlignment="1" applyProtection="1">
      <alignment horizontal="center" vertical="center"/>
    </xf>
    <xf numFmtId="0" fontId="43" fillId="0" borderId="7" xfId="0" applyNumberFormat="1" applyFont="1" applyBorder="1" applyAlignment="1" applyProtection="1">
      <alignment horizontal="center" wrapText="1"/>
    </xf>
    <xf numFmtId="49" fontId="137" fillId="0" borderId="7" xfId="73" applyNumberFormat="1" applyFont="1" applyBorder="1" applyAlignment="1" applyProtection="1">
      <alignment horizontal="center" vertical="center"/>
    </xf>
    <xf numFmtId="0" fontId="0" fillId="0" borderId="0" xfId="0" applyNumberFormat="1" applyFont="1" applyBorder="1" applyAlignment="1" applyProtection="1">
      <alignment vertical="center"/>
    </xf>
    <xf numFmtId="0" fontId="0" fillId="0" borderId="13" xfId="0" applyNumberFormat="1" applyFont="1" applyBorder="1" applyAlignment="1" applyProtection="1">
      <alignment vertical="center"/>
    </xf>
    <xf numFmtId="49" fontId="0" fillId="0" borderId="0" xfId="0" applyNumberFormat="1" applyFont="1" applyBorder="1" applyAlignment="1" applyProtection="1">
      <alignment horizontal="left" vertical="center" indent="6"/>
    </xf>
    <xf numFmtId="0" fontId="0" fillId="0" borderId="0" xfId="0" applyNumberFormat="1" applyFont="1" applyBorder="1" applyAlignment="1" applyProtection="1">
      <alignment horizontal="left" vertical="center" indent="6"/>
    </xf>
    <xf numFmtId="0" fontId="55" fillId="0" borderId="7" xfId="0" applyNumberFormat="1" applyFont="1" applyBorder="1" applyAlignment="1" applyProtection="1">
      <alignment vertical="center" wrapText="1"/>
    </xf>
    <xf numFmtId="0" fontId="55" fillId="0" borderId="7" xfId="0" applyNumberFormat="1" applyFont="1" applyBorder="1" applyAlignment="1" applyProtection="1">
      <alignment vertical="center"/>
    </xf>
    <xf numFmtId="0" fontId="0" fillId="0" borderId="7" xfId="0" applyNumberFormat="1" applyFont="1" applyBorder="1" applyAlignment="1" applyProtection="1">
      <alignment horizontal="center" vertical="center"/>
    </xf>
    <xf numFmtId="0" fontId="139" fillId="0" borderId="0" xfId="0" applyNumberFormat="1" applyFont="1" applyBorder="1" applyAlignment="1" applyProtection="1">
      <alignment horizontal="center" vertical="center"/>
    </xf>
    <xf numFmtId="0" fontId="61" fillId="0" borderId="9" xfId="0" applyNumberFormat="1" applyFont="1" applyBorder="1" applyAlignment="1" applyProtection="1">
      <alignment vertical="center"/>
    </xf>
    <xf numFmtId="0" fontId="0" fillId="0" borderId="7" xfId="0" applyNumberFormat="1" applyFont="1" applyBorder="1" applyAlignment="1" applyProtection="1">
      <alignment horizontal="center" vertical="center" wrapText="1"/>
    </xf>
    <xf numFmtId="0" fontId="131" fillId="0" borderId="7" xfId="0" applyNumberFormat="1" applyFont="1" applyBorder="1" applyAlignment="1" applyProtection="1">
      <alignment vertical="center"/>
    </xf>
    <xf numFmtId="0" fontId="55" fillId="0" borderId="7" xfId="0" applyNumberFormat="1" applyFont="1" applyBorder="1" applyAlignment="1" applyProtection="1">
      <alignment horizontal="center"/>
    </xf>
    <xf numFmtId="0" fontId="131" fillId="0" borderId="7" xfId="0" applyNumberFormat="1" applyFont="1" applyBorder="1" applyAlignment="1" applyProtection="1">
      <alignment horizontal="center" vertical="center"/>
    </xf>
    <xf numFmtId="0" fontId="131" fillId="0" borderId="0" xfId="0" applyNumberFormat="1" applyFont="1" applyBorder="1" applyAlignment="1" applyProtection="1">
      <alignment horizontal="center" vertical="center"/>
    </xf>
    <xf numFmtId="0" fontId="131" fillId="0" borderId="0" xfId="0" applyNumberFormat="1" applyFont="1" applyBorder="1" applyAlignment="1" applyProtection="1">
      <alignment horizontal="right" vertical="center"/>
    </xf>
    <xf numFmtId="0" fontId="140" fillId="0" borderId="7" xfId="0" applyNumberFormat="1" applyFont="1" applyBorder="1" applyAlignment="1" applyProtection="1">
      <alignment horizontal="center"/>
    </xf>
    <xf numFmtId="0" fontId="140" fillId="0" borderId="19" xfId="0" applyNumberFormat="1" applyFont="1" applyBorder="1" applyAlignment="1" applyProtection="1">
      <alignment horizontal="center" vertical="center"/>
    </xf>
    <xf numFmtId="0" fontId="42" fillId="0" borderId="69" xfId="0" applyNumberFormat="1" applyFont="1" applyBorder="1" applyAlignment="1" applyProtection="1">
      <alignment horizontal="center" vertical="center" wrapText="1"/>
    </xf>
    <xf numFmtId="0" fontId="43" fillId="0" borderId="0" xfId="0" applyNumberFormat="1" applyFont="1" applyBorder="1" applyAlignment="1" applyProtection="1">
      <alignment horizontal="center" vertical="center"/>
    </xf>
    <xf numFmtId="202" fontId="43" fillId="0" borderId="0" xfId="0" applyNumberFormat="1" applyFont="1" applyBorder="1" applyAlignment="1" applyProtection="1">
      <alignment horizontal="left" vertical="center"/>
    </xf>
    <xf numFmtId="0" fontId="43" fillId="0" borderId="90" xfId="0" applyNumberFormat="1" applyFont="1" applyBorder="1" applyAlignment="1" applyProtection="1">
      <alignment horizontal="center" vertical="center" wrapText="1"/>
    </xf>
    <xf numFmtId="0" fontId="0" fillId="0" borderId="52" xfId="0" applyNumberFormat="1" applyFont="1" applyBorder="1" applyAlignment="1" applyProtection="1">
      <alignment horizontal="center" vertical="center"/>
    </xf>
    <xf numFmtId="0" fontId="54" fillId="0" borderId="52" xfId="0" applyNumberFormat="1" applyFont="1" applyBorder="1" applyAlignment="1" applyProtection="1">
      <alignment horizontal="center" vertical="center" wrapText="1"/>
    </xf>
    <xf numFmtId="0" fontId="47" fillId="0" borderId="52" xfId="0" applyNumberFormat="1" applyFont="1" applyBorder="1" applyAlignment="1" applyProtection="1">
      <alignment horizontal="center" vertical="center"/>
    </xf>
    <xf numFmtId="0" fontId="144" fillId="0" borderId="53" xfId="0" applyNumberFormat="1" applyFont="1" applyBorder="1" applyAlignment="1" applyProtection="1">
      <alignment horizontal="center" vertical="center" wrapText="1"/>
    </xf>
    <xf numFmtId="0" fontId="144" fillId="0" borderId="7" xfId="0" applyNumberFormat="1" applyFont="1" applyBorder="1" applyAlignment="1" applyProtection="1">
      <alignment horizontal="center" vertical="center"/>
    </xf>
    <xf numFmtId="0" fontId="144" fillId="0" borderId="7" xfId="0" applyNumberFormat="1" applyFont="1" applyBorder="1" applyAlignment="1" applyProtection="1">
      <alignment horizontal="center" vertical="center" wrapText="1"/>
    </xf>
    <xf numFmtId="38" fontId="43" fillId="0" borderId="13" xfId="0" applyNumberFormat="1" applyFont="1" applyBorder="1" applyAlignment="1" applyProtection="1">
      <alignment horizontal="center"/>
    </xf>
    <xf numFmtId="0" fontId="43" fillId="0" borderId="19" xfId="1" applyNumberFormat="1" applyFont="1" applyBorder="1" applyAlignment="1" applyProtection="1">
      <alignment horizontal="center" vertical="center" wrapText="1"/>
    </xf>
    <xf numFmtId="37" fontId="43" fillId="0" borderId="7" xfId="82" applyFont="1" applyBorder="1" applyAlignment="1" applyProtection="1">
      <alignment horizontal="center"/>
    </xf>
    <xf numFmtId="37" fontId="47" fillId="0" borderId="7" xfId="82" applyFont="1" applyBorder="1" applyAlignment="1" applyProtection="1">
      <alignment horizontal="center"/>
    </xf>
    <xf numFmtId="37" fontId="92" fillId="0" borderId="0" xfId="82" applyFont="1" applyBorder="1" applyAlignment="1" applyProtection="1">
      <alignment horizontal="center"/>
    </xf>
    <xf numFmtId="37" fontId="43" fillId="0" borderId="9" xfId="82" applyFont="1" applyBorder="1" applyAlignment="1" applyProtection="1">
      <alignment horizontal="center"/>
    </xf>
    <xf numFmtId="37" fontId="43" fillId="0" borderId="19" xfId="82" applyFont="1" applyBorder="1" applyAlignment="1" applyProtection="1">
      <alignment horizontal="center" vertical="center"/>
    </xf>
    <xf numFmtId="37" fontId="43" fillId="0" borderId="7" xfId="82" applyFont="1" applyBorder="1" applyAlignment="1" applyProtection="1">
      <alignment horizontal="center" vertical="center"/>
    </xf>
    <xf numFmtId="39" fontId="43" fillId="0" borderId="19" xfId="0" applyFont="1" applyBorder="1" applyAlignment="1" applyProtection="1">
      <alignment horizontal="center" vertical="center"/>
    </xf>
    <xf numFmtId="39" fontId="43" fillId="0" borderId="19" xfId="0" applyFont="1" applyBorder="1" applyAlignment="1" applyProtection="1">
      <alignment horizontal="center" vertical="center" wrapText="1"/>
    </xf>
    <xf numFmtId="39" fontId="43" fillId="0" borderId="21" xfId="0" applyFont="1" applyBorder="1" applyAlignment="1" applyProtection="1">
      <alignment horizontal="center" vertical="center" wrapText="1"/>
    </xf>
    <xf numFmtId="37" fontId="47" fillId="0" borderId="19" xfId="73" applyFont="1" applyBorder="1" applyAlignment="1" applyProtection="1">
      <alignment vertical="center" wrapText="1"/>
    </xf>
    <xf numFmtId="39" fontId="43" fillId="0" borderId="7" xfId="0" applyFont="1" applyBorder="1" applyAlignment="1" applyProtection="1">
      <alignment horizontal="center" vertical="center" wrapText="1"/>
    </xf>
    <xf numFmtId="39" fontId="116" fillId="0" borderId="0" xfId="0" applyFont="1" applyBorder="1" applyAlignment="1" applyProtection="1">
      <alignment horizontal="center" wrapText="1"/>
    </xf>
    <xf numFmtId="39" fontId="45" fillId="0" borderId="9" xfId="0" applyFont="1" applyBorder="1" applyAlignment="1" applyProtection="1">
      <alignment horizontal="center" wrapText="1"/>
    </xf>
    <xf numFmtId="39" fontId="42" fillId="0" borderId="7" xfId="0" applyFont="1" applyBorder="1" applyAlignment="1" applyProtection="1">
      <alignment horizontal="center" vertical="center" wrapText="1"/>
    </xf>
    <xf numFmtId="37" fontId="145" fillId="0" borderId="7" xfId="73" applyFont="1" applyBorder="1" applyAlignment="1" applyProtection="1">
      <alignment horizontal="center" vertical="center"/>
    </xf>
    <xf numFmtId="39" fontId="0" fillId="0" borderId="18" xfId="0" applyBorder="1" applyAlignment="1" applyProtection="1">
      <alignment vertical="center"/>
    </xf>
    <xf numFmtId="39" fontId="92" fillId="0" borderId="13" xfId="0" applyFont="1" applyBorder="1" applyAlignment="1" applyProtection="1">
      <alignment horizontal="center" wrapText="1"/>
    </xf>
    <xf numFmtId="39" fontId="43" fillId="0" borderId="9" xfId="0" applyFont="1" applyBorder="1" applyAlignment="1" applyProtection="1">
      <alignment horizontal="center" wrapText="1"/>
    </xf>
    <xf numFmtId="37" fontId="148" fillId="0" borderId="19" xfId="73" applyFont="1" applyBorder="1" applyAlignment="1" applyProtection="1">
      <alignment horizontal="left" vertical="center"/>
    </xf>
    <xf numFmtId="39" fontId="92" fillId="0" borderId="0" xfId="0" applyFont="1" applyBorder="1" applyAlignment="1" applyProtection="1">
      <alignment horizontal="center" wrapText="1"/>
    </xf>
    <xf numFmtId="39" fontId="57" fillId="0" borderId="7" xfId="0" applyFont="1" applyBorder="1" applyAlignment="1" applyProtection="1">
      <alignment horizontal="center" vertical="center" wrapText="1"/>
    </xf>
    <xf numFmtId="0" fontId="43" fillId="0" borderId="21" xfId="75" applyFont="1" applyBorder="1" applyAlignment="1" applyProtection="1">
      <alignment horizontal="center" vertical="center" wrapText="1"/>
    </xf>
    <xf numFmtId="0" fontId="43" fillId="0" borderId="9" xfId="75" applyFont="1" applyBorder="1" applyAlignment="1" applyProtection="1">
      <alignment horizontal="center" wrapText="1"/>
    </xf>
    <xf numFmtId="0" fontId="43" fillId="0" borderId="7" xfId="75" applyFont="1" applyBorder="1" applyAlignment="1" applyProtection="1">
      <alignment horizontal="center" vertical="center" wrapText="1"/>
    </xf>
    <xf numFmtId="0" fontId="43" fillId="0" borderId="7" xfId="74" applyFont="1" applyBorder="1" applyAlignment="1" applyProtection="1">
      <alignment horizontal="center" vertical="center" wrapText="1"/>
    </xf>
    <xf numFmtId="0" fontId="43" fillId="0" borderId="19" xfId="75" applyFont="1" applyBorder="1" applyAlignment="1" applyProtection="1">
      <alignment horizontal="center" vertical="center" wrapText="1"/>
    </xf>
    <xf numFmtId="0" fontId="57" fillId="0" borderId="7" xfId="75" applyFont="1" applyBorder="1" applyAlignment="1" applyProtection="1">
      <alignment horizontal="center" vertical="center" wrapText="1"/>
    </xf>
    <xf numFmtId="0" fontId="92" fillId="0" borderId="0" xfId="75" applyFont="1" applyBorder="1" applyAlignment="1" applyProtection="1">
      <alignment horizontal="center" wrapText="1"/>
    </xf>
    <xf numFmtId="39" fontId="45" fillId="0" borderId="21" xfId="0" applyFont="1" applyBorder="1" applyAlignment="1" applyProtection="1">
      <alignment horizontal="center" vertical="center" wrapText="1"/>
      <protection locked="0"/>
    </xf>
    <xf numFmtId="39" fontId="45" fillId="0" borderId="91" xfId="0" applyFont="1" applyBorder="1" applyAlignment="1" applyProtection="1">
      <alignment horizontal="center" vertical="center"/>
      <protection locked="0"/>
    </xf>
    <xf numFmtId="39" fontId="0" fillId="0" borderId="95" xfId="0" applyBorder="1" applyAlignment="1" applyProtection="1">
      <alignment vertical="center"/>
    </xf>
    <xf numFmtId="39" fontId="75" fillId="0" borderId="91" xfId="0" applyFont="1" applyBorder="1" applyAlignment="1" applyProtection="1">
      <alignment horizontal="center" vertical="center"/>
      <protection locked="0"/>
    </xf>
    <xf numFmtId="39" fontId="75" fillId="0" borderId="7" xfId="0" applyFont="1" applyBorder="1" applyAlignment="1" applyProtection="1">
      <alignment horizontal="center" vertical="center"/>
      <protection locked="0"/>
    </xf>
    <xf numFmtId="39" fontId="75" fillId="0" borderId="91" xfId="0" applyFont="1" applyBorder="1" applyAlignment="1" applyProtection="1">
      <alignment horizontal="center" vertical="center" wrapText="1"/>
      <protection locked="0"/>
    </xf>
    <xf numFmtId="39" fontId="45" fillId="0" borderId="92" xfId="0" applyFont="1" applyBorder="1" applyAlignment="1" applyProtection="1">
      <alignment horizontal="center" vertical="center"/>
      <protection locked="0"/>
    </xf>
    <xf numFmtId="39" fontId="45" fillId="0" borderId="93" xfId="0" applyFont="1" applyBorder="1" applyAlignment="1" applyProtection="1">
      <alignment horizontal="center" vertical="center" wrapText="1"/>
      <protection locked="0"/>
    </xf>
    <xf numFmtId="39" fontId="75" fillId="0" borderId="19" xfId="0" applyFont="1" applyBorder="1" applyAlignment="1" applyProtection="1">
      <alignment horizontal="center" vertical="center" wrapText="1"/>
      <protection locked="0"/>
    </xf>
    <xf numFmtId="39" fontId="75" fillId="0" borderId="7" xfId="0" applyFont="1" applyBorder="1" applyAlignment="1" applyProtection="1">
      <alignment horizontal="center" vertical="center" wrapText="1"/>
      <protection locked="0"/>
    </xf>
    <xf numFmtId="39" fontId="45" fillId="0" borderId="7" xfId="0" applyFont="1" applyBorder="1" applyAlignment="1" applyProtection="1">
      <alignment horizontal="center" vertical="center" wrapText="1"/>
      <protection locked="0"/>
    </xf>
    <xf numFmtId="39" fontId="45" fillId="0" borderId="0" xfId="0" applyFont="1" applyBorder="1" applyAlignment="1" applyProtection="1">
      <alignment horizontal="center" vertical="center"/>
      <protection locked="0"/>
    </xf>
    <xf numFmtId="39" fontId="43" fillId="0" borderId="7" xfId="0" applyFont="1" applyBorder="1" applyAlignment="1" applyProtection="1">
      <alignment horizontal="center"/>
      <protection locked="0"/>
    </xf>
    <xf numFmtId="49" fontId="150" fillId="0" borderId="7" xfId="0" applyNumberFormat="1" applyFont="1" applyBorder="1" applyAlignment="1" applyProtection="1">
      <alignment horizontal="center"/>
      <protection locked="0"/>
    </xf>
    <xf numFmtId="39" fontId="151" fillId="0" borderId="13" xfId="0" applyFont="1" applyBorder="1" applyAlignment="1" applyProtection="1">
      <alignment horizontal="center" vertical="center"/>
      <protection locked="0"/>
    </xf>
    <xf numFmtId="3" fontId="42" fillId="0" borderId="13" xfId="0" applyNumberFormat="1" applyFont="1" applyBorder="1" applyAlignment="1" applyProtection="1">
      <alignment wrapText="1"/>
    </xf>
    <xf numFmtId="39" fontId="42" fillId="0" borderId="13" xfId="0" applyFont="1" applyBorder="1" applyAlignment="1" applyProtection="1">
      <alignment horizontal="center" vertical="center"/>
    </xf>
    <xf numFmtId="39" fontId="42" fillId="0" borderId="0" xfId="0" applyFont="1" applyBorder="1" applyAlignment="1" applyProtection="1">
      <alignment horizontal="right"/>
    </xf>
    <xf numFmtId="39" fontId="75" fillId="0" borderId="21" xfId="0" applyFont="1" applyBorder="1" applyAlignment="1" applyProtection="1">
      <alignment vertical="center" wrapText="1"/>
    </xf>
    <xf numFmtId="39" fontId="45" fillId="4" borderId="21" xfId="0" applyFont="1" applyFill="1" applyBorder="1" applyAlignment="1" applyProtection="1">
      <alignment vertical="center"/>
    </xf>
    <xf numFmtId="39" fontId="75" fillId="0" borderId="21" xfId="0" applyFont="1" applyBorder="1" applyAlignment="1" applyProtection="1">
      <alignment horizontal="center" vertical="center"/>
    </xf>
    <xf numFmtId="39" fontId="75" fillId="0" borderId="7" xfId="0" applyFont="1" applyBorder="1" applyAlignment="1" applyProtection="1">
      <alignment vertical="center"/>
    </xf>
    <xf numFmtId="39" fontId="45" fillId="0" borderId="7" xfId="0" applyFont="1" applyBorder="1" applyAlignment="1" applyProtection="1">
      <alignment vertical="center"/>
    </xf>
    <xf numFmtId="39" fontId="45" fillId="0" borderId="21" xfId="0" applyFont="1" applyBorder="1" applyAlignment="1" applyProtection="1">
      <alignment horizontal="center" vertical="center"/>
    </xf>
    <xf numFmtId="39" fontId="45" fillId="0" borderId="7" xfId="0" applyFont="1" applyBorder="1" applyAlignment="1" applyProtection="1">
      <alignment horizontal="center" vertical="center" wrapText="1"/>
    </xf>
    <xf numFmtId="39" fontId="45" fillId="0" borderId="19" xfId="0" applyFont="1" applyBorder="1" applyAlignment="1" applyProtection="1">
      <alignment horizontal="center" vertical="center"/>
    </xf>
    <xf numFmtId="39" fontId="75" fillId="0" borderId="21" xfId="0" applyFont="1" applyBorder="1" applyAlignment="1" applyProtection="1">
      <alignment horizontal="center" vertical="center" wrapText="1"/>
    </xf>
    <xf numFmtId="39" fontId="42" fillId="0" borderId="17" xfId="0" applyFont="1" applyBorder="1" applyAlignment="1" applyProtection="1">
      <alignment horizontal="center" vertical="center"/>
    </xf>
    <xf numFmtId="39" fontId="52" fillId="0" borderId="19" xfId="0" applyFont="1" applyBorder="1" applyAlignment="1" applyProtection="1">
      <alignment horizontal="center" vertical="center"/>
    </xf>
    <xf numFmtId="39" fontId="97" fillId="0" borderId="20" xfId="0" applyFont="1" applyBorder="1" applyAlignment="1" applyProtection="1">
      <alignment horizontal="center" vertical="center"/>
    </xf>
    <xf numFmtId="39" fontId="99" fillId="0" borderId="20" xfId="0" applyFont="1" applyBorder="1" applyAlignment="1" applyProtection="1">
      <alignment horizontal="right" vertical="center"/>
    </xf>
    <xf numFmtId="39" fontId="43" fillId="0" borderId="9" xfId="0" applyFont="1" applyBorder="1" applyAlignment="1" applyProtection="1">
      <alignment horizontal="right" wrapText="1"/>
    </xf>
    <xf numFmtId="39" fontId="43" fillId="0" borderId="7" xfId="0" applyFont="1" applyBorder="1" applyAlignment="1" applyProtection="1">
      <alignment horizontal="center" vertical="center"/>
    </xf>
    <xf numFmtId="196" fontId="0" fillId="0" borderId="7" xfId="0" applyNumberFormat="1" applyBorder="1" applyAlignment="1" applyProtection="1">
      <alignment horizontal="right" vertical="center"/>
    </xf>
    <xf numFmtId="37" fontId="51" fillId="0" borderId="13" xfId="73" applyFont="1" applyBorder="1" applyAlignment="1" applyProtection="1">
      <alignment horizontal="center" vertical="center"/>
    </xf>
    <xf numFmtId="39" fontId="43" fillId="0" borderId="0" xfId="0" applyFont="1" applyBorder="1" applyAlignment="1" applyProtection="1">
      <alignment horizontal="justify" wrapText="1"/>
    </xf>
    <xf numFmtId="39" fontId="43" fillId="0" borderId="7" xfId="0" applyFont="1" applyBorder="1" applyAlignment="1" applyProtection="1">
      <alignment horizontal="justify" vertical="center" wrapText="1"/>
    </xf>
    <xf numFmtId="37" fontId="43" fillId="0" borderId="21" xfId="73" applyFont="1" applyBorder="1" applyAlignment="1" applyProtection="1">
      <alignment horizontal="center" vertical="center"/>
    </xf>
    <xf numFmtId="0" fontId="43" fillId="0" borderId="7" xfId="73" applyNumberFormat="1" applyFont="1" applyBorder="1" applyAlignment="1" applyProtection="1">
      <alignment horizontal="justify"/>
    </xf>
    <xf numFmtId="207" fontId="43" fillId="0" borderId="7" xfId="0" applyNumberFormat="1" applyFont="1" applyBorder="1" applyAlignment="1" applyProtection="1">
      <alignment horizontal="center" vertical="center"/>
    </xf>
    <xf numFmtId="39" fontId="42" fillId="0" borderId="0" xfId="0" applyFont="1" applyBorder="1" applyAlignment="1" applyProtection="1">
      <alignment horizontal="justify" wrapText="1"/>
    </xf>
    <xf numFmtId="204" fontId="43" fillId="0" borderId="21" xfId="0" applyNumberFormat="1" applyFont="1" applyBorder="1" applyAlignment="1" applyProtection="1">
      <alignment horizontal="center" vertical="center" wrapText="1"/>
    </xf>
    <xf numFmtId="189" fontId="43" fillId="0" borderId="7" xfId="0" applyNumberFormat="1" applyFont="1" applyBorder="1" applyAlignment="1" applyProtection="1">
      <alignment horizontal="center" vertical="center"/>
    </xf>
    <xf numFmtId="39" fontId="42" fillId="0" borderId="21" xfId="0" applyFont="1" applyBorder="1" applyAlignment="1" applyProtection="1">
      <alignment horizontal="center" vertical="center" wrapText="1"/>
    </xf>
    <xf numFmtId="39" fontId="42" fillId="0" borderId="19" xfId="0" applyFont="1" applyBorder="1" applyAlignment="1" applyProtection="1">
      <alignment horizontal="center" vertical="center" wrapText="1"/>
    </xf>
    <xf numFmtId="0" fontId="43" fillId="0" borderId="16" xfId="67" applyFont="1" applyBorder="1" applyAlignment="1" applyProtection="1">
      <alignment horizontal="left" vertical="center" wrapText="1" indent="1"/>
    </xf>
    <xf numFmtId="0" fontId="43" fillId="0" borderId="18" xfId="67" applyFont="1" applyBorder="1" applyAlignment="1" applyProtection="1">
      <alignment horizontal="left" vertical="center" wrapText="1" indent="1"/>
    </xf>
    <xf numFmtId="176" fontId="51" fillId="0" borderId="0" xfId="72" applyFont="1" applyBorder="1" applyAlignment="1" applyProtection="1">
      <alignment horizontal="left" vertical="center" wrapText="1"/>
      <protection locked="0"/>
    </xf>
    <xf numFmtId="0" fontId="43" fillId="0" borderId="16" xfId="78" applyFont="1" applyBorder="1" applyAlignment="1" applyProtection="1">
      <alignment horizontal="left" vertical="center" indent="1"/>
    </xf>
    <xf numFmtId="39" fontId="42" fillId="0" borderId="9" xfId="0" applyFont="1" applyBorder="1" applyAlignment="1" applyProtection="1">
      <alignment horizontal="right" vertical="center"/>
    </xf>
    <xf numFmtId="39" fontId="95" fillId="0" borderId="13" xfId="0" applyFont="1" applyBorder="1" applyAlignment="1" applyProtection="1">
      <alignment horizontal="center" vertical="center"/>
    </xf>
    <xf numFmtId="39" fontId="18" fillId="0" borderId="11" xfId="0" applyFont="1" applyBorder="1" applyAlignment="1" applyProtection="1">
      <alignment horizontal="center" vertical="center"/>
    </xf>
    <xf numFmtId="39" fontId="18" fillId="0" borderId="64" xfId="0" applyFont="1" applyBorder="1" applyAlignment="1" applyProtection="1">
      <alignment horizontal="center" vertical="center"/>
    </xf>
    <xf numFmtId="39" fontId="18" fillId="0" borderId="70" xfId="0" applyFont="1" applyBorder="1" applyAlignment="1" applyProtection="1">
      <alignment horizontal="center" vertical="center"/>
    </xf>
    <xf numFmtId="39" fontId="158" fillId="0" borderId="0" xfId="0" applyFont="1" applyBorder="1" applyAlignment="1" applyProtection="1">
      <alignment horizontal="left" vertical="center"/>
    </xf>
    <xf numFmtId="39" fontId="158" fillId="0" borderId="0" xfId="0" applyFont="1" applyBorder="1" applyAlignment="1" applyProtection="1">
      <alignment horizontal="center" vertical="center"/>
    </xf>
    <xf numFmtId="202" fontId="158" fillId="0" borderId="0" xfId="0" applyNumberFormat="1" applyFont="1" applyBorder="1" applyAlignment="1" applyProtection="1">
      <alignment horizontal="left" vertical="center"/>
    </xf>
    <xf numFmtId="39" fontId="158" fillId="0" borderId="34" xfId="0" applyFont="1" applyBorder="1" applyAlignment="1" applyProtection="1">
      <alignment horizontal="center"/>
    </xf>
    <xf numFmtId="39" fontId="144" fillId="0" borderId="19" xfId="0" applyFont="1" applyBorder="1" applyAlignment="1" applyProtection="1">
      <alignment horizontal="center" vertical="center" wrapText="1"/>
    </xf>
    <xf numFmtId="39" fontId="121" fillId="0" borderId="69" xfId="0" applyFont="1" applyBorder="1" applyAlignment="1" applyProtection="1">
      <alignment horizontal="center" vertical="center" wrapText="1"/>
    </xf>
    <xf numFmtId="39" fontId="18" fillId="0" borderId="98" xfId="0" applyFont="1" applyBorder="1" applyAlignment="1" applyProtection="1">
      <alignment horizontal="center" vertical="center"/>
    </xf>
    <xf numFmtId="39" fontId="18" fillId="0" borderId="63" xfId="0" applyFont="1" applyBorder="1" applyAlignment="1" applyProtection="1">
      <alignment horizontal="center" vertical="center"/>
    </xf>
    <xf numFmtId="39" fontId="158" fillId="0" borderId="66" xfId="0" applyFont="1" applyBorder="1" applyAlignment="1" applyProtection="1">
      <alignment horizontal="center" vertical="center" wrapText="1"/>
    </xf>
    <xf numFmtId="39" fontId="158" fillId="0" borderId="52" xfId="0" applyFont="1" applyBorder="1" applyAlignment="1" applyProtection="1">
      <alignment horizontal="center" vertical="center"/>
    </xf>
    <xf numFmtId="39" fontId="158" fillId="0" borderId="52" xfId="0" applyFont="1" applyBorder="1" applyAlignment="1" applyProtection="1">
      <alignment horizontal="center" vertical="center" wrapText="1"/>
    </xf>
    <xf numFmtId="39" fontId="158" fillId="0" borderId="96" xfId="0" applyFont="1" applyBorder="1" applyAlignment="1" applyProtection="1">
      <alignment horizontal="center" vertical="center"/>
    </xf>
    <xf numFmtId="39" fontId="158" fillId="0" borderId="7" xfId="0" applyFont="1" applyBorder="1" applyAlignment="1" applyProtection="1">
      <alignment horizontal="center" vertical="center"/>
    </xf>
    <xf numFmtId="39" fontId="158" fillId="0" borderId="93" xfId="0" applyFont="1" applyBorder="1" applyAlignment="1" applyProtection="1">
      <alignment horizontal="center" vertical="center"/>
    </xf>
    <xf numFmtId="39" fontId="158" fillId="0" borderId="7" xfId="0" applyFont="1" applyBorder="1" applyAlignment="1" applyProtection="1">
      <alignment horizontal="center" vertical="center" wrapText="1"/>
    </xf>
    <xf numFmtId="39" fontId="158" fillId="0" borderId="7" xfId="0" applyFont="1" applyBorder="1" applyAlignment="1" applyProtection="1">
      <alignment horizontal="center"/>
    </xf>
    <xf numFmtId="39" fontId="159" fillId="0" borderId="13" xfId="0" applyFont="1" applyBorder="1" applyAlignment="1" applyProtection="1">
      <alignment horizontal="center" vertical="center"/>
    </xf>
    <xf numFmtId="39" fontId="158" fillId="0" borderId="34" xfId="0" applyFont="1" applyBorder="1" applyAlignment="1" applyProtection="1">
      <alignment horizontal="left" vertical="top" wrapText="1"/>
    </xf>
    <xf numFmtId="39" fontId="158" fillId="0" borderId="0" xfId="0" applyFont="1" applyBorder="1" applyAlignment="1" applyProtection="1">
      <alignment horizontal="left" vertical="top" wrapText="1"/>
    </xf>
    <xf numFmtId="39" fontId="158" fillId="0" borderId="50" xfId="0" applyFont="1" applyBorder="1" applyAlignment="1" applyProtection="1">
      <alignment horizontal="distributed" vertical="center" wrapText="1"/>
    </xf>
    <xf numFmtId="39" fontId="158" fillId="0" borderId="65" xfId="0" applyFont="1" applyBorder="1" applyAlignment="1" applyProtection="1">
      <alignment horizontal="distributed" vertical="center" wrapText="1"/>
    </xf>
    <xf numFmtId="39" fontId="158" fillId="0" borderId="52" xfId="0" applyFont="1" applyBorder="1" applyAlignment="1" applyProtection="1">
      <alignment horizontal="distributed" vertical="center" wrapText="1"/>
    </xf>
    <xf numFmtId="39" fontId="158" fillId="0" borderId="71" xfId="0" applyFont="1" applyBorder="1" applyAlignment="1" applyProtection="1">
      <alignment horizontal="distributed" vertical="center" wrapText="1"/>
    </xf>
    <xf numFmtId="39" fontId="158" fillId="0" borderId="64" xfId="0" applyFont="1" applyBorder="1" applyAlignment="1" applyProtection="1">
      <alignment horizontal="distributed" vertical="center" wrapText="1"/>
    </xf>
    <xf numFmtId="39" fontId="158" fillId="0" borderId="7" xfId="0" applyFont="1" applyBorder="1" applyAlignment="1" applyProtection="1">
      <alignment horizontal="distributed" vertical="center" wrapText="1"/>
    </xf>
    <xf numFmtId="39" fontId="158" fillId="0" borderId="20" xfId="0" applyFont="1" applyBorder="1" applyAlignment="1" applyProtection="1">
      <alignment horizontal="distributed" vertical="center" wrapText="1"/>
    </xf>
    <xf numFmtId="39" fontId="121" fillId="0" borderId="28" xfId="0" applyFont="1" applyBorder="1" applyAlignment="1" applyProtection="1">
      <alignment horizontal="center"/>
    </xf>
    <xf numFmtId="39" fontId="158" fillId="0" borderId="101" xfId="0" applyFont="1" applyBorder="1" applyAlignment="1" applyProtection="1">
      <alignment horizontal="left" vertical="center"/>
    </xf>
    <xf numFmtId="0" fontId="164" fillId="0" borderId="0" xfId="0" applyNumberFormat="1" applyFont="1" applyBorder="1" applyAlignment="1" applyProtection="1">
      <alignment horizontal="center" vertical="center" wrapText="1"/>
    </xf>
    <xf numFmtId="0" fontId="158" fillId="0" borderId="30" xfId="0" applyNumberFormat="1" applyFont="1" applyBorder="1" applyAlignment="1" applyProtection="1">
      <alignment horizontal="center" wrapText="1"/>
    </xf>
    <xf numFmtId="39" fontId="158" fillId="0" borderId="0" xfId="0" applyFont="1" applyBorder="1" applyAlignment="1" applyProtection="1">
      <alignment vertical="top" wrapText="1"/>
    </xf>
    <xf numFmtId="211" fontId="170" fillId="0" borderId="55" xfId="0" applyNumberFormat="1" applyFont="1" applyBorder="1" applyAlignment="1" applyProtection="1">
      <alignment horizontal="right" vertical="center"/>
    </xf>
    <xf numFmtId="211" fontId="171" fillId="0" borderId="12" xfId="0" applyNumberFormat="1" applyFont="1" applyBorder="1" applyAlignment="1" applyProtection="1">
      <alignment horizontal="right" vertical="center"/>
    </xf>
    <xf numFmtId="0" fontId="158" fillId="0" borderId="34" xfId="0" applyNumberFormat="1" applyFont="1" applyBorder="1" applyAlignment="1" applyProtection="1">
      <alignment horizontal="left" vertical="top" wrapText="1"/>
    </xf>
    <xf numFmtId="0" fontId="158" fillId="0" borderId="0" xfId="0" applyNumberFormat="1" applyFont="1" applyBorder="1" applyAlignment="1" applyProtection="1">
      <alignment horizontal="left" vertical="top" wrapText="1"/>
    </xf>
    <xf numFmtId="211" fontId="170" fillId="0" borderId="72" xfId="0" applyNumberFormat="1" applyFont="1" applyBorder="1" applyAlignment="1" applyProtection="1">
      <alignment horizontal="right" vertical="center"/>
    </xf>
    <xf numFmtId="211" fontId="170" fillId="0" borderId="7" xfId="0" applyNumberFormat="1" applyFont="1" applyBorder="1" applyAlignment="1" applyProtection="1">
      <alignment horizontal="right" vertical="center"/>
    </xf>
    <xf numFmtId="211" fontId="170" fillId="0" borderId="19" xfId="0" applyNumberFormat="1" applyFont="1" applyBorder="1" applyAlignment="1" applyProtection="1">
      <alignment horizontal="right" vertical="center"/>
    </xf>
    <xf numFmtId="211" fontId="170" fillId="0" borderId="15" xfId="0" applyNumberFormat="1" applyFont="1" applyBorder="1" applyAlignment="1" applyProtection="1">
      <alignment horizontal="right" vertical="center"/>
    </xf>
    <xf numFmtId="211" fontId="171" fillId="0" borderId="17" xfId="0" applyNumberFormat="1" applyFont="1" applyBorder="1" applyAlignment="1" applyProtection="1">
      <alignment horizontal="right" vertical="center"/>
    </xf>
    <xf numFmtId="0" fontId="169" fillId="0" borderId="99" xfId="0" applyNumberFormat="1" applyFont="1" applyBorder="1" applyAlignment="1" applyProtection="1">
      <alignment horizontal="center"/>
    </xf>
    <xf numFmtId="0" fontId="164" fillId="0" borderId="105" xfId="0" applyNumberFormat="1" applyFont="1" applyBorder="1" applyAlignment="1" applyProtection="1">
      <alignment horizontal="center" vertical="center" wrapText="1"/>
    </xf>
    <xf numFmtId="0" fontId="47" fillId="0" borderId="28" xfId="0" applyNumberFormat="1" applyFont="1" applyBorder="1" applyAlignment="1" applyProtection="1">
      <alignment horizontal="distributed" vertical="center" wrapText="1"/>
    </xf>
    <xf numFmtId="0" fontId="47" fillId="0" borderId="47" xfId="0" applyNumberFormat="1" applyFont="1" applyBorder="1" applyAlignment="1" applyProtection="1">
      <alignment horizontal="distributed" vertical="center" wrapText="1"/>
    </xf>
    <xf numFmtId="0" fontId="169" fillId="0" borderId="103" xfId="0" applyNumberFormat="1" applyFont="1" applyBorder="1" applyAlignment="1" applyProtection="1">
      <alignment horizontal="center"/>
    </xf>
    <xf numFmtId="0" fontId="169" fillId="0" borderId="122" xfId="0" applyNumberFormat="1" applyFont="1" applyBorder="1" applyAlignment="1" applyProtection="1">
      <alignment horizontal="center"/>
    </xf>
    <xf numFmtId="0" fontId="169" fillId="0" borderId="123" xfId="0" applyNumberFormat="1" applyFont="1" applyBorder="1" applyAlignment="1" applyProtection="1">
      <alignment horizontal="center"/>
    </xf>
    <xf numFmtId="0" fontId="47" fillId="0" borderId="50" xfId="0" applyNumberFormat="1" applyFont="1" applyBorder="1" applyAlignment="1" applyProtection="1">
      <alignment horizontal="distributed" vertical="center" wrapText="1"/>
    </xf>
    <xf numFmtId="0" fontId="47" fillId="0" borderId="121" xfId="0" applyNumberFormat="1" applyFont="1" applyBorder="1" applyAlignment="1" applyProtection="1">
      <alignment horizontal="distributed" vertical="center" wrapText="1"/>
    </xf>
    <xf numFmtId="211" fontId="170" fillId="0" borderId="53" xfId="0" applyNumberFormat="1" applyFont="1" applyBorder="1" applyAlignment="1" applyProtection="1">
      <alignment horizontal="right" vertical="center"/>
    </xf>
    <xf numFmtId="211" fontId="170" fillId="0" borderId="68" xfId="0" applyNumberFormat="1" applyFont="1" applyBorder="1" applyAlignment="1" applyProtection="1">
      <alignment horizontal="right" vertical="center"/>
    </xf>
    <xf numFmtId="211" fontId="170" fillId="0" borderId="71" xfId="0" applyNumberFormat="1" applyFont="1" applyBorder="1" applyAlignment="1" applyProtection="1">
      <alignment horizontal="right" vertical="center"/>
    </xf>
    <xf numFmtId="211" fontId="170" fillId="0" borderId="21" xfId="0" applyNumberFormat="1" applyFont="1" applyBorder="1" applyAlignment="1" applyProtection="1">
      <alignment horizontal="right" vertical="center"/>
    </xf>
    <xf numFmtId="211" fontId="170" fillId="0" borderId="20" xfId="0" applyNumberFormat="1" applyFont="1" applyBorder="1" applyAlignment="1" applyProtection="1">
      <alignment horizontal="right" vertical="center"/>
    </xf>
    <xf numFmtId="211" fontId="171" fillId="0" borderId="19" xfId="0" applyNumberFormat="1" applyFont="1" applyBorder="1" applyAlignment="1" applyProtection="1">
      <alignment horizontal="right" vertical="center"/>
    </xf>
    <xf numFmtId="211" fontId="171" fillId="0" borderId="20" xfId="0" applyNumberFormat="1" applyFont="1" applyBorder="1" applyAlignment="1" applyProtection="1">
      <alignment horizontal="right" vertical="center"/>
    </xf>
    <xf numFmtId="0" fontId="158" fillId="0" borderId="0" xfId="0" applyNumberFormat="1" applyFont="1" applyBorder="1" applyAlignment="1" applyProtection="1">
      <alignment vertical="top" wrapText="1"/>
    </xf>
    <xf numFmtId="211" fontId="170" fillId="0" borderId="56" xfId="0" applyNumberFormat="1" applyFont="1" applyBorder="1" applyAlignment="1" applyProtection="1">
      <alignment horizontal="right" vertical="center"/>
    </xf>
    <xf numFmtId="211" fontId="170" fillId="0" borderId="69" xfId="0" applyNumberFormat="1" applyFont="1" applyBorder="1" applyAlignment="1" applyProtection="1">
      <alignment horizontal="right" vertical="center"/>
    </xf>
    <xf numFmtId="211" fontId="171" fillId="0" borderId="13" xfId="0" applyNumberFormat="1" applyFont="1" applyBorder="1" applyAlignment="1" applyProtection="1">
      <alignment horizontal="right" vertical="center"/>
    </xf>
    <xf numFmtId="39" fontId="158" fillId="0" borderId="53" xfId="0" applyFont="1" applyBorder="1" applyAlignment="1" applyProtection="1">
      <alignment horizontal="distributed" vertical="center" wrapText="1"/>
    </xf>
    <xf numFmtId="39" fontId="169" fillId="0" borderId="99" xfId="0" applyFont="1" applyBorder="1" applyAlignment="1" applyProtection="1">
      <alignment horizontal="center"/>
    </xf>
    <xf numFmtId="39" fontId="164" fillId="0" borderId="0" xfId="0" applyFont="1" applyBorder="1" applyAlignment="1" applyProtection="1">
      <alignment horizontal="center" vertical="center" wrapText="1"/>
    </xf>
    <xf numFmtId="39" fontId="158" fillId="0" borderId="30" xfId="0" applyFont="1" applyBorder="1" applyAlignment="1" applyProtection="1">
      <alignment horizontal="center" wrapText="1"/>
    </xf>
    <xf numFmtId="213" fontId="172" fillId="0" borderId="7" xfId="0" applyNumberFormat="1" applyFont="1" applyBorder="1" applyAlignment="1" applyProtection="1">
      <alignment horizontal="right" vertical="center"/>
    </xf>
    <xf numFmtId="213" fontId="18" fillId="0" borderId="19" xfId="0" applyNumberFormat="1" applyFont="1" applyBorder="1" applyAlignment="1" applyProtection="1">
      <alignment horizontal="right" vertical="center"/>
    </xf>
    <xf numFmtId="213" fontId="172" fillId="0" borderId="11" xfId="0" applyNumberFormat="1" applyFont="1" applyBorder="1" applyAlignment="1" applyProtection="1">
      <alignment horizontal="right" vertical="center"/>
    </xf>
    <xf numFmtId="213" fontId="18" fillId="0" borderId="12" xfId="0" applyNumberFormat="1" applyFont="1" applyBorder="1" applyAlignment="1" applyProtection="1">
      <alignment horizontal="right" vertical="center"/>
    </xf>
    <xf numFmtId="39" fontId="158" fillId="0" borderId="0" xfId="0" applyFont="1" applyBorder="1" applyAlignment="1" applyProtection="1">
      <alignment horizontal="center" wrapText="1"/>
    </xf>
    <xf numFmtId="39" fontId="158" fillId="0" borderId="72" xfId="0" applyFont="1" applyBorder="1" applyAlignment="1" applyProtection="1">
      <alignment horizontal="distributed" vertical="center" wrapText="1"/>
    </xf>
    <xf numFmtId="39" fontId="158" fillId="0" borderId="67" xfId="0" applyFont="1" applyBorder="1" applyAlignment="1" applyProtection="1">
      <alignment horizontal="distributed" vertical="center" wrapText="1"/>
    </xf>
    <xf numFmtId="213" fontId="172" fillId="0" borderId="52" xfId="0" applyNumberFormat="1" applyFont="1" applyBorder="1" applyAlignment="1" applyProtection="1">
      <alignment horizontal="right" vertical="center"/>
    </xf>
    <xf numFmtId="213" fontId="172" fillId="0" borderId="53" xfId="0" applyNumberFormat="1" applyFont="1" applyBorder="1" applyAlignment="1" applyProtection="1">
      <alignment horizontal="right" vertical="center"/>
    </xf>
    <xf numFmtId="39" fontId="164" fillId="0" borderId="105" xfId="0" applyFont="1" applyBorder="1" applyAlignment="1" applyProtection="1">
      <alignment horizontal="center" vertical="center" wrapText="1"/>
    </xf>
    <xf numFmtId="39" fontId="158" fillId="0" borderId="50" xfId="0" applyFont="1" applyBorder="1" applyAlignment="1" applyProtection="1">
      <alignment horizontal="distributed" vertical="center" wrapText="1" indent="2"/>
    </xf>
    <xf numFmtId="211" fontId="168" fillId="0" borderId="55" xfId="0" applyNumberFormat="1" applyFont="1" applyBorder="1" applyAlignment="1" applyProtection="1">
      <alignment horizontal="right" vertical="center"/>
    </xf>
    <xf numFmtId="211" fontId="168" fillId="0" borderId="56" xfId="0" applyNumberFormat="1" applyFont="1" applyBorder="1" applyAlignment="1" applyProtection="1">
      <alignment horizontal="right" vertical="center"/>
    </xf>
    <xf numFmtId="211" fontId="168" fillId="0" borderId="52" xfId="0" applyNumberFormat="1" applyFont="1" applyBorder="1" applyAlignment="1" applyProtection="1">
      <alignment horizontal="right" vertical="center"/>
    </xf>
    <xf numFmtId="211" fontId="168" fillId="0" borderId="53" xfId="0" applyNumberFormat="1" applyFont="1" applyBorder="1" applyAlignment="1" applyProtection="1">
      <alignment horizontal="right" vertical="center"/>
    </xf>
    <xf numFmtId="211" fontId="168" fillId="0" borderId="7" xfId="0" applyNumberFormat="1" applyFont="1" applyBorder="1" applyAlignment="1" applyProtection="1">
      <alignment horizontal="right" vertical="center"/>
    </xf>
    <xf numFmtId="211" fontId="168" fillId="0" borderId="19" xfId="0" applyNumberFormat="1" applyFont="1" applyBorder="1" applyAlignment="1" applyProtection="1">
      <alignment horizontal="right" vertical="center"/>
    </xf>
    <xf numFmtId="0" fontId="169" fillId="0" borderId="99" xfId="0" applyNumberFormat="1" applyFont="1" applyBorder="1" applyAlignment="1" applyProtection="1">
      <alignment horizontal="center" wrapText="1"/>
    </xf>
    <xf numFmtId="0" fontId="158" fillId="0" borderId="62" xfId="0" applyNumberFormat="1" applyFont="1" applyBorder="1" applyAlignment="1" applyProtection="1">
      <alignment horizontal="distributed" vertical="center" wrapText="1"/>
    </xf>
    <xf numFmtId="0" fontId="158" fillId="0" borderId="67" xfId="0" applyNumberFormat="1" applyFont="1" applyBorder="1" applyAlignment="1" applyProtection="1">
      <alignment horizontal="distributed" vertical="center" wrapText="1"/>
    </xf>
    <xf numFmtId="212" fontId="18" fillId="0" borderId="12" xfId="0" applyNumberFormat="1" applyFont="1" applyBorder="1" applyAlignment="1" applyProtection="1">
      <alignment horizontal="right" vertical="center"/>
    </xf>
    <xf numFmtId="212" fontId="18" fillId="0" borderId="19" xfId="0" applyNumberFormat="1" applyFont="1" applyBorder="1" applyAlignment="1" applyProtection="1">
      <alignment horizontal="right" vertical="center"/>
    </xf>
    <xf numFmtId="212" fontId="18" fillId="0" borderId="56" xfId="0" applyNumberFormat="1" applyFont="1" applyBorder="1" applyAlignment="1" applyProtection="1">
      <alignment horizontal="right" vertical="center"/>
    </xf>
    <xf numFmtId="212" fontId="18" fillId="0" borderId="53" xfId="0" applyNumberFormat="1" applyFont="1" applyBorder="1" applyAlignment="1" applyProtection="1">
      <alignment horizontal="right" vertical="center"/>
    </xf>
    <xf numFmtId="212" fontId="18" fillId="0" borderId="72" xfId="0" applyNumberFormat="1" applyFont="1" applyBorder="1" applyAlignment="1" applyProtection="1">
      <alignment horizontal="right" vertical="center"/>
    </xf>
    <xf numFmtId="212" fontId="18" fillId="0" borderId="7" xfId="0" applyNumberFormat="1" applyFont="1" applyBorder="1" applyAlignment="1" applyProtection="1">
      <alignment horizontal="right" vertical="center"/>
    </xf>
    <xf numFmtId="212" fontId="18" fillId="0" borderId="13" xfId="0" applyNumberFormat="1" applyFont="1" applyBorder="1" applyAlignment="1" applyProtection="1">
      <alignment horizontal="right" vertical="center"/>
    </xf>
    <xf numFmtId="0" fontId="158" fillId="0" borderId="0" xfId="0" applyNumberFormat="1" applyFont="1" applyBorder="1" applyAlignment="1" applyProtection="1">
      <alignment horizontal="center" wrapText="1"/>
    </xf>
    <xf numFmtId="39" fontId="43" fillId="0" borderId="62" xfId="0" applyFont="1" applyBorder="1" applyAlignment="1" applyProtection="1">
      <alignment horizontal="center" vertical="center" wrapText="1"/>
    </xf>
    <xf numFmtId="39" fontId="43" fillId="0" borderId="67" xfId="0" applyFont="1" applyBorder="1" applyAlignment="1" applyProtection="1">
      <alignment horizontal="center" vertical="center" wrapText="1"/>
    </xf>
    <xf numFmtId="39" fontId="158" fillId="0" borderId="0" xfId="0" applyFont="1" applyBorder="1" applyAlignment="1" applyProtection="1">
      <alignment horizontal="center" vertical="top" wrapText="1"/>
    </xf>
    <xf numFmtId="39" fontId="121" fillId="0" borderId="13" xfId="0" applyFont="1" applyBorder="1" applyAlignment="1" applyProtection="1">
      <alignment horizontal="center" vertical="center"/>
    </xf>
    <xf numFmtId="39" fontId="121" fillId="0" borderId="0" xfId="0" applyFont="1" applyBorder="1" applyAlignment="1" applyProtection="1">
      <alignment horizontal="right"/>
    </xf>
    <xf numFmtId="39" fontId="89" fillId="4" borderId="14" xfId="0" applyFont="1" applyFill="1" applyBorder="1" applyAlignment="1" applyProtection="1">
      <alignment vertical="center"/>
    </xf>
    <xf numFmtId="49" fontId="89" fillId="4" borderId="7" xfId="0" applyNumberFormat="1" applyFont="1" applyFill="1" applyBorder="1" applyAlignment="1" applyProtection="1">
      <alignment horizontal="center" vertical="center"/>
    </xf>
    <xf numFmtId="214" fontId="89" fillId="4" borderId="7" xfId="0" applyNumberFormat="1" applyFont="1" applyFill="1" applyBorder="1" applyAlignment="1" applyProtection="1">
      <alignment horizontal="center" vertical="center"/>
    </xf>
    <xf numFmtId="214" fontId="89" fillId="4" borderId="10" xfId="0" applyNumberFormat="1" applyFont="1" applyFill="1" applyBorder="1" applyAlignment="1" applyProtection="1">
      <alignment horizontal="center" vertical="center"/>
    </xf>
    <xf numFmtId="39" fontId="89" fillId="0" borderId="7" xfId="0" applyFont="1" applyBorder="1" applyAlignment="1" applyProtection="1">
      <alignment vertical="center"/>
    </xf>
    <xf numFmtId="39" fontId="89" fillId="0" borderId="21" xfId="0" applyFont="1" applyBorder="1" applyAlignment="1" applyProtection="1">
      <alignment horizontal="center" vertical="center"/>
    </xf>
    <xf numFmtId="39" fontId="89" fillId="0" borderId="7" xfId="0" applyFont="1" applyBorder="1" applyAlignment="1" applyProtection="1">
      <alignment horizontal="center" vertical="center" wrapText="1"/>
    </xf>
    <xf numFmtId="39" fontId="89" fillId="0" borderId="19" xfId="0" applyFont="1" applyBorder="1" applyAlignment="1" applyProtection="1">
      <alignment horizontal="center" vertical="center"/>
    </xf>
    <xf numFmtId="39" fontId="121" fillId="0" borderId="17" xfId="0" applyFont="1" applyBorder="1" applyAlignment="1" applyProtection="1">
      <alignment horizontal="center" vertical="center"/>
    </xf>
    <xf numFmtId="39" fontId="173" fillId="0" borderId="20" xfId="0" applyFont="1" applyBorder="1" applyAlignment="1" applyProtection="1">
      <alignment horizontal="center" vertical="center"/>
    </xf>
    <xf numFmtId="39" fontId="121" fillId="0" borderId="20" xfId="0" applyFont="1" applyBorder="1" applyAlignment="1" applyProtection="1">
      <alignment horizontal="center" vertical="center"/>
    </xf>
    <xf numFmtId="39" fontId="174" fillId="0" borderId="20" xfId="0" applyFont="1" applyBorder="1" applyAlignment="1" applyProtection="1">
      <alignment horizontal="right" vertical="center"/>
    </xf>
    <xf numFmtId="0" fontId="158" fillId="0" borderId="59" xfId="68" applyFont="1" applyBorder="1" applyAlignment="1" applyProtection="1">
      <alignment horizontal="left" vertical="center" wrapText="1" indent="1"/>
    </xf>
    <xf numFmtId="0" fontId="158" fillId="0" borderId="60" xfId="68" applyFont="1" applyBorder="1" applyAlignment="1" applyProtection="1">
      <alignment horizontal="left" vertical="center" wrapText="1" indent="1"/>
    </xf>
    <xf numFmtId="0" fontId="158" fillId="0" borderId="59" xfId="78" applyFont="1" applyBorder="1" applyAlignment="1" applyProtection="1">
      <alignment horizontal="left" vertical="center" indent="1"/>
    </xf>
    <xf numFmtId="0" fontId="158" fillId="0" borderId="57" xfId="78" applyFont="1" applyBorder="1" applyAlignment="1" applyProtection="1">
      <alignment horizontal="left" vertical="center"/>
    </xf>
    <xf numFmtId="0" fontId="121" fillId="0" borderId="30" xfId="50" applyFont="1" applyBorder="1" applyAlignment="1" applyProtection="1">
      <alignment horizontal="right" vertical="center"/>
    </xf>
    <xf numFmtId="0" fontId="158" fillId="0" borderId="50" xfId="78" applyFont="1" applyBorder="1" applyAlignment="1" applyProtection="1">
      <alignment horizontal="center" vertical="center"/>
    </xf>
    <xf numFmtId="0" fontId="158" fillId="0" borderId="65" xfId="50" applyFont="1" applyBorder="1" applyAlignment="1" applyProtection="1">
      <alignment horizontal="center" vertical="center"/>
    </xf>
    <xf numFmtId="0" fontId="158" fillId="0" borderId="53" xfId="78" applyFont="1" applyBorder="1" applyAlignment="1" applyProtection="1">
      <alignment horizontal="center" vertical="center"/>
    </xf>
    <xf numFmtId="0" fontId="158" fillId="0" borderId="55" xfId="78" applyFont="1" applyBorder="1" applyAlignment="1" applyProtection="1">
      <alignment horizontal="center" vertical="center" wrapText="1"/>
    </xf>
    <xf numFmtId="0" fontId="158" fillId="0" borderId="56" xfId="78" applyFont="1" applyBorder="1" applyAlignment="1" applyProtection="1">
      <alignment horizontal="center" vertical="center" wrapText="1"/>
    </xf>
    <xf numFmtId="0" fontId="158" fillId="0" borderId="28" xfId="78" applyFont="1" applyBorder="1" applyAlignment="1" applyProtection="1">
      <alignment horizontal="center" vertical="center"/>
    </xf>
    <xf numFmtId="0" fontId="158" fillId="0" borderId="28" xfId="78" applyFont="1" applyBorder="1" applyAlignment="1" applyProtection="1">
      <alignment horizontal="center" vertical="center" wrapText="1"/>
    </xf>
    <xf numFmtId="0" fontId="175" fillId="0" borderId="34" xfId="50" applyFont="1" applyBorder="1" applyAlignment="1" applyProtection="1">
      <alignment horizontal="center" vertical="center"/>
    </xf>
    <xf numFmtId="39" fontId="158" fillId="0" borderId="0" xfId="0" applyFont="1" applyBorder="1" applyAlignment="1" applyProtection="1">
      <alignment horizontal="left"/>
      <protection locked="0"/>
    </xf>
    <xf numFmtId="39" fontId="158" fillId="0" borderId="16" xfId="0" applyFont="1" applyBorder="1" applyAlignment="1" applyProtection="1">
      <alignment horizontal="left"/>
    </xf>
    <xf numFmtId="39" fontId="158" fillId="0" borderId="63" xfId="0" applyFont="1" applyBorder="1" applyAlignment="1" applyProtection="1">
      <alignment horizontal="left"/>
    </xf>
    <xf numFmtId="39" fontId="158" fillId="0" borderId="0" xfId="0" applyFont="1" applyBorder="1" applyAlignment="1" applyProtection="1">
      <alignment horizontal="center"/>
    </xf>
    <xf numFmtId="39" fontId="158" fillId="0" borderId="0" xfId="0" applyFont="1" applyBorder="1" applyAlignment="1" applyProtection="1">
      <alignment horizontal="right"/>
    </xf>
    <xf numFmtId="39" fontId="158" fillId="0" borderId="16" xfId="0" applyFont="1" applyBorder="1" applyAlignment="1" applyProtection="1">
      <alignment horizontal="center"/>
    </xf>
    <xf numFmtId="39" fontId="169" fillId="0" borderId="65" xfId="0" applyFont="1" applyBorder="1" applyAlignment="1" applyProtection="1">
      <alignment horizontal="center" vertical="center"/>
    </xf>
    <xf numFmtId="220" fontId="121" fillId="0" borderId="16" xfId="0" applyNumberFormat="1" applyFont="1" applyBorder="1" applyAlignment="1" applyProtection="1">
      <alignment horizontal="center"/>
    </xf>
    <xf numFmtId="39" fontId="121" fillId="0" borderId="16" xfId="0" applyFont="1" applyBorder="1" applyAlignment="1" applyProtection="1">
      <alignment horizontal="center"/>
    </xf>
    <xf numFmtId="39" fontId="169" fillId="0" borderId="47" xfId="0" applyFont="1" applyBorder="1" applyAlignment="1" applyProtection="1">
      <alignment horizontal="center" vertical="center"/>
    </xf>
    <xf numFmtId="39" fontId="166" fillId="0" borderId="0" xfId="0" applyFont="1" applyBorder="1" applyAlignment="1" applyProtection="1">
      <alignment horizontal="center"/>
    </xf>
    <xf numFmtId="39" fontId="169" fillId="0" borderId="30" xfId="0" applyFont="1" applyBorder="1" applyAlignment="1" applyProtection="1">
      <alignment horizontal="center"/>
    </xf>
    <xf numFmtId="39" fontId="121" fillId="0" borderId="68" xfId="0" applyFont="1" applyBorder="1" applyAlignment="1" applyProtection="1">
      <alignment horizontal="center" vertical="center"/>
    </xf>
    <xf numFmtId="39" fontId="163" fillId="0" borderId="52" xfId="0" applyFont="1" applyBorder="1" applyAlignment="1" applyProtection="1">
      <alignment horizontal="center" vertical="center"/>
    </xf>
    <xf numFmtId="39" fontId="121" fillId="0" borderId="11" xfId="0" applyFont="1" applyBorder="1" applyAlignment="1" applyProtection="1">
      <alignment horizontal="center" vertical="center"/>
      <protection locked="0"/>
    </xf>
    <xf numFmtId="39" fontId="121" fillId="0" borderId="7" xfId="0" applyFont="1" applyBorder="1" applyAlignment="1" applyProtection="1">
      <alignment horizontal="center" vertical="center"/>
      <protection locked="0"/>
    </xf>
    <xf numFmtId="39" fontId="121" fillId="0" borderId="7" xfId="0" applyFont="1" applyBorder="1" applyAlignment="1" applyProtection="1">
      <alignment horizontal="center" vertical="center"/>
    </xf>
    <xf numFmtId="39" fontId="80" fillId="0" borderId="27" xfId="0" applyFont="1" applyBorder="1" applyAlignment="1" applyProtection="1">
      <alignment horizontal="left" vertical="center"/>
      <protection locked="0"/>
    </xf>
    <xf numFmtId="39" fontId="80" fillId="0" borderId="0" xfId="0" applyFont="1" applyAlignment="1" applyProtection="1">
      <alignment horizontal="left" vertical="center"/>
      <protection locked="0"/>
    </xf>
    <xf numFmtId="39" fontId="80" fillId="0" borderId="59" xfId="0" applyFont="1" applyBorder="1" applyAlignment="1" applyProtection="1">
      <alignment horizontal="left" vertical="center"/>
      <protection locked="0"/>
    </xf>
    <xf numFmtId="39" fontId="183" fillId="0" borderId="109" xfId="0" applyFont="1" applyBorder="1" applyAlignment="1" applyProtection="1">
      <alignment horizontal="center" vertical="center"/>
      <protection locked="0"/>
    </xf>
    <xf numFmtId="39" fontId="183" fillId="0" borderId="13" xfId="0" applyFont="1" applyBorder="1" applyAlignment="1" applyProtection="1">
      <alignment horizontal="center" vertical="center"/>
      <protection locked="0"/>
    </xf>
    <xf numFmtId="39" fontId="183" fillId="0" borderId="112" xfId="0" applyFont="1" applyBorder="1" applyAlignment="1" applyProtection="1">
      <alignment horizontal="center" vertical="center"/>
      <protection locked="0"/>
    </xf>
    <xf numFmtId="39" fontId="80" fillId="0" borderId="109" xfId="0" applyFont="1" applyBorder="1" applyAlignment="1" applyProtection="1">
      <alignment horizontal="center" vertical="center"/>
      <protection locked="0"/>
    </xf>
    <xf numFmtId="39" fontId="80" fillId="0" borderId="13" xfId="0" applyFont="1" applyBorder="1" applyAlignment="1" applyProtection="1">
      <alignment horizontal="center" vertical="center"/>
      <protection locked="0"/>
    </xf>
    <xf numFmtId="39" fontId="80" fillId="0" borderId="14" xfId="0" applyFont="1" applyBorder="1" applyAlignment="1" applyProtection="1">
      <alignment horizontal="center" vertical="center"/>
      <protection locked="0"/>
    </xf>
    <xf numFmtId="39" fontId="80" fillId="0" borderId="27" xfId="0" applyFont="1" applyBorder="1" applyAlignment="1" applyProtection="1">
      <alignment horizontal="center" vertical="center"/>
      <protection locked="0"/>
    </xf>
    <xf numFmtId="39" fontId="80" fillId="0" borderId="0" xfId="0" applyFont="1" applyAlignment="1" applyProtection="1">
      <alignment horizontal="center" vertical="center"/>
      <protection locked="0"/>
    </xf>
    <xf numFmtId="39" fontId="80" fillId="0" borderId="16" xfId="0" applyFont="1" applyBorder="1" applyAlignment="1" applyProtection="1">
      <alignment horizontal="center" vertical="center"/>
      <protection locked="0"/>
    </xf>
    <xf numFmtId="39" fontId="80" fillId="0" borderId="113" xfId="0" applyFont="1" applyBorder="1" applyAlignment="1" applyProtection="1">
      <alignment horizontal="center" vertical="center"/>
      <protection locked="0"/>
    </xf>
    <xf numFmtId="39" fontId="80" fillId="0" borderId="9" xfId="0" applyFont="1" applyBorder="1" applyAlignment="1" applyProtection="1">
      <alignment horizontal="center" vertical="center"/>
      <protection locked="0"/>
    </xf>
    <xf numFmtId="39" fontId="80" fillId="0" borderId="18" xfId="0" applyFont="1" applyBorder="1" applyAlignment="1" applyProtection="1">
      <alignment horizontal="center" vertical="center"/>
      <protection locked="0"/>
    </xf>
    <xf numFmtId="39" fontId="80" fillId="0" borderId="7" xfId="0" applyFont="1" applyBorder="1" applyAlignment="1" applyProtection="1">
      <alignment horizontal="center" vertical="center" wrapText="1"/>
      <protection locked="0"/>
    </xf>
    <xf numFmtId="39" fontId="0" fillId="0" borderId="7" xfId="0" applyBorder="1" applyAlignment="1">
      <alignment vertical="center" wrapText="1"/>
    </xf>
    <xf numFmtId="39" fontId="80" fillId="0" borderId="107" xfId="0" applyFont="1" applyBorder="1" applyAlignment="1" applyProtection="1">
      <alignment horizontal="center" vertical="center" textRotation="255"/>
      <protection locked="0"/>
    </xf>
    <xf numFmtId="39" fontId="80" fillId="0" borderId="115" xfId="0" applyFont="1" applyBorder="1" applyAlignment="1" applyProtection="1">
      <alignment horizontal="center" vertical="center" textRotation="255"/>
      <protection locked="0"/>
    </xf>
    <xf numFmtId="39" fontId="80" fillId="0" borderId="117" xfId="0" applyFont="1" applyBorder="1" applyAlignment="1" applyProtection="1">
      <alignment horizontal="center" vertical="center" textRotation="255"/>
      <protection locked="0"/>
    </xf>
    <xf numFmtId="39" fontId="80" fillId="0" borderId="19" xfId="0" applyFont="1" applyBorder="1" applyAlignment="1" applyProtection="1">
      <alignment horizontal="center" vertical="center"/>
      <protection locked="0"/>
    </xf>
    <xf numFmtId="39" fontId="80" fillId="0" borderId="21" xfId="0" applyFont="1" applyBorder="1" applyAlignment="1" applyProtection="1">
      <alignment horizontal="center" vertical="center"/>
      <protection locked="0"/>
    </xf>
    <xf numFmtId="39" fontId="80" fillId="0" borderId="12" xfId="0" applyFont="1" applyBorder="1" applyAlignment="1" applyProtection="1">
      <alignment horizontal="center" vertical="center"/>
      <protection locked="0"/>
    </xf>
    <xf numFmtId="39" fontId="80" fillId="0" borderId="7" xfId="0" applyFont="1" applyBorder="1" applyAlignment="1" applyProtection="1">
      <alignment horizontal="center" vertical="center"/>
      <protection locked="0"/>
    </xf>
    <xf numFmtId="39" fontId="80" fillId="0" borderId="19" xfId="0" applyFont="1" applyBorder="1" applyAlignment="1">
      <alignment horizontal="center" vertical="center"/>
    </xf>
    <xf numFmtId="39" fontId="80" fillId="0" borderId="87" xfId="0" applyFont="1" applyBorder="1" applyAlignment="1">
      <alignment horizontal="center" vertical="center"/>
    </xf>
    <xf numFmtId="39" fontId="80" fillId="0" borderId="15" xfId="0" applyFont="1" applyBorder="1" applyAlignment="1" applyProtection="1">
      <alignment horizontal="center" vertical="center"/>
      <protection locked="0"/>
    </xf>
    <xf numFmtId="39" fontId="80" fillId="0" borderId="59" xfId="0" applyFont="1" applyBorder="1" applyAlignment="1" applyProtection="1">
      <alignment horizontal="center" vertical="center"/>
      <protection locked="0"/>
    </xf>
    <xf numFmtId="39" fontId="80" fillId="0" borderId="87" xfId="0" applyFont="1" applyBorder="1" applyAlignment="1" applyProtection="1">
      <alignment horizontal="center" vertical="center"/>
      <protection locked="0"/>
    </xf>
    <xf numFmtId="39" fontId="80" fillId="0" borderId="17" xfId="0" applyFont="1" applyBorder="1" applyAlignment="1" applyProtection="1">
      <alignment horizontal="center" vertical="center"/>
      <protection locked="0"/>
    </xf>
    <xf numFmtId="39" fontId="80" fillId="0" borderId="116" xfId="0" applyFont="1" applyBorder="1" applyAlignment="1" applyProtection="1">
      <alignment horizontal="center" vertical="center"/>
      <protection locked="0"/>
    </xf>
    <xf numFmtId="39" fontId="80" fillId="0" borderId="119" xfId="0" applyFont="1" applyBorder="1" applyAlignment="1">
      <alignment horizontal="center" vertical="center"/>
    </xf>
    <xf numFmtId="39" fontId="80" fillId="0" borderId="120" xfId="0" applyFont="1" applyBorder="1" applyAlignment="1">
      <alignment horizontal="center" vertical="center"/>
    </xf>
    <xf numFmtId="39" fontId="68" fillId="0" borderId="0" xfId="0" applyFont="1" applyProtection="1">
      <alignment vertical="center"/>
      <protection locked="0"/>
    </xf>
    <xf numFmtId="39" fontId="68" fillId="0" borderId="0" xfId="0" applyFont="1" applyAlignment="1" applyProtection="1">
      <alignment horizontal="center" vertical="center"/>
      <protection locked="0"/>
    </xf>
    <xf numFmtId="39" fontId="80" fillId="0" borderId="106" xfId="0" applyFont="1" applyBorder="1" applyAlignment="1" applyProtection="1">
      <alignment horizontal="center" vertical="center" wrapText="1"/>
      <protection locked="0"/>
    </xf>
    <xf numFmtId="39" fontId="80" fillId="0" borderId="84" xfId="0" applyFont="1" applyBorder="1" applyAlignment="1" applyProtection="1">
      <alignment horizontal="center" vertical="center" wrapText="1"/>
      <protection locked="0"/>
    </xf>
    <xf numFmtId="39" fontId="80" fillId="0" borderId="69" xfId="0" applyFont="1" applyBorder="1" applyAlignment="1" applyProtection="1">
      <alignment horizontal="center" vertical="center" wrapText="1"/>
      <protection locked="0"/>
    </xf>
    <xf numFmtId="0" fontId="158" fillId="0" borderId="47" xfId="78" applyFont="1" applyBorder="1" applyAlignment="1">
      <alignment horizontal="center" vertical="center"/>
    </xf>
    <xf numFmtId="0" fontId="158" fillId="0" borderId="50" xfId="78" applyFont="1" applyBorder="1" applyAlignment="1">
      <alignment horizontal="center" vertical="center"/>
    </xf>
    <xf numFmtId="0" fontId="158" fillId="0" borderId="121" xfId="78" applyFont="1" applyBorder="1" applyAlignment="1">
      <alignment horizontal="center" vertical="center"/>
    </xf>
    <xf numFmtId="0" fontId="175" fillId="0" borderId="34" xfId="50" applyFont="1" applyBorder="1" applyAlignment="1">
      <alignment horizontal="center" vertical="center"/>
    </xf>
    <xf numFmtId="0" fontId="121" fillId="0" borderId="30" xfId="50" applyFont="1" applyBorder="1" applyAlignment="1">
      <alignment horizontal="right" vertical="center"/>
    </xf>
    <xf numFmtId="0" fontId="158" fillId="0" borderId="34" xfId="78" applyFont="1" applyBorder="1" applyAlignment="1">
      <alignment horizontal="center" vertical="center"/>
    </xf>
    <xf numFmtId="0" fontId="158" fillId="0" borderId="57" xfId="78" quotePrefix="1" applyFont="1" applyBorder="1" applyAlignment="1">
      <alignment horizontal="center" vertical="center"/>
    </xf>
    <xf numFmtId="0" fontId="158" fillId="0" borderId="0" xfId="78" quotePrefix="1" applyFont="1" applyBorder="1" applyAlignment="1">
      <alignment horizontal="center" vertical="center"/>
    </xf>
    <xf numFmtId="0" fontId="158" fillId="0" borderId="59" xfId="78" quotePrefix="1" applyFont="1" applyBorder="1" applyAlignment="1">
      <alignment horizontal="center" vertical="center"/>
    </xf>
    <xf numFmtId="0" fontId="158" fillId="0" borderId="30" xfId="78" quotePrefix="1" applyFont="1" applyBorder="1" applyAlignment="1">
      <alignment horizontal="center" vertical="center"/>
    </xf>
    <xf numFmtId="0" fontId="158" fillId="0" borderId="60" xfId="78" quotePrefix="1" applyFont="1" applyBorder="1" applyAlignment="1">
      <alignment horizontal="center" vertical="center"/>
    </xf>
    <xf numFmtId="0" fontId="158" fillId="0" borderId="58" xfId="50" applyFont="1" applyBorder="1" applyAlignment="1">
      <alignment horizontal="center" vertical="center"/>
    </xf>
    <xf numFmtId="0" fontId="158" fillId="0" borderId="90" xfId="50" applyFont="1" applyBorder="1" applyAlignment="1">
      <alignment horizontal="center" vertical="center"/>
    </xf>
    <xf numFmtId="0" fontId="158" fillId="0" borderId="27" xfId="50" applyFont="1" applyBorder="1" applyAlignment="1">
      <alignment horizontal="center" vertical="center"/>
    </xf>
    <xf numFmtId="0" fontId="158" fillId="0" borderId="16" xfId="50" applyFont="1" applyBorder="1" applyAlignment="1">
      <alignment horizontal="center" vertical="center"/>
    </xf>
    <xf numFmtId="0" fontId="158" fillId="0" borderId="29" xfId="50" applyFont="1" applyBorder="1" applyAlignment="1">
      <alignment horizontal="center" vertical="center"/>
    </xf>
    <xf numFmtId="0" fontId="158" fillId="0" borderId="63" xfId="50" applyFont="1" applyBorder="1" applyAlignment="1">
      <alignment horizontal="center" vertical="center"/>
    </xf>
    <xf numFmtId="0" fontId="158" fillId="0" borderId="53" xfId="78" applyFont="1" applyBorder="1" applyAlignment="1">
      <alignment horizontal="center" vertical="center"/>
    </xf>
    <xf numFmtId="0" fontId="158" fillId="0" borderId="71" xfId="78" applyFont="1" applyBorder="1" applyAlignment="1">
      <alignment horizontal="center" vertical="center"/>
    </xf>
    <xf numFmtId="0" fontId="158" fillId="0" borderId="12" xfId="78" applyFont="1" applyBorder="1" applyAlignment="1">
      <alignment horizontal="center" vertical="center" wrapText="1"/>
    </xf>
    <xf numFmtId="0" fontId="158" fillId="0" borderId="14" xfId="78" applyFont="1" applyBorder="1" applyAlignment="1">
      <alignment horizontal="center" vertical="center"/>
    </xf>
    <xf numFmtId="0" fontId="158" fillId="0" borderId="15" xfId="78" applyFont="1" applyBorder="1" applyAlignment="1">
      <alignment horizontal="center" vertical="center"/>
    </xf>
    <xf numFmtId="0" fontId="158" fillId="0" borderId="16" xfId="78" applyFont="1" applyBorder="1" applyAlignment="1">
      <alignment horizontal="center" vertical="center"/>
    </xf>
    <xf numFmtId="0" fontId="158" fillId="0" borderId="70" xfId="78" applyFont="1" applyBorder="1" applyAlignment="1">
      <alignment horizontal="center" vertical="center"/>
    </xf>
    <xf numFmtId="0" fontId="158" fillId="0" borderId="63" xfId="78" applyFont="1" applyBorder="1" applyAlignment="1">
      <alignment horizontal="center" vertical="center"/>
    </xf>
    <xf numFmtId="0" fontId="158" fillId="0" borderId="13" xfId="78" applyFont="1" applyBorder="1" applyAlignment="1">
      <alignment horizontal="center" vertical="center" wrapText="1"/>
    </xf>
    <xf numFmtId="0" fontId="158" fillId="0" borderId="15" xfId="78" applyFont="1" applyBorder="1" applyAlignment="1">
      <alignment horizontal="center" vertical="center" wrapText="1"/>
    </xf>
    <xf numFmtId="0" fontId="158" fillId="0" borderId="0" xfId="78" applyFont="1" applyBorder="1" applyAlignment="1">
      <alignment horizontal="center" vertical="center" wrapText="1"/>
    </xf>
    <xf numFmtId="0" fontId="158" fillId="0" borderId="70" xfId="78" applyFont="1" applyBorder="1" applyAlignment="1">
      <alignment horizontal="center" vertical="center" wrapText="1"/>
    </xf>
    <xf numFmtId="0" fontId="158" fillId="0" borderId="30" xfId="78" applyFont="1" applyBorder="1" applyAlignment="1">
      <alignment horizontal="center" vertical="center" wrapText="1"/>
    </xf>
    <xf numFmtId="0" fontId="158" fillId="0" borderId="0" xfId="68" applyFont="1" applyAlignment="1">
      <alignment horizontal="left" vertical="center" wrapText="1" indent="1"/>
    </xf>
    <xf numFmtId="0" fontId="158" fillId="0" borderId="59" xfId="68" applyFont="1" applyBorder="1" applyAlignment="1">
      <alignment horizontal="left" vertical="center" wrapText="1" indent="1"/>
    </xf>
    <xf numFmtId="0" fontId="158" fillId="0" borderId="30" xfId="68" applyFont="1" applyBorder="1" applyAlignment="1">
      <alignment horizontal="left" vertical="center" wrapText="1" indent="1"/>
    </xf>
    <xf numFmtId="0" fontId="158" fillId="0" borderId="60" xfId="68" applyFont="1" applyBorder="1" applyAlignment="1">
      <alignment horizontal="left" vertical="center" wrapText="1" indent="1"/>
    </xf>
    <xf numFmtId="0" fontId="158" fillId="0" borderId="0" xfId="78" applyFont="1" applyBorder="1" applyAlignment="1">
      <alignment horizontal="left" vertical="center" indent="1"/>
    </xf>
    <xf numFmtId="0" fontId="158" fillId="0" borderId="59" xfId="78" applyFont="1" applyBorder="1" applyAlignment="1">
      <alignment horizontal="left" vertical="center" indent="1"/>
    </xf>
    <xf numFmtId="0" fontId="158" fillId="0" borderId="34" xfId="78" applyFont="1" applyBorder="1" applyAlignment="1">
      <alignment horizontal="left" vertical="center"/>
    </xf>
    <xf numFmtId="0" fontId="158" fillId="0" borderId="57" xfId="78" applyFont="1" applyBorder="1" applyAlignment="1">
      <alignment horizontal="left" vertical="center"/>
    </xf>
    <xf numFmtId="0" fontId="158" fillId="0" borderId="47" xfId="78" applyFont="1" applyBorder="1" applyAlignment="1">
      <alignment horizontal="center" vertical="center" wrapText="1"/>
    </xf>
    <xf numFmtId="216" fontId="89" fillId="41" borderId="7" xfId="0" applyNumberFormat="1" applyFont="1" applyFill="1" applyBorder="1" applyAlignment="1" applyProtection="1">
      <alignment horizontal="center" vertical="center"/>
    </xf>
    <xf numFmtId="3" fontId="89" fillId="0" borderId="7" xfId="0" applyNumberFormat="1" applyFont="1" applyBorder="1" applyAlignment="1" applyProtection="1">
      <alignment horizontal="center" vertical="center"/>
    </xf>
  </cellXfs>
  <cellStyles count="172">
    <cellStyle name="20% - 輔色1 2" xfId="4"/>
    <cellStyle name="20% - 輔色2 2" xfId="5"/>
    <cellStyle name="20% - 輔色3 2" xfId="6"/>
    <cellStyle name="20% - 輔色4 2" xfId="7"/>
    <cellStyle name="20% - 輔色5 2" xfId="8"/>
    <cellStyle name="20% - 輔色6 2" xfId="9"/>
    <cellStyle name="40% - 輔色1 2" xfId="10"/>
    <cellStyle name="40% - 輔色2 2" xfId="11"/>
    <cellStyle name="40% - 輔色3 2" xfId="12"/>
    <cellStyle name="40% - 輔色4 2" xfId="13"/>
    <cellStyle name="40% - 輔色5 2" xfId="14"/>
    <cellStyle name="40% - 輔色6 2" xfId="15"/>
    <cellStyle name="60% - 輔色1 2" xfId="16"/>
    <cellStyle name="60% - 輔色2 2" xfId="17"/>
    <cellStyle name="60% - 輔色3 2" xfId="18"/>
    <cellStyle name="60% - 輔色4 2" xfId="19"/>
    <cellStyle name="60% - 輔色5 2" xfId="20"/>
    <cellStyle name="60% - 輔色6 2" xfId="21"/>
    <cellStyle name="Accent 1 5" xfId="22"/>
    <cellStyle name="Accent 2 6" xfId="23"/>
    <cellStyle name="Accent 3 7" xfId="24"/>
    <cellStyle name="Accent 4" xfId="25"/>
    <cellStyle name="Bad 8" xfId="26"/>
    <cellStyle name="Error 9" xfId="27"/>
    <cellStyle name="Footnote 10" xfId="28"/>
    <cellStyle name="Good 11" xfId="29"/>
    <cellStyle name="Heading 1 13" xfId="30"/>
    <cellStyle name="Heading 12" xfId="31"/>
    <cellStyle name="Heading 2 14" xfId="32"/>
    <cellStyle name="Hyperlink 15" xfId="33"/>
    <cellStyle name="Neutral 16" xfId="34"/>
    <cellStyle name="Note 17" xfId="35"/>
    <cellStyle name="Result 18" xfId="36"/>
    <cellStyle name="Status 19" xfId="37"/>
    <cellStyle name="Text 20" xfId="38"/>
    <cellStyle name="Warning 21" xfId="39"/>
    <cellStyle name="一般" xfId="0" builtinId="0"/>
    <cellStyle name="一般 10" xfId="40"/>
    <cellStyle name="一般 11" xfId="41"/>
    <cellStyle name="一般 12" xfId="42"/>
    <cellStyle name="一般 13" xfId="43"/>
    <cellStyle name="一般 13 2" xfId="44"/>
    <cellStyle name="一般 14" xfId="167"/>
    <cellStyle name="一般 15" xfId="168"/>
    <cellStyle name="一般 2" xfId="45"/>
    <cellStyle name="一般 2 2" xfId="46"/>
    <cellStyle name="一般 2 3" xfId="47"/>
    <cellStyle name="一般 2 4" xfId="48"/>
    <cellStyle name="一般 2 5" xfId="49"/>
    <cellStyle name="一般 2 6" xfId="170"/>
    <cellStyle name="一般 3" xfId="50"/>
    <cellStyle name="一般 3 2" xfId="51"/>
    <cellStyle name="一般 3 3" xfId="171"/>
    <cellStyle name="一般 4" xfId="52"/>
    <cellStyle name="一般 4 2" xfId="53"/>
    <cellStyle name="一般 4 3" xfId="54"/>
    <cellStyle name="一般 4 4" xfId="55"/>
    <cellStyle name="一般 4_108年都市計畫公共設施已取得面積" xfId="56"/>
    <cellStyle name="一般 5" xfId="57"/>
    <cellStyle name="一般 5 2" xfId="58"/>
    <cellStyle name="一般 5 3" xfId="59"/>
    <cellStyle name="一般 6" xfId="60"/>
    <cellStyle name="一般 6 2" xfId="61"/>
    <cellStyle name="一般 6 3" xfId="62"/>
    <cellStyle name="一般 6 4" xfId="63"/>
    <cellStyle name="一般 7" xfId="64"/>
    <cellStyle name="一般 8" xfId="65"/>
    <cellStyle name="一般 9" xfId="66"/>
    <cellStyle name="一般_11320801" xfId="67"/>
    <cellStyle name="一般_11320801 2" xfId="68"/>
    <cellStyle name="一般_1252214050" xfId="69"/>
    <cellStyle name="一般_1836-01-21身心障礙者居家照顧服務成果(96增)" xfId="70"/>
    <cellStyle name="一般_2522-14-05(104)" xfId="71"/>
    <cellStyle name="一般_8508_1" xfId="72"/>
    <cellStyle name="一般_86_縣市戶政報表程式0516" xfId="73"/>
    <cellStyle name="一般_f100-14" xfId="74"/>
    <cellStyle name="一般_Sheet1" xfId="75"/>
    <cellStyle name="一般_Sheet1_1112-06-01-3__鄉(鎮、市)各級租佃委員會調解調處案件" xfId="76"/>
    <cellStyle name="一般_二級報表" xfId="77"/>
    <cellStyle name="一般_天然災害水土保持年報修" xfId="79"/>
    <cellStyle name="一般_戶口數_縣市戶政報表程式0516" xfId="81"/>
    <cellStyle name="一般_身心障礙停車位" xfId="85"/>
    <cellStyle name="一般_垃圾水肥修正案" xfId="78"/>
    <cellStyle name="一般_垃圾水肥修正案 2" xfId="169"/>
    <cellStyle name="一般_治山防 洪整體治理工程 修" xfId="82"/>
    <cellStyle name="一般_婚姻_縣市戶政報表程式0516" xfId="80"/>
    <cellStyle name="一般_魚類平均價格" xfId="87"/>
    <cellStyle name="一般_經費統計修" xfId="83"/>
    <cellStyle name="一般_農路修" xfId="86"/>
    <cellStyle name="一般_臺北市社區名冊" xfId="84"/>
    <cellStyle name="千分位" xfId="1" builtinId="3"/>
    <cellStyle name="千分位 2" xfId="93"/>
    <cellStyle name="千分位 2 2" xfId="94"/>
    <cellStyle name="千分位 2 2 2" xfId="95"/>
    <cellStyle name="千分位 3" xfId="96"/>
    <cellStyle name="千分位 3 2" xfId="97"/>
    <cellStyle name="千分位 4" xfId="98"/>
    <cellStyle name="千分位 5" xfId="99"/>
    <cellStyle name="千分位 6" xfId="100"/>
    <cellStyle name="中等 2" xfId="88"/>
    <cellStyle name="合計 2" xfId="101"/>
    <cellStyle name="合計 2 2" xfId="102"/>
    <cellStyle name="合計 2 2 2" xfId="103"/>
    <cellStyle name="合計 2 3" xfId="104"/>
    <cellStyle name="好 2" xfId="119"/>
    <cellStyle name="好_108年都市計畫公共設施已取得面積" xfId="120"/>
    <cellStyle name="好_108年都市計畫公共設施已取得面積_1" xfId="121"/>
    <cellStyle name="好_1821-05-04照顧中低收入戶概況" xfId="122"/>
    <cellStyle name="好_1821-05-05中低收入戶數及人數按年齡別分" xfId="123"/>
    <cellStyle name="好_1836-01-13身心障礙者社區支持服務成果" xfId="124"/>
    <cellStyle name="好_1840-01-01-2推行社區發展工作概況(修正版)1010605" xfId="125"/>
    <cellStyle name="好_2922-01-03內政部直轄工商自由職業團體數及異動數" xfId="126"/>
    <cellStyle name="好_2922-01-04全國性社會團體數及異動數" xfId="127"/>
    <cellStyle name="好_Book2" xfId="128"/>
    <cellStyle name="好_一級身障" xfId="131"/>
    <cellStyle name="好_一級報表程式1020508" xfId="129"/>
    <cellStyle name="好_一級報表程式1020703" xfId="130"/>
    <cellStyle name="好_本部報表程式" xfId="132"/>
    <cellStyle name="百分比" xfId="2" builtinId="5"/>
    <cellStyle name="百分比 2" xfId="139"/>
    <cellStyle name="計算方式 2" xfId="141"/>
    <cellStyle name="計算方式 2 2" xfId="142"/>
    <cellStyle name="計算方式 2 2 2" xfId="143"/>
    <cellStyle name="計算方式 2 3" xfId="144"/>
    <cellStyle name="貨幣 2" xfId="147"/>
    <cellStyle name="貨幣 2 2" xfId="148"/>
    <cellStyle name="貨幣[0]_85fya初" xfId="149"/>
    <cellStyle name="連結的儲存格 2" xfId="166"/>
    <cellStyle name="備註 2" xfId="89"/>
    <cellStyle name="備註 2 2" xfId="90"/>
    <cellStyle name="備註 2 2 2" xfId="91"/>
    <cellStyle name="備註 2 3" xfId="92"/>
    <cellStyle name="結果 2" xfId="140"/>
    <cellStyle name="超連結" xfId="3" builtinId="8"/>
    <cellStyle name="超連結 2" xfId="150"/>
    <cellStyle name="超連結 3" xfId="151"/>
    <cellStyle name="說明文字 2" xfId="145"/>
    <cellStyle name="輔色1 2" xfId="152"/>
    <cellStyle name="輔色2 2" xfId="153"/>
    <cellStyle name="輔色3 2" xfId="154"/>
    <cellStyle name="輔色4 2" xfId="155"/>
    <cellStyle name="輔色5 2" xfId="156"/>
    <cellStyle name="輔色6 2" xfId="157"/>
    <cellStyle name="標題 1 2" xfId="133"/>
    <cellStyle name="標題 2 2" xfId="134"/>
    <cellStyle name="標題 3 2" xfId="135"/>
    <cellStyle name="標題 4 2" xfId="136"/>
    <cellStyle name="標題 5" xfId="137"/>
    <cellStyle name="輸入 2" xfId="158"/>
    <cellStyle name="輸入 2 2" xfId="159"/>
    <cellStyle name="輸入 2 2 2" xfId="160"/>
    <cellStyle name="輸入 2 3" xfId="161"/>
    <cellStyle name="輸出 2" xfId="162"/>
    <cellStyle name="輸出 2 2" xfId="163"/>
    <cellStyle name="輸出 2 2 2" xfId="164"/>
    <cellStyle name="輸出 2 3" xfId="165"/>
    <cellStyle name="檢查儲存格 2" xfId="138"/>
    <cellStyle name="壞 2" xfId="105"/>
    <cellStyle name="壞_108年都市計畫公共設施已取得面積" xfId="106"/>
    <cellStyle name="壞_108年都市計畫公共設施已取得面積_1" xfId="107"/>
    <cellStyle name="壞_1821-05-04照顧中低收入戶概況" xfId="108"/>
    <cellStyle name="壞_1821-05-05中低收入戶數及人數按年齡別分" xfId="109"/>
    <cellStyle name="壞_1836-01-13身心障礙者社區支持服務成果" xfId="110"/>
    <cellStyle name="壞_1840-01-01-2推行社區發展工作概況(修正版)1010605" xfId="111"/>
    <cellStyle name="壞_2922-01-03內政部直轄工商自由職業團體數及異動數" xfId="112"/>
    <cellStyle name="壞_2922-01-04全國性社會團體數及異動數" xfId="113"/>
    <cellStyle name="壞_Book2" xfId="114"/>
    <cellStyle name="壞_一級身障" xfId="117"/>
    <cellStyle name="壞_一級報表程式1020508" xfId="115"/>
    <cellStyle name="壞_一級報表程式1020703" xfId="116"/>
    <cellStyle name="壞_本部報表程式" xfId="118"/>
    <cellStyle name="警告文字 2" xfId="146"/>
  </cellStyles>
  <dxfs count="0"/>
  <tableStyles count="0" defaultTableStyle="TableStyleMedium2" defaultPivotStyle="PivotStyleLight16"/>
  <colors>
    <indexedColors>
      <rgbColor rgb="FF000000"/>
      <rgbColor rgb="FFFFFFFF"/>
      <rgbColor rgb="FFFF0000"/>
      <rgbColor rgb="FF00FF00"/>
      <rgbColor rgb="FF0000FF"/>
      <rgbColor rgb="FFFFFF00"/>
      <rgbColor rgb="FFEBF1DE"/>
      <rgbColor rgb="FFCCECFF"/>
      <rgbColor rgb="FF9C0006"/>
      <rgbColor rgb="FF008000"/>
      <rgbColor rgb="FF000080"/>
      <rgbColor rgb="FF996600"/>
      <rgbColor rgb="FF800080"/>
      <rgbColor rgb="FF0070C0"/>
      <rgbColor rgb="FFC0C0C0"/>
      <rgbColor rgb="FF808080"/>
      <rgbColor rgb="FFDDDDDD"/>
      <rgbColor rgb="FFFFC7CE"/>
      <rgbColor rgb="FFFFFFCC"/>
      <rgbColor rgb="FFCCFFFF"/>
      <rgbColor rgb="FF660066"/>
      <rgbColor rgb="FFFF8080"/>
      <rgbColor rgb="FF0066CC"/>
      <rgbColor rgb="FFCCCCFF"/>
      <rgbColor rgb="FF000080"/>
      <rgbColor rgb="FFF2F2F2"/>
      <rgbColor rgb="FFFDEADA"/>
      <rgbColor rgb="FFE5E5FF"/>
      <rgbColor rgb="FFFFF7FF"/>
      <rgbColor rgb="FFCC0000"/>
      <rgbColor rgb="FF0563C1"/>
      <rgbColor rgb="FF0000EE"/>
      <rgbColor rgb="FFDAE3F3"/>
      <rgbColor rgb="FFDDFFF9"/>
      <rgbColor rgb="FFCCFFCC"/>
      <rgbColor rgb="FFFFFF99"/>
      <rgbColor rgb="FF99CCFF"/>
      <rgbColor rgb="FFFF99CC"/>
      <rgbColor rgb="FFCC99FF"/>
      <rgbColor rgb="FFFFCC99"/>
      <rgbColor rgb="FF3333FF"/>
      <rgbColor rgb="FF33CCCC"/>
      <rgbColor rgb="FFC6EFCE"/>
      <rgbColor rgb="FFFFCC00"/>
      <rgbColor rgb="FFFF9900"/>
      <rgbColor rgb="FFFF6600"/>
      <rgbColor rgb="FF2A6099"/>
      <rgbColor rgb="FF969696"/>
      <rgbColor rgb="FF003366"/>
      <rgbColor rgb="FF339966"/>
      <rgbColor rgb="FF006100"/>
      <rgbColor rgb="FF006600"/>
      <rgbColor rgb="FF993300"/>
      <rgbColor rgb="FFFFCCCC"/>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59" Type="http://schemas.openxmlformats.org/officeDocument/2006/relationships/styles" Target="styles.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53" Type="http://schemas.openxmlformats.org/officeDocument/2006/relationships/worksheet" Target="worksheets/sheet53.xml"/><Relationship Id="rId74" Type="http://schemas.openxmlformats.org/officeDocument/2006/relationships/worksheet" Target="worksheets/sheet74.xml"/><Relationship Id="rId128" Type="http://schemas.openxmlformats.org/officeDocument/2006/relationships/worksheet" Target="worksheets/sheet128.xml"/><Relationship Id="rId149" Type="http://schemas.openxmlformats.org/officeDocument/2006/relationships/worksheet" Target="worksheets/sheet149.xml"/><Relationship Id="rId5" Type="http://schemas.openxmlformats.org/officeDocument/2006/relationships/worksheet" Target="worksheets/sheet5.xml"/><Relationship Id="rId95" Type="http://schemas.openxmlformats.org/officeDocument/2006/relationships/worksheet" Target="worksheets/sheet95.xml"/><Relationship Id="rId160" Type="http://schemas.openxmlformats.org/officeDocument/2006/relationships/sharedStrings" Target="sharedStrings.xml"/><Relationship Id="rId22" Type="http://schemas.openxmlformats.org/officeDocument/2006/relationships/worksheet" Target="worksheets/sheet22.xml"/><Relationship Id="rId43" Type="http://schemas.openxmlformats.org/officeDocument/2006/relationships/worksheet" Target="worksheets/sheet43.xml"/><Relationship Id="rId64" Type="http://schemas.openxmlformats.org/officeDocument/2006/relationships/worksheet" Target="worksheets/sheet64.xml"/><Relationship Id="rId118" Type="http://schemas.openxmlformats.org/officeDocument/2006/relationships/worksheet" Target="worksheets/sheet118.xml"/><Relationship Id="rId139" Type="http://schemas.openxmlformats.org/officeDocument/2006/relationships/worksheet" Target="worksheets/sheet139.xml"/><Relationship Id="rId85" Type="http://schemas.openxmlformats.org/officeDocument/2006/relationships/worksheet" Target="worksheets/sheet85.xml"/><Relationship Id="rId150" Type="http://schemas.openxmlformats.org/officeDocument/2006/relationships/worksheet" Target="worksheets/sheet150.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45" Type="http://schemas.openxmlformats.org/officeDocument/2006/relationships/worksheet" Target="worksheets/sheet145.xml"/><Relationship Id="rId16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51" Type="http://schemas.openxmlformats.org/officeDocument/2006/relationships/worksheet" Target="worksheets/sheet151.xml"/><Relationship Id="rId156" Type="http://schemas.openxmlformats.org/officeDocument/2006/relationships/externalLink" Target="externalLinks/externalLink4.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worksheet" Target="worksheets/sheet141.xml"/><Relationship Id="rId146" Type="http://schemas.openxmlformats.org/officeDocument/2006/relationships/worksheet" Target="worksheets/sheet14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157" Type="http://schemas.openxmlformats.org/officeDocument/2006/relationships/externalLink" Target="externalLinks/externalLink5.xml"/><Relationship Id="rId61" Type="http://schemas.openxmlformats.org/officeDocument/2006/relationships/worksheet" Target="worksheets/sheet61.xml"/><Relationship Id="rId82" Type="http://schemas.openxmlformats.org/officeDocument/2006/relationships/worksheet" Target="worksheets/sheet82.xml"/><Relationship Id="rId152" Type="http://schemas.openxmlformats.org/officeDocument/2006/relationships/worksheet" Target="worksheets/sheet15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147" Type="http://schemas.openxmlformats.org/officeDocument/2006/relationships/worksheet" Target="worksheets/sheet14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worksheet" Target="worksheets/sheet142.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158"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3" Type="http://schemas.openxmlformats.org/officeDocument/2006/relationships/externalLink" Target="externalLinks/externalLink1.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worksheet" Target="worksheets/sheet143.xml"/><Relationship Id="rId148" Type="http://schemas.openxmlformats.org/officeDocument/2006/relationships/worksheet" Target="worksheets/sheet148.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54" Type="http://schemas.openxmlformats.org/officeDocument/2006/relationships/externalLink" Target="externalLinks/externalLink2.xml"/><Relationship Id="rId16" Type="http://schemas.openxmlformats.org/officeDocument/2006/relationships/worksheet" Target="worksheets/sheet16.xml"/><Relationship Id="rId37" Type="http://schemas.openxmlformats.org/officeDocument/2006/relationships/worksheet" Target="worksheets/sheet37.xml"/><Relationship Id="rId58" Type="http://schemas.openxmlformats.org/officeDocument/2006/relationships/worksheet" Target="worksheets/sheet58.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44" Type="http://schemas.openxmlformats.org/officeDocument/2006/relationships/worksheet" Target="worksheets/sheet144.xml"/><Relationship Id="rId90" Type="http://schemas.openxmlformats.org/officeDocument/2006/relationships/worksheet" Target="worksheets/sheet90.xml"/><Relationship Id="rId27" Type="http://schemas.openxmlformats.org/officeDocument/2006/relationships/worksheet" Target="worksheets/sheet27.xml"/><Relationship Id="rId48" Type="http://schemas.openxmlformats.org/officeDocument/2006/relationships/worksheet" Target="worksheets/sheet48.xml"/><Relationship Id="rId69" Type="http://schemas.openxmlformats.org/officeDocument/2006/relationships/worksheet" Target="worksheets/sheet69.xml"/><Relationship Id="rId113" Type="http://schemas.openxmlformats.org/officeDocument/2006/relationships/worksheet" Target="worksheets/sheet113.xml"/><Relationship Id="rId134" Type="http://schemas.openxmlformats.org/officeDocument/2006/relationships/worksheet" Target="worksheets/sheet134.xml"/><Relationship Id="rId80" Type="http://schemas.openxmlformats.org/officeDocument/2006/relationships/worksheet" Target="worksheets/sheet80.xml"/><Relationship Id="rId15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editAs="oneCell">
    <xdr:from>
      <xdr:col>1</xdr:col>
      <xdr:colOff>108000</xdr:colOff>
      <xdr:row>36</xdr:row>
      <xdr:rowOff>0</xdr:rowOff>
    </xdr:from>
    <xdr:to>
      <xdr:col>2</xdr:col>
      <xdr:colOff>396000</xdr:colOff>
      <xdr:row>36</xdr:row>
      <xdr:rowOff>360</xdr:rowOff>
    </xdr:to>
    <xdr:sp macro="" textlink="">
      <xdr:nvSpPr>
        <xdr:cNvPr id="2" name="文字 2">
          <a:extLst>
            <a:ext uri="{FF2B5EF4-FFF2-40B4-BE49-F238E27FC236}">
              <a16:creationId xmlns:a16="http://schemas.microsoft.com/office/drawing/2014/main" id="{00000000-0008-0000-3900-000002000000}"/>
            </a:ext>
          </a:extLst>
        </xdr:cNvPr>
        <xdr:cNvSpPr/>
      </xdr:nvSpPr>
      <xdr:spPr>
        <a:xfrm>
          <a:off x="834480" y="12611160"/>
          <a:ext cx="1068480" cy="360"/>
        </a:xfrm>
        <a:prstGeom prst="rect">
          <a:avLst/>
        </a:prstGeom>
        <a:solidFill>
          <a:srgbClr val="FFFFFF"/>
        </a:solidFill>
        <a:ln w="0">
          <a:noFill/>
        </a:ln>
      </xdr:spPr>
      <xdr:style>
        <a:lnRef idx="0">
          <a:scrgbClr r="0" g="0" b="0"/>
        </a:lnRef>
        <a:fillRef idx="0">
          <a:scrgbClr r="0" g="0" b="0"/>
        </a:fillRef>
        <a:effectRef idx="0">
          <a:scrgbClr r="0" g="0" b="0"/>
        </a:effectRef>
        <a:fontRef idx="minor"/>
      </xdr:style>
      <xdr:txBody>
        <a:bodyPr lIns="27360" tIns="360" rIns="27360" bIns="360" anchor="ctr" anchorCtr="1">
          <a:noAutofit/>
        </a:bodyPr>
        <a:lstStyle/>
        <a:p>
          <a:pPr algn="ctr" defTabSz="914400">
            <a:lnSpc>
              <a:spcPct val="100000"/>
            </a:lnSpc>
            <a:tabLst>
              <a:tab pos="0" algn="l"/>
            </a:tabLst>
          </a:pPr>
          <a:r>
            <a:rPr lang="zh-TW" sz="1400" b="0" strike="noStrike" spc="-1">
              <a:solidFill>
                <a:srgbClr val="000000"/>
              </a:solidFill>
              <a:latin typeface="標楷體"/>
              <a:ea typeface="標楷體"/>
            </a:rPr>
            <a:t>經 </a:t>
          </a:r>
          <a:r>
            <a:rPr lang="en-US" sz="1400" b="0" strike="noStrike" spc="-1">
              <a:solidFill>
                <a:srgbClr val="000000"/>
              </a:solidFill>
              <a:latin typeface="標楷體"/>
              <a:ea typeface="標楷體"/>
            </a:rPr>
            <a:t>  費</a:t>
          </a:r>
          <a:endParaRPr lang="en-US" sz="1400" b="0" strike="noStrike" spc="-1">
            <a:latin typeface="Times New Roman"/>
          </a:endParaRPr>
        </a:p>
      </xdr:txBody>
    </xdr:sp>
    <xdr:clientData/>
  </xdr:twoCellAnchor>
  <xdr:twoCellAnchor editAs="oneCell">
    <xdr:from>
      <xdr:col>1</xdr:col>
      <xdr:colOff>69840</xdr:colOff>
      <xdr:row>6</xdr:row>
      <xdr:rowOff>0</xdr:rowOff>
    </xdr:from>
    <xdr:to>
      <xdr:col>1</xdr:col>
      <xdr:colOff>414360</xdr:colOff>
      <xdr:row>6</xdr:row>
      <xdr:rowOff>360</xdr:rowOff>
    </xdr:to>
    <xdr:sp macro="" textlink="">
      <xdr:nvSpPr>
        <xdr:cNvPr id="3" name="Text Box 2">
          <a:extLst>
            <a:ext uri="{FF2B5EF4-FFF2-40B4-BE49-F238E27FC236}">
              <a16:creationId xmlns:a16="http://schemas.microsoft.com/office/drawing/2014/main" id="{00000000-0008-0000-3900-000003000000}"/>
            </a:ext>
          </a:extLst>
        </xdr:cNvPr>
        <xdr:cNvSpPr/>
      </xdr:nvSpPr>
      <xdr:spPr>
        <a:xfrm>
          <a:off x="796320" y="2324160"/>
          <a:ext cx="34452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平均每日垃圾清運量︵不含回</a:t>
          </a:r>
          <a:endParaRPr lang="en-US" sz="1400" b="0" strike="noStrike" spc="-1">
            <a:latin typeface="Times New Roman"/>
          </a:endParaRPr>
        </a:p>
      </xdr:txBody>
    </xdr:sp>
    <xdr:clientData/>
  </xdr:twoCellAnchor>
  <xdr:twoCellAnchor editAs="oneCell">
    <xdr:from>
      <xdr:col>1</xdr:col>
      <xdr:colOff>438120</xdr:colOff>
      <xdr:row>13</xdr:row>
      <xdr:rowOff>0</xdr:rowOff>
    </xdr:from>
    <xdr:to>
      <xdr:col>2</xdr:col>
      <xdr:colOff>2160</xdr:colOff>
      <xdr:row>13</xdr:row>
      <xdr:rowOff>360</xdr:rowOff>
    </xdr:to>
    <xdr:sp macro="" textlink="">
      <xdr:nvSpPr>
        <xdr:cNvPr id="4" name="Text Box 3">
          <a:extLst>
            <a:ext uri="{FF2B5EF4-FFF2-40B4-BE49-F238E27FC236}">
              <a16:creationId xmlns:a16="http://schemas.microsoft.com/office/drawing/2014/main" id="{00000000-0008-0000-3900-000004000000}"/>
            </a:ext>
          </a:extLst>
        </xdr:cNvPr>
        <xdr:cNvSpPr/>
      </xdr:nvSpPr>
      <xdr:spPr>
        <a:xfrm>
          <a:off x="1164600" y="4724280"/>
          <a:ext cx="34452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收資源、事業廢棄物︶︵公噸︶</a:t>
          </a:r>
          <a:endParaRPr lang="en-US" sz="1400" b="0" strike="noStrike" spc="-1">
            <a:latin typeface="Times New Roman"/>
          </a:endParaRPr>
        </a:p>
      </xdr:txBody>
    </xdr:sp>
    <xdr:clientData/>
  </xdr:twoCellAnchor>
  <xdr:twoCellAnchor editAs="oneCell">
    <xdr:from>
      <xdr:col>0</xdr:col>
      <xdr:colOff>158760</xdr:colOff>
      <xdr:row>6</xdr:row>
      <xdr:rowOff>0</xdr:rowOff>
    </xdr:from>
    <xdr:to>
      <xdr:col>0</xdr:col>
      <xdr:colOff>484200</xdr:colOff>
      <xdr:row>6</xdr:row>
      <xdr:rowOff>360</xdr:rowOff>
    </xdr:to>
    <xdr:sp macro="" textlink="">
      <xdr:nvSpPr>
        <xdr:cNvPr id="5" name="Text Box 4">
          <a:extLst>
            <a:ext uri="{FF2B5EF4-FFF2-40B4-BE49-F238E27FC236}">
              <a16:creationId xmlns:a16="http://schemas.microsoft.com/office/drawing/2014/main" id="{00000000-0008-0000-3900-000005000000}"/>
            </a:ext>
          </a:extLst>
        </xdr:cNvPr>
        <xdr:cNvSpPr/>
      </xdr:nvSpPr>
      <xdr:spPr>
        <a:xfrm>
          <a:off x="158760" y="2324160"/>
          <a:ext cx="32544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垃　圾　清　運　狀　涗</a:t>
          </a:r>
          <a:endParaRPr lang="en-US" sz="1400" b="0" strike="noStrike" spc="-1">
            <a:latin typeface="Times New Roman"/>
          </a:endParaRPr>
        </a:p>
      </xdr:txBody>
    </xdr:sp>
    <xdr:clientData/>
  </xdr:twoCellAnchor>
  <xdr:twoCellAnchor editAs="oneCell">
    <xdr:from>
      <xdr:col>1</xdr:col>
      <xdr:colOff>247680</xdr:colOff>
      <xdr:row>13</xdr:row>
      <xdr:rowOff>0</xdr:rowOff>
    </xdr:from>
    <xdr:to>
      <xdr:col>1</xdr:col>
      <xdr:colOff>541440</xdr:colOff>
      <xdr:row>13</xdr:row>
      <xdr:rowOff>360</xdr:rowOff>
    </xdr:to>
    <xdr:sp macro="" textlink="">
      <xdr:nvSpPr>
        <xdr:cNvPr id="6" name="Text Box 5">
          <a:extLst>
            <a:ext uri="{FF2B5EF4-FFF2-40B4-BE49-F238E27FC236}">
              <a16:creationId xmlns:a16="http://schemas.microsoft.com/office/drawing/2014/main" id="{00000000-0008-0000-3900-000006000000}"/>
            </a:ext>
          </a:extLst>
        </xdr:cNvPr>
        <xdr:cNvSpPr/>
      </xdr:nvSpPr>
      <xdr:spPr>
        <a:xfrm>
          <a:off x="974160" y="4724280"/>
          <a:ext cx="29376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處理總量︵公噸︶</a:t>
          </a:r>
          <a:endParaRPr lang="en-US" sz="1400" b="0" strike="noStrike" spc="-1">
            <a:latin typeface="Times New Roman"/>
          </a:endParaRPr>
        </a:p>
      </xdr:txBody>
    </xdr:sp>
    <xdr:clientData/>
  </xdr:twoCellAnchor>
  <xdr:twoCellAnchor editAs="oneCell">
    <xdr:from>
      <xdr:col>1</xdr:col>
      <xdr:colOff>304920</xdr:colOff>
      <xdr:row>8</xdr:row>
      <xdr:rowOff>69840</xdr:rowOff>
    </xdr:from>
    <xdr:to>
      <xdr:col>1</xdr:col>
      <xdr:colOff>389160</xdr:colOff>
      <xdr:row>9</xdr:row>
      <xdr:rowOff>90000</xdr:rowOff>
    </xdr:to>
    <xdr:sp macro="" textlink="">
      <xdr:nvSpPr>
        <xdr:cNvPr id="7" name="Text Box 10">
          <a:extLst>
            <a:ext uri="{FF2B5EF4-FFF2-40B4-BE49-F238E27FC236}">
              <a16:creationId xmlns:a16="http://schemas.microsoft.com/office/drawing/2014/main" id="{00000000-0008-0000-3900-000007000000}"/>
            </a:ext>
          </a:extLst>
        </xdr:cNvPr>
        <xdr:cNvSpPr/>
      </xdr:nvSpPr>
      <xdr:spPr>
        <a:xfrm>
          <a:off x="1031400" y="3079800"/>
          <a:ext cx="84240" cy="36288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31680</xdr:colOff>
      <xdr:row>13</xdr:row>
      <xdr:rowOff>0</xdr:rowOff>
    </xdr:from>
    <xdr:to>
      <xdr:col>2</xdr:col>
      <xdr:colOff>306360</xdr:colOff>
      <xdr:row>13</xdr:row>
      <xdr:rowOff>4680</xdr:rowOff>
    </xdr:to>
    <xdr:sp macro="" textlink="">
      <xdr:nvSpPr>
        <xdr:cNvPr id="8" name="Text Box 14">
          <a:extLst>
            <a:ext uri="{FF2B5EF4-FFF2-40B4-BE49-F238E27FC236}">
              <a16:creationId xmlns:a16="http://schemas.microsoft.com/office/drawing/2014/main" id="{00000000-0008-0000-3900-000008000000}"/>
            </a:ext>
          </a:extLst>
        </xdr:cNvPr>
        <xdr:cNvSpPr/>
      </xdr:nvSpPr>
      <xdr:spPr>
        <a:xfrm>
          <a:off x="1538640" y="4724280"/>
          <a:ext cx="274680" cy="4680"/>
        </a:xfrm>
        <a:prstGeom prst="rect">
          <a:avLst/>
        </a:prstGeom>
        <a:noFill/>
        <a:ln w="0">
          <a:noFill/>
        </a:ln>
      </xdr:spPr>
      <xdr:style>
        <a:lnRef idx="0">
          <a:scrgbClr r="0" g="0" b="0"/>
        </a:lnRef>
        <a:fillRef idx="0">
          <a:scrgbClr r="0" g="0" b="0"/>
        </a:fillRef>
        <a:effectRef idx="0">
          <a:scrgbClr r="0" g="0" b="0"/>
        </a:effectRef>
        <a:fontRef idx="minor"/>
      </xdr:style>
      <xdr:txBody>
        <a:bodyPr vert="eaVert" lIns="15840" tIns="0" rIns="-11160" bIns="0" anchor="b">
          <a:noAutofit/>
        </a:bodyPr>
        <a:lstStyle/>
        <a:p>
          <a:pPr defTabSz="914400">
            <a:lnSpc>
              <a:spcPct val="100000"/>
            </a:lnSpc>
            <a:tabLst>
              <a:tab pos="0" algn="l"/>
            </a:tabLst>
          </a:pPr>
          <a:r>
            <a:rPr lang="zh-TW" sz="1200" b="0" strike="noStrike" spc="-1">
              <a:solidFill>
                <a:srgbClr val="000000"/>
              </a:solidFill>
              <a:latin typeface="標楷體"/>
              <a:ea typeface="標楷體"/>
            </a:rPr>
            <a:t>其他︵含</a:t>
          </a:r>
          <a:endParaRPr lang="en-US" sz="1200" b="0" strike="noStrike" spc="-1">
            <a:latin typeface="Times New Roman"/>
          </a:endParaRPr>
        </a:p>
        <a:p>
          <a:pPr defTabSz="914400">
            <a:lnSpc>
              <a:spcPct val="100000"/>
            </a:lnSpc>
            <a:tabLst>
              <a:tab pos="0" algn="l"/>
            </a:tabLst>
          </a:pPr>
          <a:endParaRPr lang="en-US" sz="1000" b="0" strike="noStrike" spc="-1">
            <a:latin typeface="Times New Roman"/>
          </a:endParaRPr>
        </a:p>
      </xdr:txBody>
    </xdr:sp>
    <xdr:clientData/>
  </xdr:twoCellAnchor>
  <xdr:twoCellAnchor editAs="oneCell">
    <xdr:from>
      <xdr:col>2</xdr:col>
      <xdr:colOff>311040</xdr:colOff>
      <xdr:row>13</xdr:row>
      <xdr:rowOff>0</xdr:rowOff>
    </xdr:from>
    <xdr:to>
      <xdr:col>3</xdr:col>
      <xdr:colOff>13320</xdr:colOff>
      <xdr:row>13</xdr:row>
      <xdr:rowOff>360</xdr:rowOff>
    </xdr:to>
    <xdr:sp macro="" textlink="">
      <xdr:nvSpPr>
        <xdr:cNvPr id="9" name="Text Box 15">
          <a:extLst>
            <a:ext uri="{FF2B5EF4-FFF2-40B4-BE49-F238E27FC236}">
              <a16:creationId xmlns:a16="http://schemas.microsoft.com/office/drawing/2014/main" id="{00000000-0008-0000-3900-000009000000}"/>
            </a:ext>
          </a:extLst>
        </xdr:cNvPr>
        <xdr:cNvSpPr/>
      </xdr:nvSpPr>
      <xdr:spPr>
        <a:xfrm>
          <a:off x="1818000" y="4724280"/>
          <a:ext cx="25848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360" tIns="0" rIns="360" bIns="0" anchor="ctr">
          <a:noAutofit/>
        </a:bodyPr>
        <a:lstStyle/>
        <a:p>
          <a:pPr defTabSz="914400">
            <a:lnSpc>
              <a:spcPct val="100000"/>
            </a:lnSpc>
            <a:tabLst>
              <a:tab pos="0" algn="l"/>
            </a:tabLst>
          </a:pPr>
          <a:r>
            <a:rPr lang="zh-TW" sz="1200" b="0" strike="noStrike" spc="-1">
              <a:solidFill>
                <a:srgbClr val="000000"/>
              </a:solidFill>
              <a:latin typeface="標楷體"/>
              <a:ea typeface="標楷體"/>
            </a:rPr>
            <a:t>打包︶</a:t>
          </a:r>
          <a:endParaRPr lang="en-US" sz="1200" b="0" strike="noStrike" spc="-1">
            <a:latin typeface="Times New Roman"/>
          </a:endParaRPr>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7</xdr:col>
      <xdr:colOff>87120</xdr:colOff>
      <xdr:row>3</xdr:row>
      <xdr:rowOff>19080</xdr:rowOff>
    </xdr:from>
    <xdr:to>
      <xdr:col>8</xdr:col>
      <xdr:colOff>5400</xdr:colOff>
      <xdr:row>3</xdr:row>
      <xdr:rowOff>189360</xdr:rowOff>
    </xdr:to>
    <xdr:sp macro="" textlink="">
      <xdr:nvSpPr>
        <xdr:cNvPr id="34" name="Text Box 1">
          <a:extLst>
            <a:ext uri="{FF2B5EF4-FFF2-40B4-BE49-F238E27FC236}">
              <a16:creationId xmlns:a16="http://schemas.microsoft.com/office/drawing/2014/main" id="{00000000-0008-0000-4D00-000022000000}"/>
            </a:ext>
          </a:extLst>
        </xdr:cNvPr>
        <xdr:cNvSpPr/>
      </xdr:nvSpPr>
      <xdr:spPr>
        <a:xfrm>
          <a:off x="6114600" y="1028880"/>
          <a:ext cx="77940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單位：車位</a:t>
          </a:r>
          <a:endParaRPr lang="en-US" sz="1200" b="0" strike="noStrike" spc="-1">
            <a:latin typeface="Times New Roman"/>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7</xdr:col>
      <xdr:colOff>123840</xdr:colOff>
      <xdr:row>3</xdr:row>
      <xdr:rowOff>9360</xdr:rowOff>
    </xdr:from>
    <xdr:to>
      <xdr:col>7</xdr:col>
      <xdr:colOff>903240</xdr:colOff>
      <xdr:row>3</xdr:row>
      <xdr:rowOff>179640</xdr:rowOff>
    </xdr:to>
    <xdr:sp macro="" textlink="">
      <xdr:nvSpPr>
        <xdr:cNvPr id="35" name="Text Box 1">
          <a:extLst>
            <a:ext uri="{FF2B5EF4-FFF2-40B4-BE49-F238E27FC236}">
              <a16:creationId xmlns:a16="http://schemas.microsoft.com/office/drawing/2014/main" id="{00000000-0008-0000-4E00-000023000000}"/>
            </a:ext>
          </a:extLst>
        </xdr:cNvPr>
        <xdr:cNvSpPr/>
      </xdr:nvSpPr>
      <xdr:spPr>
        <a:xfrm>
          <a:off x="5784840" y="1019160"/>
          <a:ext cx="77940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單位：車位</a:t>
          </a:r>
          <a:endParaRPr lang="en-US" sz="1200" b="0" strike="noStrike" spc="-1">
            <a:latin typeface="Times New Roman"/>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808560</xdr:colOff>
      <xdr:row>11</xdr:row>
      <xdr:rowOff>457920</xdr:rowOff>
    </xdr:from>
    <xdr:to>
      <xdr:col>3</xdr:col>
      <xdr:colOff>808920</xdr:colOff>
      <xdr:row>11</xdr:row>
      <xdr:rowOff>458280</xdr:rowOff>
    </xdr:to>
    <xdr:sp macro="" textlink="">
      <xdr:nvSpPr>
        <xdr:cNvPr id="36" name="Text Box 1" hidden="1">
          <a:extLst>
            <a:ext uri="{FF2B5EF4-FFF2-40B4-BE49-F238E27FC236}">
              <a16:creationId xmlns:a16="http://schemas.microsoft.com/office/drawing/2014/main" id="{00000000-0008-0000-6400-000024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37" name="Text Box 2" hidden="1">
          <a:extLst>
            <a:ext uri="{FF2B5EF4-FFF2-40B4-BE49-F238E27FC236}">
              <a16:creationId xmlns:a16="http://schemas.microsoft.com/office/drawing/2014/main" id="{00000000-0008-0000-6400-000025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38" name="Text Box 50" hidden="1">
          <a:extLst>
            <a:ext uri="{FF2B5EF4-FFF2-40B4-BE49-F238E27FC236}">
              <a16:creationId xmlns:a16="http://schemas.microsoft.com/office/drawing/2014/main" id="{00000000-0008-0000-6400-000026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39" name="Text Box 51" hidden="1">
          <a:extLst>
            <a:ext uri="{FF2B5EF4-FFF2-40B4-BE49-F238E27FC236}">
              <a16:creationId xmlns:a16="http://schemas.microsoft.com/office/drawing/2014/main" id="{00000000-0008-0000-6400-000027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oneCell">
    <xdr:from>
      <xdr:col>8</xdr:col>
      <xdr:colOff>709200</xdr:colOff>
      <xdr:row>2</xdr:row>
      <xdr:rowOff>108360</xdr:rowOff>
    </xdr:from>
    <xdr:to>
      <xdr:col>11</xdr:col>
      <xdr:colOff>297360</xdr:colOff>
      <xdr:row>2</xdr:row>
      <xdr:rowOff>216720</xdr:rowOff>
    </xdr:to>
    <xdr:sp macro="" textlink="">
      <xdr:nvSpPr>
        <xdr:cNvPr id="40" name="報表類別">
          <a:extLst>
            <a:ext uri="{FF2B5EF4-FFF2-40B4-BE49-F238E27FC236}">
              <a16:creationId xmlns:a16="http://schemas.microsoft.com/office/drawing/2014/main" id="{00000000-0008-0000-6400-000028000000}"/>
            </a:ext>
          </a:extLst>
        </xdr:cNvPr>
        <xdr:cNvSpPr/>
      </xdr:nvSpPr>
      <xdr:spPr>
        <a:xfrm>
          <a:off x="7237080" y="527400"/>
          <a:ext cx="2036160" cy="108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41" name="Text Box 70" hidden="1">
          <a:extLst>
            <a:ext uri="{FF2B5EF4-FFF2-40B4-BE49-F238E27FC236}">
              <a16:creationId xmlns:a16="http://schemas.microsoft.com/office/drawing/2014/main" id="{00000000-0008-0000-6400-000029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42" name="Text Box 71" hidden="1">
          <a:extLst>
            <a:ext uri="{FF2B5EF4-FFF2-40B4-BE49-F238E27FC236}">
              <a16:creationId xmlns:a16="http://schemas.microsoft.com/office/drawing/2014/main" id="{00000000-0008-0000-6400-00002A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43" name="Text Box 72" hidden="1">
          <a:extLst>
            <a:ext uri="{FF2B5EF4-FFF2-40B4-BE49-F238E27FC236}">
              <a16:creationId xmlns:a16="http://schemas.microsoft.com/office/drawing/2014/main" id="{00000000-0008-0000-6400-00002B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3</xdr:col>
      <xdr:colOff>808560</xdr:colOff>
      <xdr:row>11</xdr:row>
      <xdr:rowOff>457920</xdr:rowOff>
    </xdr:from>
    <xdr:to>
      <xdr:col>3</xdr:col>
      <xdr:colOff>808920</xdr:colOff>
      <xdr:row>11</xdr:row>
      <xdr:rowOff>458280</xdr:rowOff>
    </xdr:to>
    <xdr:sp macro="" textlink="">
      <xdr:nvSpPr>
        <xdr:cNvPr id="44" name="Text Box 73" hidden="1">
          <a:extLst>
            <a:ext uri="{FF2B5EF4-FFF2-40B4-BE49-F238E27FC236}">
              <a16:creationId xmlns:a16="http://schemas.microsoft.com/office/drawing/2014/main" id="{00000000-0008-0000-6400-00002C000000}"/>
            </a:ext>
          </a:extLst>
        </xdr:cNvPr>
        <xdr:cNvSpPr/>
      </xdr:nvSpPr>
      <xdr:spPr>
        <a:xfrm>
          <a:off x="3256560" y="28584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wsDr>
</file>

<file path=xl/drawings/drawing13.xml><?xml version="1.0" encoding="utf-8"?>
<xdr:wsDr xmlns:xdr="http://schemas.openxmlformats.org/drawingml/2006/spreadsheetDrawing" xmlns:a="http://schemas.openxmlformats.org/drawingml/2006/main">
  <xdr:twoCellAnchor editAs="oneCell">
    <xdr:from>
      <xdr:col>8</xdr:col>
      <xdr:colOff>709200</xdr:colOff>
      <xdr:row>2</xdr:row>
      <xdr:rowOff>108360</xdr:rowOff>
    </xdr:from>
    <xdr:to>
      <xdr:col>12</xdr:col>
      <xdr:colOff>135435</xdr:colOff>
      <xdr:row>3</xdr:row>
      <xdr:rowOff>7170</xdr:rowOff>
    </xdr:to>
    <xdr:sp macro="" textlink="">
      <xdr:nvSpPr>
        <xdr:cNvPr id="4" name="報表類別">
          <a:extLst>
            <a:ext uri="{FF2B5EF4-FFF2-40B4-BE49-F238E27FC236}">
              <a16:creationId xmlns:a16="http://schemas.microsoft.com/office/drawing/2014/main" id="{00000000-0008-0000-6400-000028000000}"/>
            </a:ext>
          </a:extLst>
        </xdr:cNvPr>
        <xdr:cNvSpPr/>
      </xdr:nvSpPr>
      <xdr:spPr>
        <a:xfrm>
          <a:off x="7643400" y="527460"/>
          <a:ext cx="2188485" cy="108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14.xml><?xml version="1.0" encoding="utf-8"?>
<xdr:wsDr xmlns:xdr="http://schemas.openxmlformats.org/drawingml/2006/spreadsheetDrawing" xmlns:a="http://schemas.openxmlformats.org/drawingml/2006/main">
  <xdr:twoCellAnchor editAs="oneCell">
    <xdr:from>
      <xdr:col>8</xdr:col>
      <xdr:colOff>709200</xdr:colOff>
      <xdr:row>2</xdr:row>
      <xdr:rowOff>108360</xdr:rowOff>
    </xdr:from>
    <xdr:to>
      <xdr:col>12</xdr:col>
      <xdr:colOff>135435</xdr:colOff>
      <xdr:row>4</xdr:row>
      <xdr:rowOff>7170</xdr:rowOff>
    </xdr:to>
    <xdr:sp macro="" textlink="">
      <xdr:nvSpPr>
        <xdr:cNvPr id="2" name="報表類別">
          <a:extLst>
            <a:ext uri="{FF2B5EF4-FFF2-40B4-BE49-F238E27FC236}">
              <a16:creationId xmlns:a16="http://schemas.microsoft.com/office/drawing/2014/main" id="{00000000-0008-0000-6400-000028000000}"/>
            </a:ext>
          </a:extLst>
        </xdr:cNvPr>
        <xdr:cNvSpPr/>
      </xdr:nvSpPr>
      <xdr:spPr>
        <a:xfrm>
          <a:off x="6176550" y="565560"/>
          <a:ext cx="2188485" cy="31791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15.xml><?xml version="1.0" encoding="utf-8"?>
<xdr:wsDr xmlns:xdr="http://schemas.openxmlformats.org/drawingml/2006/spreadsheetDrawing" xmlns:a="http://schemas.openxmlformats.org/drawingml/2006/main">
  <xdr:twoCellAnchor editAs="absolute">
    <xdr:from>
      <xdr:col>5</xdr:col>
      <xdr:colOff>60840</xdr:colOff>
      <xdr:row>10</xdr:row>
      <xdr:rowOff>90720</xdr:rowOff>
    </xdr:from>
    <xdr:to>
      <xdr:col>5</xdr:col>
      <xdr:colOff>61200</xdr:colOff>
      <xdr:row>10</xdr:row>
      <xdr:rowOff>91080</xdr:rowOff>
    </xdr:to>
    <xdr:sp macro="" textlink="">
      <xdr:nvSpPr>
        <xdr:cNvPr id="45" name="Text Box 1" hidden="1">
          <a:extLst>
            <a:ext uri="{FF2B5EF4-FFF2-40B4-BE49-F238E27FC236}">
              <a16:creationId xmlns:a16="http://schemas.microsoft.com/office/drawing/2014/main" id="{00000000-0008-0000-6500-00002D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46" name="Text Box 2" hidden="1">
          <a:extLst>
            <a:ext uri="{FF2B5EF4-FFF2-40B4-BE49-F238E27FC236}">
              <a16:creationId xmlns:a16="http://schemas.microsoft.com/office/drawing/2014/main" id="{00000000-0008-0000-6500-00002E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47" name="Text Box 50" hidden="1">
          <a:extLst>
            <a:ext uri="{FF2B5EF4-FFF2-40B4-BE49-F238E27FC236}">
              <a16:creationId xmlns:a16="http://schemas.microsoft.com/office/drawing/2014/main" id="{00000000-0008-0000-6500-00002F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48" name="Text Box 51" hidden="1">
          <a:extLst>
            <a:ext uri="{FF2B5EF4-FFF2-40B4-BE49-F238E27FC236}">
              <a16:creationId xmlns:a16="http://schemas.microsoft.com/office/drawing/2014/main" id="{00000000-0008-0000-6500-000030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49" name="Text Box 70" hidden="1">
          <a:extLst>
            <a:ext uri="{FF2B5EF4-FFF2-40B4-BE49-F238E27FC236}">
              <a16:creationId xmlns:a16="http://schemas.microsoft.com/office/drawing/2014/main" id="{00000000-0008-0000-6500-000031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50" name="Text Box 71" hidden="1">
          <a:extLst>
            <a:ext uri="{FF2B5EF4-FFF2-40B4-BE49-F238E27FC236}">
              <a16:creationId xmlns:a16="http://schemas.microsoft.com/office/drawing/2014/main" id="{00000000-0008-0000-6500-000032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51" name="Text Box 72" hidden="1">
          <a:extLst>
            <a:ext uri="{FF2B5EF4-FFF2-40B4-BE49-F238E27FC236}">
              <a16:creationId xmlns:a16="http://schemas.microsoft.com/office/drawing/2014/main" id="{00000000-0008-0000-6500-000033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5</xdr:col>
      <xdr:colOff>60840</xdr:colOff>
      <xdr:row>10</xdr:row>
      <xdr:rowOff>90720</xdr:rowOff>
    </xdr:from>
    <xdr:to>
      <xdr:col>5</xdr:col>
      <xdr:colOff>61200</xdr:colOff>
      <xdr:row>10</xdr:row>
      <xdr:rowOff>91080</xdr:rowOff>
    </xdr:to>
    <xdr:sp macro="" textlink="">
      <xdr:nvSpPr>
        <xdr:cNvPr id="52" name="Text Box 73" hidden="1">
          <a:extLst>
            <a:ext uri="{FF2B5EF4-FFF2-40B4-BE49-F238E27FC236}">
              <a16:creationId xmlns:a16="http://schemas.microsoft.com/office/drawing/2014/main" id="{00000000-0008-0000-6500-000034000000}"/>
            </a:ext>
          </a:extLst>
        </xdr:cNvPr>
        <xdr:cNvSpPr/>
      </xdr:nvSpPr>
      <xdr:spPr>
        <a:xfrm>
          <a:off x="4140720" y="411984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6</xdr:col>
      <xdr:colOff>217800</xdr:colOff>
      <xdr:row>3</xdr:row>
      <xdr:rowOff>0</xdr:rowOff>
    </xdr:from>
    <xdr:to>
      <xdr:col>8</xdr:col>
      <xdr:colOff>587160</xdr:colOff>
      <xdr:row>4</xdr:row>
      <xdr:rowOff>36000</xdr:rowOff>
    </xdr:to>
    <xdr:sp macro="" textlink="">
      <xdr:nvSpPr>
        <xdr:cNvPr id="53" name="報表類別">
          <a:extLst>
            <a:ext uri="{FF2B5EF4-FFF2-40B4-BE49-F238E27FC236}">
              <a16:creationId xmlns:a16="http://schemas.microsoft.com/office/drawing/2014/main" id="{00000000-0008-0000-6600-000035000000}"/>
            </a:ext>
          </a:extLst>
        </xdr:cNvPr>
        <xdr:cNvSpPr/>
      </xdr:nvSpPr>
      <xdr:spPr>
        <a:xfrm>
          <a:off x="5113800" y="838080"/>
          <a:ext cx="2001240" cy="25524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217800</xdr:colOff>
      <xdr:row>3</xdr:row>
      <xdr:rowOff>0</xdr:rowOff>
    </xdr:from>
    <xdr:to>
      <xdr:col>8</xdr:col>
      <xdr:colOff>587160</xdr:colOff>
      <xdr:row>4</xdr:row>
      <xdr:rowOff>36000</xdr:rowOff>
    </xdr:to>
    <xdr:sp macro="" textlink="">
      <xdr:nvSpPr>
        <xdr:cNvPr id="2" name="報表類別">
          <a:extLst>
            <a:ext uri="{FF2B5EF4-FFF2-40B4-BE49-F238E27FC236}">
              <a16:creationId xmlns:a16="http://schemas.microsoft.com/office/drawing/2014/main" id="{00000000-0008-0000-6600-000035000000}"/>
            </a:ext>
          </a:extLst>
        </xdr:cNvPr>
        <xdr:cNvSpPr/>
      </xdr:nvSpPr>
      <xdr:spPr>
        <a:xfrm>
          <a:off x="5418450" y="838200"/>
          <a:ext cx="2102910" cy="255075"/>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217800</xdr:colOff>
      <xdr:row>3</xdr:row>
      <xdr:rowOff>0</xdr:rowOff>
    </xdr:from>
    <xdr:to>
      <xdr:col>8</xdr:col>
      <xdr:colOff>587160</xdr:colOff>
      <xdr:row>4</xdr:row>
      <xdr:rowOff>36000</xdr:rowOff>
    </xdr:to>
    <xdr:sp macro="" textlink="">
      <xdr:nvSpPr>
        <xdr:cNvPr id="2" name="報表類別">
          <a:extLst>
            <a:ext uri="{FF2B5EF4-FFF2-40B4-BE49-F238E27FC236}">
              <a16:creationId xmlns:a16="http://schemas.microsoft.com/office/drawing/2014/main" id="{00000000-0008-0000-6600-000035000000}"/>
            </a:ext>
          </a:extLst>
        </xdr:cNvPr>
        <xdr:cNvSpPr/>
      </xdr:nvSpPr>
      <xdr:spPr>
        <a:xfrm>
          <a:off x="4332600" y="876300"/>
          <a:ext cx="8570385" cy="255075"/>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338760</xdr:colOff>
      <xdr:row>3</xdr:row>
      <xdr:rowOff>28440</xdr:rowOff>
    </xdr:from>
    <xdr:to>
      <xdr:col>6</xdr:col>
      <xdr:colOff>969120</xdr:colOff>
      <xdr:row>4</xdr:row>
      <xdr:rowOff>66240</xdr:rowOff>
    </xdr:to>
    <xdr:sp macro="" textlink="">
      <xdr:nvSpPr>
        <xdr:cNvPr id="54" name="報表類別">
          <a:extLst>
            <a:ext uri="{FF2B5EF4-FFF2-40B4-BE49-F238E27FC236}">
              <a16:creationId xmlns:a16="http://schemas.microsoft.com/office/drawing/2014/main" id="{00000000-0008-0000-6700-000036000000}"/>
            </a:ext>
          </a:extLst>
        </xdr:cNvPr>
        <xdr:cNvSpPr/>
      </xdr:nvSpPr>
      <xdr:spPr>
        <a:xfrm>
          <a:off x="9056520" y="866520"/>
          <a:ext cx="630360" cy="25704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108000</xdr:colOff>
      <xdr:row>36</xdr:row>
      <xdr:rowOff>0</xdr:rowOff>
    </xdr:from>
    <xdr:to>
      <xdr:col>2</xdr:col>
      <xdr:colOff>205500</xdr:colOff>
      <xdr:row>36</xdr:row>
      <xdr:rowOff>360</xdr:rowOff>
    </xdr:to>
    <xdr:sp macro="" textlink="">
      <xdr:nvSpPr>
        <xdr:cNvPr id="2" name="文字 2">
          <a:extLst>
            <a:ext uri="{FF2B5EF4-FFF2-40B4-BE49-F238E27FC236}">
              <a16:creationId xmlns:a16="http://schemas.microsoft.com/office/drawing/2014/main" id="{00000000-0008-0000-3900-000002000000}"/>
            </a:ext>
          </a:extLst>
        </xdr:cNvPr>
        <xdr:cNvSpPr/>
      </xdr:nvSpPr>
      <xdr:spPr>
        <a:xfrm>
          <a:off x="879525" y="12611100"/>
          <a:ext cx="1116675" cy="360"/>
        </a:xfrm>
        <a:prstGeom prst="rect">
          <a:avLst/>
        </a:prstGeom>
        <a:solidFill>
          <a:srgbClr val="FFFFFF"/>
        </a:solidFill>
        <a:ln w="0">
          <a:noFill/>
        </a:ln>
      </xdr:spPr>
      <xdr:style>
        <a:lnRef idx="0">
          <a:scrgbClr r="0" g="0" b="0"/>
        </a:lnRef>
        <a:fillRef idx="0">
          <a:scrgbClr r="0" g="0" b="0"/>
        </a:fillRef>
        <a:effectRef idx="0">
          <a:scrgbClr r="0" g="0" b="0"/>
        </a:effectRef>
        <a:fontRef idx="minor"/>
      </xdr:style>
      <xdr:txBody>
        <a:bodyPr lIns="27360" tIns="360" rIns="27360" bIns="360" anchor="ctr" anchorCtr="1">
          <a:noAutofit/>
        </a:bodyPr>
        <a:lstStyle/>
        <a:p>
          <a:pPr algn="ctr" defTabSz="914400">
            <a:lnSpc>
              <a:spcPct val="100000"/>
            </a:lnSpc>
            <a:tabLst>
              <a:tab pos="0" algn="l"/>
            </a:tabLst>
          </a:pPr>
          <a:r>
            <a:rPr lang="zh-TW" sz="1400" b="0" strike="noStrike" spc="-1">
              <a:solidFill>
                <a:srgbClr val="000000"/>
              </a:solidFill>
              <a:latin typeface="標楷體"/>
              <a:ea typeface="標楷體"/>
            </a:rPr>
            <a:t>經 </a:t>
          </a:r>
          <a:r>
            <a:rPr lang="en-US" sz="1400" b="0" strike="noStrike" spc="-1">
              <a:solidFill>
                <a:srgbClr val="000000"/>
              </a:solidFill>
              <a:latin typeface="標楷體"/>
              <a:ea typeface="標楷體"/>
            </a:rPr>
            <a:t>  費</a:t>
          </a:r>
          <a:endParaRPr lang="en-US" sz="1400" b="0" strike="noStrike" spc="-1">
            <a:latin typeface="Times New Roman"/>
          </a:endParaRPr>
        </a:p>
      </xdr:txBody>
    </xdr:sp>
    <xdr:clientData/>
  </xdr:twoCellAnchor>
  <xdr:twoCellAnchor editAs="oneCell">
    <xdr:from>
      <xdr:col>1</xdr:col>
      <xdr:colOff>69840</xdr:colOff>
      <xdr:row>6</xdr:row>
      <xdr:rowOff>0</xdr:rowOff>
    </xdr:from>
    <xdr:to>
      <xdr:col>1</xdr:col>
      <xdr:colOff>414360</xdr:colOff>
      <xdr:row>6</xdr:row>
      <xdr:rowOff>360</xdr:rowOff>
    </xdr:to>
    <xdr:sp macro="" textlink="">
      <xdr:nvSpPr>
        <xdr:cNvPr id="3" name="Text Box 2">
          <a:extLst>
            <a:ext uri="{FF2B5EF4-FFF2-40B4-BE49-F238E27FC236}">
              <a16:creationId xmlns:a16="http://schemas.microsoft.com/office/drawing/2014/main" id="{00000000-0008-0000-3900-000003000000}"/>
            </a:ext>
          </a:extLst>
        </xdr:cNvPr>
        <xdr:cNvSpPr/>
      </xdr:nvSpPr>
      <xdr:spPr>
        <a:xfrm>
          <a:off x="841365" y="2324100"/>
          <a:ext cx="34452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平均每日垃圾清運量︵不含回</a:t>
          </a:r>
          <a:endParaRPr lang="en-US" sz="1400" b="0" strike="noStrike" spc="-1">
            <a:latin typeface="Times New Roman"/>
          </a:endParaRPr>
        </a:p>
      </xdr:txBody>
    </xdr:sp>
    <xdr:clientData/>
  </xdr:twoCellAnchor>
  <xdr:twoCellAnchor editAs="oneCell">
    <xdr:from>
      <xdr:col>1</xdr:col>
      <xdr:colOff>438120</xdr:colOff>
      <xdr:row>13</xdr:row>
      <xdr:rowOff>0</xdr:rowOff>
    </xdr:from>
    <xdr:to>
      <xdr:col>1</xdr:col>
      <xdr:colOff>830835</xdr:colOff>
      <xdr:row>13</xdr:row>
      <xdr:rowOff>360</xdr:rowOff>
    </xdr:to>
    <xdr:sp macro="" textlink="">
      <xdr:nvSpPr>
        <xdr:cNvPr id="4" name="Text Box 3">
          <a:extLst>
            <a:ext uri="{FF2B5EF4-FFF2-40B4-BE49-F238E27FC236}">
              <a16:creationId xmlns:a16="http://schemas.microsoft.com/office/drawing/2014/main" id="{00000000-0008-0000-3900-000004000000}"/>
            </a:ext>
          </a:extLst>
        </xdr:cNvPr>
        <xdr:cNvSpPr/>
      </xdr:nvSpPr>
      <xdr:spPr>
        <a:xfrm>
          <a:off x="1209645" y="4724400"/>
          <a:ext cx="392715"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收資源、事業廢棄物︶︵公噸︶</a:t>
          </a:r>
          <a:endParaRPr lang="en-US" sz="1400" b="0" strike="noStrike" spc="-1">
            <a:latin typeface="Times New Roman"/>
          </a:endParaRPr>
        </a:p>
      </xdr:txBody>
    </xdr:sp>
    <xdr:clientData/>
  </xdr:twoCellAnchor>
  <xdr:twoCellAnchor editAs="oneCell">
    <xdr:from>
      <xdr:col>0</xdr:col>
      <xdr:colOff>158760</xdr:colOff>
      <xdr:row>6</xdr:row>
      <xdr:rowOff>0</xdr:rowOff>
    </xdr:from>
    <xdr:to>
      <xdr:col>0</xdr:col>
      <xdr:colOff>484200</xdr:colOff>
      <xdr:row>6</xdr:row>
      <xdr:rowOff>360</xdr:rowOff>
    </xdr:to>
    <xdr:sp macro="" textlink="">
      <xdr:nvSpPr>
        <xdr:cNvPr id="5" name="Text Box 4">
          <a:extLst>
            <a:ext uri="{FF2B5EF4-FFF2-40B4-BE49-F238E27FC236}">
              <a16:creationId xmlns:a16="http://schemas.microsoft.com/office/drawing/2014/main" id="{00000000-0008-0000-3900-000005000000}"/>
            </a:ext>
          </a:extLst>
        </xdr:cNvPr>
        <xdr:cNvSpPr/>
      </xdr:nvSpPr>
      <xdr:spPr>
        <a:xfrm>
          <a:off x="158760" y="2324100"/>
          <a:ext cx="32544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垃　圾　清　運　狀　涗</a:t>
          </a:r>
          <a:endParaRPr lang="en-US" sz="1400" b="0" strike="noStrike" spc="-1">
            <a:latin typeface="Times New Roman"/>
          </a:endParaRPr>
        </a:p>
      </xdr:txBody>
    </xdr:sp>
    <xdr:clientData/>
  </xdr:twoCellAnchor>
  <xdr:twoCellAnchor editAs="oneCell">
    <xdr:from>
      <xdr:col>1</xdr:col>
      <xdr:colOff>247680</xdr:colOff>
      <xdr:row>13</xdr:row>
      <xdr:rowOff>0</xdr:rowOff>
    </xdr:from>
    <xdr:to>
      <xdr:col>1</xdr:col>
      <xdr:colOff>541440</xdr:colOff>
      <xdr:row>13</xdr:row>
      <xdr:rowOff>360</xdr:rowOff>
    </xdr:to>
    <xdr:sp macro="" textlink="">
      <xdr:nvSpPr>
        <xdr:cNvPr id="6" name="Text Box 5">
          <a:extLst>
            <a:ext uri="{FF2B5EF4-FFF2-40B4-BE49-F238E27FC236}">
              <a16:creationId xmlns:a16="http://schemas.microsoft.com/office/drawing/2014/main" id="{00000000-0008-0000-3900-000006000000}"/>
            </a:ext>
          </a:extLst>
        </xdr:cNvPr>
        <xdr:cNvSpPr/>
      </xdr:nvSpPr>
      <xdr:spPr>
        <a:xfrm>
          <a:off x="1019205" y="4724400"/>
          <a:ext cx="29376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13680" tIns="0" rIns="-13320" bIns="0" anchor="b">
          <a:noAutofit/>
        </a:bodyPr>
        <a:lstStyle/>
        <a:p>
          <a:pPr defTabSz="914400">
            <a:lnSpc>
              <a:spcPct val="100000"/>
            </a:lnSpc>
            <a:tabLst>
              <a:tab pos="0" algn="l"/>
            </a:tabLst>
          </a:pPr>
          <a:r>
            <a:rPr lang="zh-TW" sz="1400" b="0" strike="noStrike" spc="-1">
              <a:solidFill>
                <a:srgbClr val="000000"/>
              </a:solidFill>
              <a:latin typeface="標楷體"/>
              <a:ea typeface="標楷體"/>
            </a:rPr>
            <a:t>處理總量︵公噸︶</a:t>
          </a:r>
          <a:endParaRPr lang="en-US" sz="1400" b="0" strike="noStrike" spc="-1">
            <a:latin typeface="Times New Roman"/>
          </a:endParaRPr>
        </a:p>
      </xdr:txBody>
    </xdr:sp>
    <xdr:clientData/>
  </xdr:twoCellAnchor>
  <xdr:twoCellAnchor editAs="oneCell">
    <xdr:from>
      <xdr:col>1</xdr:col>
      <xdr:colOff>304920</xdr:colOff>
      <xdr:row>8</xdr:row>
      <xdr:rowOff>69840</xdr:rowOff>
    </xdr:from>
    <xdr:to>
      <xdr:col>1</xdr:col>
      <xdr:colOff>389160</xdr:colOff>
      <xdr:row>10</xdr:row>
      <xdr:rowOff>13800</xdr:rowOff>
    </xdr:to>
    <xdr:sp macro="" textlink="">
      <xdr:nvSpPr>
        <xdr:cNvPr id="7" name="Text Box 10">
          <a:extLst>
            <a:ext uri="{FF2B5EF4-FFF2-40B4-BE49-F238E27FC236}">
              <a16:creationId xmlns:a16="http://schemas.microsoft.com/office/drawing/2014/main" id="{00000000-0008-0000-3900-000007000000}"/>
            </a:ext>
          </a:extLst>
        </xdr:cNvPr>
        <xdr:cNvSpPr/>
      </xdr:nvSpPr>
      <xdr:spPr>
        <a:xfrm>
          <a:off x="1076445" y="3079740"/>
          <a:ext cx="84240" cy="36306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editAs="oneCell">
    <xdr:from>
      <xdr:col>2</xdr:col>
      <xdr:colOff>31680</xdr:colOff>
      <xdr:row>13</xdr:row>
      <xdr:rowOff>0</xdr:rowOff>
    </xdr:from>
    <xdr:to>
      <xdr:col>2</xdr:col>
      <xdr:colOff>306360</xdr:colOff>
      <xdr:row>13</xdr:row>
      <xdr:rowOff>4680</xdr:rowOff>
    </xdr:to>
    <xdr:sp macro="" textlink="">
      <xdr:nvSpPr>
        <xdr:cNvPr id="8" name="Text Box 14">
          <a:extLst>
            <a:ext uri="{FF2B5EF4-FFF2-40B4-BE49-F238E27FC236}">
              <a16:creationId xmlns:a16="http://schemas.microsoft.com/office/drawing/2014/main" id="{00000000-0008-0000-3900-000008000000}"/>
            </a:ext>
          </a:extLst>
        </xdr:cNvPr>
        <xdr:cNvSpPr/>
      </xdr:nvSpPr>
      <xdr:spPr>
        <a:xfrm>
          <a:off x="1631880" y="4724400"/>
          <a:ext cx="274680" cy="4680"/>
        </a:xfrm>
        <a:prstGeom prst="rect">
          <a:avLst/>
        </a:prstGeom>
        <a:noFill/>
        <a:ln w="0">
          <a:noFill/>
        </a:ln>
      </xdr:spPr>
      <xdr:style>
        <a:lnRef idx="0">
          <a:scrgbClr r="0" g="0" b="0"/>
        </a:lnRef>
        <a:fillRef idx="0">
          <a:scrgbClr r="0" g="0" b="0"/>
        </a:fillRef>
        <a:effectRef idx="0">
          <a:scrgbClr r="0" g="0" b="0"/>
        </a:effectRef>
        <a:fontRef idx="minor"/>
      </xdr:style>
      <xdr:txBody>
        <a:bodyPr vert="eaVert" lIns="15840" tIns="0" rIns="-11160" bIns="0" anchor="b">
          <a:noAutofit/>
        </a:bodyPr>
        <a:lstStyle/>
        <a:p>
          <a:pPr defTabSz="914400">
            <a:lnSpc>
              <a:spcPct val="100000"/>
            </a:lnSpc>
            <a:tabLst>
              <a:tab pos="0" algn="l"/>
            </a:tabLst>
          </a:pPr>
          <a:r>
            <a:rPr lang="zh-TW" sz="1200" b="0" strike="noStrike" spc="-1">
              <a:solidFill>
                <a:srgbClr val="000000"/>
              </a:solidFill>
              <a:latin typeface="標楷體"/>
              <a:ea typeface="標楷體"/>
            </a:rPr>
            <a:t>其他︵含</a:t>
          </a:r>
          <a:endParaRPr lang="en-US" sz="1200" b="0" strike="noStrike" spc="-1">
            <a:latin typeface="Times New Roman"/>
          </a:endParaRPr>
        </a:p>
        <a:p>
          <a:pPr defTabSz="914400">
            <a:lnSpc>
              <a:spcPct val="100000"/>
            </a:lnSpc>
            <a:tabLst>
              <a:tab pos="0" algn="l"/>
            </a:tabLst>
          </a:pPr>
          <a:endParaRPr lang="en-US" sz="1000" b="0" strike="noStrike" spc="-1">
            <a:latin typeface="Times New Roman"/>
          </a:endParaRPr>
        </a:p>
      </xdr:txBody>
    </xdr:sp>
    <xdr:clientData/>
  </xdr:twoCellAnchor>
  <xdr:twoCellAnchor editAs="oneCell">
    <xdr:from>
      <xdr:col>2</xdr:col>
      <xdr:colOff>311040</xdr:colOff>
      <xdr:row>13</xdr:row>
      <xdr:rowOff>0</xdr:rowOff>
    </xdr:from>
    <xdr:to>
      <xdr:col>2</xdr:col>
      <xdr:colOff>603870</xdr:colOff>
      <xdr:row>13</xdr:row>
      <xdr:rowOff>360</xdr:rowOff>
    </xdr:to>
    <xdr:sp macro="" textlink="">
      <xdr:nvSpPr>
        <xdr:cNvPr id="9" name="Text Box 15">
          <a:extLst>
            <a:ext uri="{FF2B5EF4-FFF2-40B4-BE49-F238E27FC236}">
              <a16:creationId xmlns:a16="http://schemas.microsoft.com/office/drawing/2014/main" id="{00000000-0008-0000-3900-000009000000}"/>
            </a:ext>
          </a:extLst>
        </xdr:cNvPr>
        <xdr:cNvSpPr/>
      </xdr:nvSpPr>
      <xdr:spPr>
        <a:xfrm>
          <a:off x="1911240" y="4724400"/>
          <a:ext cx="292830" cy="360"/>
        </a:xfrm>
        <a:prstGeom prst="rect">
          <a:avLst/>
        </a:prstGeom>
        <a:noFill/>
        <a:ln w="0">
          <a:noFill/>
        </a:ln>
      </xdr:spPr>
      <xdr:style>
        <a:lnRef idx="0">
          <a:scrgbClr r="0" g="0" b="0"/>
        </a:lnRef>
        <a:fillRef idx="0">
          <a:scrgbClr r="0" g="0" b="0"/>
        </a:fillRef>
        <a:effectRef idx="0">
          <a:scrgbClr r="0" g="0" b="0"/>
        </a:effectRef>
        <a:fontRef idx="minor"/>
      </xdr:style>
      <xdr:txBody>
        <a:bodyPr vert="eaVert" lIns="360" tIns="0" rIns="360" bIns="0" anchor="ctr">
          <a:noAutofit/>
        </a:bodyPr>
        <a:lstStyle/>
        <a:p>
          <a:pPr defTabSz="914400">
            <a:lnSpc>
              <a:spcPct val="100000"/>
            </a:lnSpc>
            <a:tabLst>
              <a:tab pos="0" algn="l"/>
            </a:tabLst>
          </a:pPr>
          <a:r>
            <a:rPr lang="zh-TW" sz="1200" b="0" strike="noStrike" spc="-1">
              <a:solidFill>
                <a:srgbClr val="000000"/>
              </a:solidFill>
              <a:latin typeface="標楷體"/>
              <a:ea typeface="標楷體"/>
            </a:rPr>
            <a:t>打包︶</a:t>
          </a:r>
          <a:endParaRPr lang="en-US" sz="1200" b="0" strike="noStrike" spc="-1">
            <a:latin typeface="Times New Roman"/>
          </a:endParaRP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3348660</xdr:colOff>
      <xdr:row>2</xdr:row>
      <xdr:rowOff>390390</xdr:rowOff>
    </xdr:from>
    <xdr:to>
      <xdr:col>6</xdr:col>
      <xdr:colOff>3979020</xdr:colOff>
      <xdr:row>4</xdr:row>
      <xdr:rowOff>9090</xdr:rowOff>
    </xdr:to>
    <xdr:sp macro="" textlink="">
      <xdr:nvSpPr>
        <xdr:cNvPr id="2" name="報表類別">
          <a:extLst>
            <a:ext uri="{FF2B5EF4-FFF2-40B4-BE49-F238E27FC236}">
              <a16:creationId xmlns:a16="http://schemas.microsoft.com/office/drawing/2014/main" id="{00000000-0008-0000-6700-000036000000}"/>
            </a:ext>
          </a:extLst>
        </xdr:cNvPr>
        <xdr:cNvSpPr/>
      </xdr:nvSpPr>
      <xdr:spPr>
        <a:xfrm>
          <a:off x="7463460" y="847590"/>
          <a:ext cx="630360" cy="256875"/>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1.xml><?xml version="1.0" encoding="utf-8"?>
<xdr:wsDr xmlns:xdr="http://schemas.openxmlformats.org/drawingml/2006/spreadsheetDrawing" xmlns:a="http://schemas.openxmlformats.org/drawingml/2006/main">
  <xdr:twoCellAnchor>
    <xdr:from>
      <xdr:col>6</xdr:col>
      <xdr:colOff>3348660</xdr:colOff>
      <xdr:row>2</xdr:row>
      <xdr:rowOff>390390</xdr:rowOff>
    </xdr:from>
    <xdr:to>
      <xdr:col>6</xdr:col>
      <xdr:colOff>3979020</xdr:colOff>
      <xdr:row>4</xdr:row>
      <xdr:rowOff>9090</xdr:rowOff>
    </xdr:to>
    <xdr:sp macro="" textlink="">
      <xdr:nvSpPr>
        <xdr:cNvPr id="2" name="報表類別">
          <a:extLst>
            <a:ext uri="{FF2B5EF4-FFF2-40B4-BE49-F238E27FC236}">
              <a16:creationId xmlns:a16="http://schemas.microsoft.com/office/drawing/2014/main" id="{00000000-0008-0000-6700-000036000000}"/>
            </a:ext>
          </a:extLst>
        </xdr:cNvPr>
        <xdr:cNvSpPr/>
      </xdr:nvSpPr>
      <xdr:spPr>
        <a:xfrm>
          <a:off x="7463460" y="847590"/>
          <a:ext cx="630360" cy="256875"/>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2.xml><?xml version="1.0" encoding="utf-8"?>
<xdr:wsDr xmlns:xdr="http://schemas.openxmlformats.org/drawingml/2006/spreadsheetDrawing" xmlns:a="http://schemas.openxmlformats.org/drawingml/2006/main">
  <xdr:twoCellAnchor>
    <xdr:from>
      <xdr:col>6</xdr:col>
      <xdr:colOff>190440</xdr:colOff>
      <xdr:row>3</xdr:row>
      <xdr:rowOff>13680</xdr:rowOff>
    </xdr:from>
    <xdr:to>
      <xdr:col>7</xdr:col>
      <xdr:colOff>1375920</xdr:colOff>
      <xdr:row>4</xdr:row>
      <xdr:rowOff>57600</xdr:rowOff>
    </xdr:to>
    <xdr:sp macro="" textlink="">
      <xdr:nvSpPr>
        <xdr:cNvPr id="55" name="報表類別">
          <a:extLst>
            <a:ext uri="{FF2B5EF4-FFF2-40B4-BE49-F238E27FC236}">
              <a16:creationId xmlns:a16="http://schemas.microsoft.com/office/drawing/2014/main" id="{00000000-0008-0000-6800-000037000000}"/>
            </a:ext>
          </a:extLst>
        </xdr:cNvPr>
        <xdr:cNvSpPr/>
      </xdr:nvSpPr>
      <xdr:spPr>
        <a:xfrm>
          <a:off x="6127560" y="851760"/>
          <a:ext cx="2288520" cy="2631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3.xml><?xml version="1.0" encoding="utf-8"?>
<xdr:wsDr xmlns:xdr="http://schemas.openxmlformats.org/drawingml/2006/spreadsheetDrawing" xmlns:a="http://schemas.openxmlformats.org/drawingml/2006/main">
  <xdr:twoCellAnchor>
    <xdr:from>
      <xdr:col>6</xdr:col>
      <xdr:colOff>190440</xdr:colOff>
      <xdr:row>3</xdr:row>
      <xdr:rowOff>13680</xdr:rowOff>
    </xdr:from>
    <xdr:to>
      <xdr:col>7</xdr:col>
      <xdr:colOff>1375920</xdr:colOff>
      <xdr:row>4</xdr:row>
      <xdr:rowOff>57600</xdr:rowOff>
    </xdr:to>
    <xdr:sp macro="" textlink="">
      <xdr:nvSpPr>
        <xdr:cNvPr id="2" name="報表類別">
          <a:extLst>
            <a:ext uri="{FF2B5EF4-FFF2-40B4-BE49-F238E27FC236}">
              <a16:creationId xmlns:a16="http://schemas.microsoft.com/office/drawing/2014/main" id="{00000000-0008-0000-6800-000037000000}"/>
            </a:ext>
          </a:extLst>
        </xdr:cNvPr>
        <xdr:cNvSpPr/>
      </xdr:nvSpPr>
      <xdr:spPr>
        <a:xfrm>
          <a:off x="6495990" y="851880"/>
          <a:ext cx="2357055" cy="262995"/>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4.xml><?xml version="1.0" encoding="utf-8"?>
<xdr:wsDr xmlns:xdr="http://schemas.openxmlformats.org/drawingml/2006/spreadsheetDrawing" xmlns:a="http://schemas.openxmlformats.org/drawingml/2006/main">
  <xdr:twoCellAnchor>
    <xdr:from>
      <xdr:col>6</xdr:col>
      <xdr:colOff>190440</xdr:colOff>
      <xdr:row>3</xdr:row>
      <xdr:rowOff>13680</xdr:rowOff>
    </xdr:from>
    <xdr:to>
      <xdr:col>7</xdr:col>
      <xdr:colOff>1375920</xdr:colOff>
      <xdr:row>4</xdr:row>
      <xdr:rowOff>57600</xdr:rowOff>
    </xdr:to>
    <xdr:sp macro="" textlink="">
      <xdr:nvSpPr>
        <xdr:cNvPr id="2" name="報表類別">
          <a:extLst>
            <a:ext uri="{FF2B5EF4-FFF2-40B4-BE49-F238E27FC236}">
              <a16:creationId xmlns:a16="http://schemas.microsoft.com/office/drawing/2014/main" id="{00000000-0008-0000-6800-000037000000}"/>
            </a:ext>
          </a:extLst>
        </xdr:cNvPr>
        <xdr:cNvSpPr/>
      </xdr:nvSpPr>
      <xdr:spPr>
        <a:xfrm>
          <a:off x="4305240" y="889980"/>
          <a:ext cx="1871280" cy="262995"/>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5.xml><?xml version="1.0" encoding="utf-8"?>
<xdr:wsDr xmlns:xdr="http://schemas.openxmlformats.org/drawingml/2006/spreadsheetDrawing" xmlns:a="http://schemas.openxmlformats.org/drawingml/2006/main">
  <xdr:twoCellAnchor editAs="absolute">
    <xdr:from>
      <xdr:col>2</xdr:col>
      <xdr:colOff>1220040</xdr:colOff>
      <xdr:row>10</xdr:row>
      <xdr:rowOff>27720</xdr:rowOff>
    </xdr:from>
    <xdr:to>
      <xdr:col>2</xdr:col>
      <xdr:colOff>1220400</xdr:colOff>
      <xdr:row>10</xdr:row>
      <xdr:rowOff>28080</xdr:rowOff>
    </xdr:to>
    <xdr:sp macro="" textlink="">
      <xdr:nvSpPr>
        <xdr:cNvPr id="56" name="Text Box 1" hidden="1">
          <a:extLst>
            <a:ext uri="{FF2B5EF4-FFF2-40B4-BE49-F238E27FC236}">
              <a16:creationId xmlns:a16="http://schemas.microsoft.com/office/drawing/2014/main" id="{00000000-0008-0000-6900-000038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57" name="Text Box 2" hidden="1">
          <a:extLst>
            <a:ext uri="{FF2B5EF4-FFF2-40B4-BE49-F238E27FC236}">
              <a16:creationId xmlns:a16="http://schemas.microsoft.com/office/drawing/2014/main" id="{00000000-0008-0000-6900-000039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58" name="Text Box 50" hidden="1">
          <a:extLst>
            <a:ext uri="{FF2B5EF4-FFF2-40B4-BE49-F238E27FC236}">
              <a16:creationId xmlns:a16="http://schemas.microsoft.com/office/drawing/2014/main" id="{00000000-0008-0000-6900-00003A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59" name="Text Box 51" hidden="1">
          <a:extLst>
            <a:ext uri="{FF2B5EF4-FFF2-40B4-BE49-F238E27FC236}">
              <a16:creationId xmlns:a16="http://schemas.microsoft.com/office/drawing/2014/main" id="{00000000-0008-0000-6900-00003B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60" name="Text Box 70" hidden="1">
          <a:extLst>
            <a:ext uri="{FF2B5EF4-FFF2-40B4-BE49-F238E27FC236}">
              <a16:creationId xmlns:a16="http://schemas.microsoft.com/office/drawing/2014/main" id="{00000000-0008-0000-6900-00003C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61" name="Text Box 71" hidden="1">
          <a:extLst>
            <a:ext uri="{FF2B5EF4-FFF2-40B4-BE49-F238E27FC236}">
              <a16:creationId xmlns:a16="http://schemas.microsoft.com/office/drawing/2014/main" id="{00000000-0008-0000-6900-00003D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62" name="Text Box 72" hidden="1">
          <a:extLst>
            <a:ext uri="{FF2B5EF4-FFF2-40B4-BE49-F238E27FC236}">
              <a16:creationId xmlns:a16="http://schemas.microsoft.com/office/drawing/2014/main" id="{00000000-0008-0000-6900-00003E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2</xdr:col>
      <xdr:colOff>1220040</xdr:colOff>
      <xdr:row>10</xdr:row>
      <xdr:rowOff>27720</xdr:rowOff>
    </xdr:from>
    <xdr:to>
      <xdr:col>2</xdr:col>
      <xdr:colOff>1220400</xdr:colOff>
      <xdr:row>10</xdr:row>
      <xdr:rowOff>28080</xdr:rowOff>
    </xdr:to>
    <xdr:sp macro="" textlink="">
      <xdr:nvSpPr>
        <xdr:cNvPr id="63" name="Text Box 73" hidden="1">
          <a:extLst>
            <a:ext uri="{FF2B5EF4-FFF2-40B4-BE49-F238E27FC236}">
              <a16:creationId xmlns:a16="http://schemas.microsoft.com/office/drawing/2014/main" id="{00000000-0008-0000-6900-00003F000000}"/>
            </a:ext>
          </a:extLst>
        </xdr:cNvPr>
        <xdr:cNvSpPr/>
      </xdr:nvSpPr>
      <xdr:spPr>
        <a:xfrm>
          <a:off x="3569400" y="345672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xdr:from>
      <xdr:col>5</xdr:col>
      <xdr:colOff>730080</xdr:colOff>
      <xdr:row>5</xdr:row>
      <xdr:rowOff>31680</xdr:rowOff>
    </xdr:from>
    <xdr:to>
      <xdr:col>6</xdr:col>
      <xdr:colOff>253440</xdr:colOff>
      <xdr:row>5</xdr:row>
      <xdr:rowOff>147240</xdr:rowOff>
    </xdr:to>
    <xdr:sp macro="" textlink="">
      <xdr:nvSpPr>
        <xdr:cNvPr id="64" name="報表類別">
          <a:extLst>
            <a:ext uri="{FF2B5EF4-FFF2-40B4-BE49-F238E27FC236}">
              <a16:creationId xmlns:a16="http://schemas.microsoft.com/office/drawing/2014/main" id="{00000000-0008-0000-6900-000040000000}"/>
            </a:ext>
          </a:extLst>
        </xdr:cNvPr>
        <xdr:cNvSpPr/>
      </xdr:nvSpPr>
      <xdr:spPr>
        <a:xfrm>
          <a:off x="11384640" y="1698480"/>
          <a:ext cx="851400" cy="1155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6.xml><?xml version="1.0" encoding="utf-8"?>
<xdr:wsDr xmlns:xdr="http://schemas.openxmlformats.org/drawingml/2006/spreadsheetDrawing" xmlns:a="http://schemas.openxmlformats.org/drawingml/2006/main">
  <xdr:twoCellAnchor>
    <xdr:from>
      <xdr:col>5</xdr:col>
      <xdr:colOff>2644605</xdr:colOff>
      <xdr:row>3</xdr:row>
      <xdr:rowOff>69780</xdr:rowOff>
    </xdr:from>
    <xdr:to>
      <xdr:col>5</xdr:col>
      <xdr:colOff>5943600</xdr:colOff>
      <xdr:row>3</xdr:row>
      <xdr:rowOff>209550</xdr:rowOff>
    </xdr:to>
    <xdr:sp macro="" textlink="">
      <xdr:nvSpPr>
        <xdr:cNvPr id="2" name="報表類別">
          <a:extLst>
            <a:ext uri="{FF2B5EF4-FFF2-40B4-BE49-F238E27FC236}">
              <a16:creationId xmlns:a16="http://schemas.microsoft.com/office/drawing/2014/main" id="{00000000-0008-0000-6900-000040000000}"/>
            </a:ext>
          </a:extLst>
        </xdr:cNvPr>
        <xdr:cNvSpPr/>
      </xdr:nvSpPr>
      <xdr:spPr>
        <a:xfrm>
          <a:off x="6073605" y="1365180"/>
          <a:ext cx="3298995" cy="13977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7.xml><?xml version="1.0" encoding="utf-8"?>
<xdr:wsDr xmlns:xdr="http://schemas.openxmlformats.org/drawingml/2006/spreadsheetDrawing" xmlns:a="http://schemas.openxmlformats.org/drawingml/2006/main">
  <xdr:twoCellAnchor>
    <xdr:from>
      <xdr:col>5</xdr:col>
      <xdr:colOff>2644605</xdr:colOff>
      <xdr:row>3</xdr:row>
      <xdr:rowOff>69780</xdr:rowOff>
    </xdr:from>
    <xdr:to>
      <xdr:col>5</xdr:col>
      <xdr:colOff>5943600</xdr:colOff>
      <xdr:row>3</xdr:row>
      <xdr:rowOff>209550</xdr:rowOff>
    </xdr:to>
    <xdr:sp macro="" textlink="">
      <xdr:nvSpPr>
        <xdr:cNvPr id="2" name="報表類別">
          <a:extLst>
            <a:ext uri="{FF2B5EF4-FFF2-40B4-BE49-F238E27FC236}">
              <a16:creationId xmlns:a16="http://schemas.microsoft.com/office/drawing/2014/main" id="{00000000-0008-0000-6900-000040000000}"/>
            </a:ext>
          </a:extLst>
        </xdr:cNvPr>
        <xdr:cNvSpPr/>
      </xdr:nvSpPr>
      <xdr:spPr>
        <a:xfrm>
          <a:off x="6073605" y="1365180"/>
          <a:ext cx="3298995" cy="13977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8.xml><?xml version="1.0" encoding="utf-8"?>
<xdr:wsDr xmlns:xdr="http://schemas.openxmlformats.org/drawingml/2006/spreadsheetDrawing" xmlns:a="http://schemas.openxmlformats.org/drawingml/2006/main">
  <xdr:twoCellAnchor editAs="absolute">
    <xdr:from>
      <xdr:col>1</xdr:col>
      <xdr:colOff>1943640</xdr:colOff>
      <xdr:row>12</xdr:row>
      <xdr:rowOff>720</xdr:rowOff>
    </xdr:from>
    <xdr:to>
      <xdr:col>1</xdr:col>
      <xdr:colOff>1944000</xdr:colOff>
      <xdr:row>12</xdr:row>
      <xdr:rowOff>1080</xdr:rowOff>
    </xdr:to>
    <xdr:sp macro="" textlink="">
      <xdr:nvSpPr>
        <xdr:cNvPr id="65" name="Text Box 1" hidden="1">
          <a:extLst>
            <a:ext uri="{FF2B5EF4-FFF2-40B4-BE49-F238E27FC236}">
              <a16:creationId xmlns:a16="http://schemas.microsoft.com/office/drawing/2014/main" id="{00000000-0008-0000-6A00-000041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66" name="Text Box 2" hidden="1">
          <a:extLst>
            <a:ext uri="{FF2B5EF4-FFF2-40B4-BE49-F238E27FC236}">
              <a16:creationId xmlns:a16="http://schemas.microsoft.com/office/drawing/2014/main" id="{00000000-0008-0000-6A00-000042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67" name="Text Box 50" hidden="1">
          <a:extLst>
            <a:ext uri="{FF2B5EF4-FFF2-40B4-BE49-F238E27FC236}">
              <a16:creationId xmlns:a16="http://schemas.microsoft.com/office/drawing/2014/main" id="{00000000-0008-0000-6A00-000043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68" name="Text Box 51" hidden="1">
          <a:extLst>
            <a:ext uri="{FF2B5EF4-FFF2-40B4-BE49-F238E27FC236}">
              <a16:creationId xmlns:a16="http://schemas.microsoft.com/office/drawing/2014/main" id="{00000000-0008-0000-6A00-000044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69" name="Text Box 70" hidden="1">
          <a:extLst>
            <a:ext uri="{FF2B5EF4-FFF2-40B4-BE49-F238E27FC236}">
              <a16:creationId xmlns:a16="http://schemas.microsoft.com/office/drawing/2014/main" id="{00000000-0008-0000-6A00-000045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70" name="Text Box 71" hidden="1">
          <a:extLst>
            <a:ext uri="{FF2B5EF4-FFF2-40B4-BE49-F238E27FC236}">
              <a16:creationId xmlns:a16="http://schemas.microsoft.com/office/drawing/2014/main" id="{00000000-0008-0000-6A00-000046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71" name="Text Box 72" hidden="1">
          <a:extLst>
            <a:ext uri="{FF2B5EF4-FFF2-40B4-BE49-F238E27FC236}">
              <a16:creationId xmlns:a16="http://schemas.microsoft.com/office/drawing/2014/main" id="{00000000-0008-0000-6A00-000047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editAs="absolute">
    <xdr:from>
      <xdr:col>1</xdr:col>
      <xdr:colOff>1943640</xdr:colOff>
      <xdr:row>12</xdr:row>
      <xdr:rowOff>720</xdr:rowOff>
    </xdr:from>
    <xdr:to>
      <xdr:col>1</xdr:col>
      <xdr:colOff>1944000</xdr:colOff>
      <xdr:row>12</xdr:row>
      <xdr:rowOff>1080</xdr:rowOff>
    </xdr:to>
    <xdr:sp macro="" textlink="">
      <xdr:nvSpPr>
        <xdr:cNvPr id="72" name="Text Box 73" hidden="1">
          <a:extLst>
            <a:ext uri="{FF2B5EF4-FFF2-40B4-BE49-F238E27FC236}">
              <a16:creationId xmlns:a16="http://schemas.microsoft.com/office/drawing/2014/main" id="{00000000-0008-0000-6A00-000048000000}"/>
            </a:ext>
          </a:extLst>
        </xdr:cNvPr>
        <xdr:cNvSpPr/>
      </xdr:nvSpPr>
      <xdr:spPr>
        <a:xfrm>
          <a:off x="3639240" y="4725000"/>
          <a:ext cx="360" cy="36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t" upright="1">
          <a:noAutofit/>
        </a:bodyPr>
        <a:lstStyle/>
        <a:p>
          <a:pPr>
            <a:lnSpc>
              <a:spcPct val="100000"/>
            </a:lnSpc>
          </a:pPr>
          <a:r>
            <a:rPr lang="en-US" sz="1600" b="0" strike="noStrike" spc="-1">
              <a:solidFill>
                <a:srgbClr val="000000"/>
              </a:solidFill>
              <a:latin typeface="Times New Roman"/>
              <a:ea typeface="DejaVu Sans"/>
            </a:rPr>
            <a:t> </a:t>
          </a:r>
          <a:endParaRPr lang="en-US" sz="1600" b="0" strike="noStrike" spc="-1">
            <a:latin typeface="Times New Roman"/>
          </a:endParaRPr>
        </a:p>
      </xdr:txBody>
    </xdr:sp>
    <xdr:clientData/>
  </xdr:twoCellAnchor>
  <xdr:twoCellAnchor>
    <xdr:from>
      <xdr:col>5</xdr:col>
      <xdr:colOff>653040</xdr:colOff>
      <xdr:row>5</xdr:row>
      <xdr:rowOff>0</xdr:rowOff>
    </xdr:from>
    <xdr:to>
      <xdr:col>5</xdr:col>
      <xdr:colOff>945000</xdr:colOff>
      <xdr:row>5</xdr:row>
      <xdr:rowOff>344520</xdr:rowOff>
    </xdr:to>
    <xdr:sp macro="" textlink="">
      <xdr:nvSpPr>
        <xdr:cNvPr id="73" name="報表類別">
          <a:extLst>
            <a:ext uri="{FF2B5EF4-FFF2-40B4-BE49-F238E27FC236}">
              <a16:creationId xmlns:a16="http://schemas.microsoft.com/office/drawing/2014/main" id="{00000000-0008-0000-6A00-000049000000}"/>
            </a:ext>
          </a:extLst>
        </xdr:cNvPr>
        <xdr:cNvSpPr/>
      </xdr:nvSpPr>
      <xdr:spPr>
        <a:xfrm>
          <a:off x="10807200" y="1704960"/>
          <a:ext cx="291960" cy="34452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29.xml><?xml version="1.0" encoding="utf-8"?>
<xdr:wsDr xmlns:xdr="http://schemas.openxmlformats.org/drawingml/2006/spreadsheetDrawing" xmlns:a="http://schemas.openxmlformats.org/drawingml/2006/main">
  <xdr:twoCellAnchor>
    <xdr:from>
      <xdr:col>5</xdr:col>
      <xdr:colOff>481590</xdr:colOff>
      <xdr:row>2</xdr:row>
      <xdr:rowOff>47625</xdr:rowOff>
    </xdr:from>
    <xdr:to>
      <xdr:col>5</xdr:col>
      <xdr:colOff>1181100</xdr:colOff>
      <xdr:row>4</xdr:row>
      <xdr:rowOff>1620</xdr:rowOff>
    </xdr:to>
    <xdr:sp macro="" textlink="">
      <xdr:nvSpPr>
        <xdr:cNvPr id="4" name="報表類別">
          <a:extLst>
            <a:ext uri="{FF2B5EF4-FFF2-40B4-BE49-F238E27FC236}">
              <a16:creationId xmlns:a16="http://schemas.microsoft.com/office/drawing/2014/main" id="{00000000-0008-0000-6A00-000049000000}"/>
            </a:ext>
          </a:extLst>
        </xdr:cNvPr>
        <xdr:cNvSpPr/>
      </xdr:nvSpPr>
      <xdr:spPr>
        <a:xfrm>
          <a:off x="11263890" y="504825"/>
          <a:ext cx="699510" cy="59217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38</xdr:col>
      <xdr:colOff>0</xdr:colOff>
      <xdr:row>0</xdr:row>
      <xdr:rowOff>0</xdr:rowOff>
    </xdr:from>
    <xdr:to>
      <xdr:col>44</xdr:col>
      <xdr:colOff>416160</xdr:colOff>
      <xdr:row>2</xdr:row>
      <xdr:rowOff>11520</xdr:rowOff>
    </xdr:to>
    <xdr:grpSp>
      <xdr:nvGrpSpPr>
        <xdr:cNvPr id="8" name="Group 1">
          <a:extLst>
            <a:ext uri="{FF2B5EF4-FFF2-40B4-BE49-F238E27FC236}">
              <a16:creationId xmlns:a16="http://schemas.microsoft.com/office/drawing/2014/main" id="{00000000-0008-0000-3F00-000008000000}"/>
            </a:ext>
          </a:extLst>
        </xdr:cNvPr>
        <xdr:cNvGrpSpPr/>
      </xdr:nvGrpSpPr>
      <xdr:grpSpPr>
        <a:xfrm>
          <a:off x="22107525" y="0"/>
          <a:ext cx="4140435" cy="449670"/>
          <a:chOff x="20818440" y="0"/>
          <a:chExt cx="3922560" cy="449640"/>
        </a:xfrm>
      </xdr:grpSpPr>
      <xdr:sp macro="" textlink="">
        <xdr:nvSpPr>
          <xdr:cNvPr id="9" name="Rectangle 2">
            <a:extLst>
              <a:ext uri="{FF2B5EF4-FFF2-40B4-BE49-F238E27FC236}">
                <a16:creationId xmlns:a16="http://schemas.microsoft.com/office/drawing/2014/main" id="{00000000-0008-0000-3F00-000009000000}"/>
              </a:ext>
            </a:extLst>
          </xdr:cNvPr>
          <xdr:cNvSpPr/>
        </xdr:nvSpPr>
        <xdr:spPr>
          <a:xfrm>
            <a:off x="20818440" y="0"/>
            <a:ext cx="3921120" cy="449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27360" tIns="27360" rIns="0" bIns="0" anchor="t" upright="1">
            <a:noAutofit/>
          </a:bodyPr>
          <a:lstStyle/>
          <a:p>
            <a:pPr>
              <a:lnSpc>
                <a:spcPct val="100000"/>
              </a:lnSpc>
            </a:pPr>
            <a:r>
              <a:rPr lang="en-US" sz="1200" b="0" strike="noStrike" spc="-1">
                <a:solidFill>
                  <a:srgbClr val="000000"/>
                </a:solidFill>
                <a:latin typeface="標楷體"/>
                <a:ea typeface="標楷體"/>
              </a:rPr>
              <a:t>  </a:t>
            </a:r>
            <a:r>
              <a:rPr lang="zh-TW" sz="1200" b="0" strike="noStrike" spc="-1">
                <a:solidFill>
                  <a:srgbClr val="000000"/>
                </a:solidFill>
                <a:latin typeface="標楷體"/>
                <a:ea typeface="標楷體"/>
              </a:rPr>
              <a:t>編製機關    </a:t>
            </a:r>
            <a:r>
              <a:rPr lang="en-US" sz="1000" b="0" strike="noStrike" spc="-1">
                <a:solidFill>
                  <a:srgbClr val="000000"/>
                </a:solidFill>
                <a:latin typeface="Arial"/>
                <a:ea typeface="DejaVu Sans"/>
              </a:rPr>
              <a:t>   </a:t>
            </a:r>
            <a:r>
              <a:rPr lang="zh-TW" sz="1200" b="0" strike="noStrike" spc="-1">
                <a:solidFill>
                  <a:srgbClr val="000000"/>
                </a:solidFill>
                <a:latin typeface="標楷體"/>
                <a:ea typeface="標楷體"/>
              </a:rPr>
              <a:t>臺東縣卑南鄉公所民政課 </a:t>
            </a:r>
            <a:endParaRPr lang="en-US" sz="1200" b="0" strike="noStrike" spc="-1">
              <a:latin typeface="Times New Roman"/>
            </a:endParaRPr>
          </a:p>
          <a:p>
            <a:pPr>
              <a:lnSpc>
                <a:spcPct val="100000"/>
              </a:lnSpc>
            </a:pPr>
            <a:r>
              <a:rPr lang="en-US" sz="1200" b="0" strike="noStrike" spc="-1">
                <a:solidFill>
                  <a:srgbClr val="000000"/>
                </a:solidFill>
                <a:latin typeface="標楷體"/>
                <a:ea typeface="標楷體"/>
              </a:rPr>
              <a:t>  </a:t>
            </a:r>
            <a:r>
              <a:rPr lang="zh-TW" sz="1200" b="0" strike="noStrike" spc="-1">
                <a:solidFill>
                  <a:srgbClr val="000000"/>
                </a:solidFill>
                <a:latin typeface="標楷體"/>
                <a:ea typeface="標楷體"/>
              </a:rPr>
              <a:t>表    號            </a:t>
            </a:r>
            <a:r>
              <a:rPr lang="en-US" sz="1200" b="0" strike="noStrike" spc="-1">
                <a:solidFill>
                  <a:srgbClr val="000000"/>
                </a:solidFill>
                <a:latin typeface="標楷體"/>
                <a:ea typeface="標楷體"/>
              </a:rPr>
              <a:t>11140-01-01-03</a:t>
            </a:r>
            <a:endParaRPr lang="en-US" sz="1200" b="0" strike="noStrike" spc="-1">
              <a:latin typeface="Times New Roman"/>
            </a:endParaRPr>
          </a:p>
        </xdr:txBody>
      </xdr:sp>
      <xdr:sp macro="" textlink="">
        <xdr:nvSpPr>
          <xdr:cNvPr id="10" name="Line 3">
            <a:extLst>
              <a:ext uri="{FF2B5EF4-FFF2-40B4-BE49-F238E27FC236}">
                <a16:creationId xmlns:a16="http://schemas.microsoft.com/office/drawing/2014/main" id="{00000000-0008-0000-3F00-00000A000000}"/>
              </a:ext>
            </a:extLst>
          </xdr:cNvPr>
          <xdr:cNvSpPr/>
        </xdr:nvSpPr>
        <xdr:spPr>
          <a:xfrm>
            <a:off x="20828520" y="225360"/>
            <a:ext cx="3901680" cy="36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11" name="Line 4">
            <a:extLst>
              <a:ext uri="{FF2B5EF4-FFF2-40B4-BE49-F238E27FC236}">
                <a16:creationId xmlns:a16="http://schemas.microsoft.com/office/drawing/2014/main" id="{00000000-0008-0000-3F00-00000B000000}"/>
              </a:ext>
            </a:extLst>
          </xdr:cNvPr>
          <xdr:cNvSpPr/>
        </xdr:nvSpPr>
        <xdr:spPr>
          <a:xfrm>
            <a:off x="24740640" y="18720"/>
            <a:ext cx="360" cy="41328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12" name="Line 5">
            <a:extLst>
              <a:ext uri="{FF2B5EF4-FFF2-40B4-BE49-F238E27FC236}">
                <a16:creationId xmlns:a16="http://schemas.microsoft.com/office/drawing/2014/main" id="{00000000-0008-0000-3F00-00000C000000}"/>
              </a:ext>
            </a:extLst>
          </xdr:cNvPr>
          <xdr:cNvSpPr/>
        </xdr:nvSpPr>
        <xdr:spPr>
          <a:xfrm>
            <a:off x="20828520" y="9360"/>
            <a:ext cx="3912120" cy="36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13" name="Line 6">
            <a:extLst>
              <a:ext uri="{FF2B5EF4-FFF2-40B4-BE49-F238E27FC236}">
                <a16:creationId xmlns:a16="http://schemas.microsoft.com/office/drawing/2014/main" id="{00000000-0008-0000-3F00-00000D000000}"/>
              </a:ext>
            </a:extLst>
          </xdr:cNvPr>
          <xdr:cNvSpPr/>
        </xdr:nvSpPr>
        <xdr:spPr>
          <a:xfrm>
            <a:off x="21876840" y="9360"/>
            <a:ext cx="360" cy="42264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14" name="Line 7">
            <a:extLst>
              <a:ext uri="{FF2B5EF4-FFF2-40B4-BE49-F238E27FC236}">
                <a16:creationId xmlns:a16="http://schemas.microsoft.com/office/drawing/2014/main" id="{00000000-0008-0000-3F00-00000E000000}"/>
              </a:ext>
            </a:extLst>
          </xdr:cNvPr>
          <xdr:cNvSpPr/>
        </xdr:nvSpPr>
        <xdr:spPr>
          <a:xfrm>
            <a:off x="20828520" y="9360"/>
            <a:ext cx="360" cy="42264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grpSp>
    <xdr:clientData/>
  </xdr:twoCellAnchor>
  <xdr:twoCellAnchor editAs="oneCell">
    <xdr:from>
      <xdr:col>18</xdr:col>
      <xdr:colOff>0</xdr:colOff>
      <xdr:row>0</xdr:row>
      <xdr:rowOff>0</xdr:rowOff>
    </xdr:from>
    <xdr:to>
      <xdr:col>23</xdr:col>
      <xdr:colOff>615960</xdr:colOff>
      <xdr:row>2</xdr:row>
      <xdr:rowOff>11520</xdr:rowOff>
    </xdr:to>
    <xdr:grpSp>
      <xdr:nvGrpSpPr>
        <xdr:cNvPr id="15" name="Group 1">
          <a:extLst>
            <a:ext uri="{FF2B5EF4-FFF2-40B4-BE49-F238E27FC236}">
              <a16:creationId xmlns:a16="http://schemas.microsoft.com/office/drawing/2014/main" id="{00000000-0008-0000-3F00-00000F000000}"/>
            </a:ext>
          </a:extLst>
        </xdr:cNvPr>
        <xdr:cNvGrpSpPr/>
      </xdr:nvGrpSpPr>
      <xdr:grpSpPr>
        <a:xfrm>
          <a:off x="9029700" y="0"/>
          <a:ext cx="4140210" cy="449670"/>
          <a:chOff x="8503920" y="0"/>
          <a:chExt cx="3935160" cy="449640"/>
        </a:xfrm>
      </xdr:grpSpPr>
      <xdr:sp macro="" textlink="">
        <xdr:nvSpPr>
          <xdr:cNvPr id="16" name="Rectangle 2">
            <a:extLst>
              <a:ext uri="{FF2B5EF4-FFF2-40B4-BE49-F238E27FC236}">
                <a16:creationId xmlns:a16="http://schemas.microsoft.com/office/drawing/2014/main" id="{00000000-0008-0000-3F00-000010000000}"/>
              </a:ext>
            </a:extLst>
          </xdr:cNvPr>
          <xdr:cNvSpPr/>
        </xdr:nvSpPr>
        <xdr:spPr>
          <a:xfrm>
            <a:off x="8503920" y="0"/>
            <a:ext cx="3934080" cy="449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27360" tIns="27360" rIns="0" bIns="0" anchor="t" upright="1">
            <a:noAutofit/>
          </a:bodyPr>
          <a:lstStyle/>
          <a:p>
            <a:pPr>
              <a:lnSpc>
                <a:spcPct val="100000"/>
              </a:lnSpc>
            </a:pPr>
            <a:r>
              <a:rPr lang="en-US" sz="1200" b="0" strike="noStrike" spc="-1">
                <a:solidFill>
                  <a:srgbClr val="000000"/>
                </a:solidFill>
                <a:latin typeface="標楷體"/>
                <a:ea typeface="標楷體"/>
              </a:rPr>
              <a:t>  </a:t>
            </a:r>
            <a:r>
              <a:rPr lang="zh-TW" sz="1200" b="0" strike="noStrike" spc="-1">
                <a:solidFill>
                  <a:srgbClr val="000000"/>
                </a:solidFill>
                <a:latin typeface="標楷體"/>
                <a:ea typeface="標楷體"/>
              </a:rPr>
              <a:t>編製機關    </a:t>
            </a:r>
            <a:r>
              <a:rPr lang="en-US" sz="1000" b="0" strike="noStrike" spc="-1">
                <a:solidFill>
                  <a:srgbClr val="000000"/>
                </a:solidFill>
                <a:latin typeface="Arial"/>
                <a:ea typeface="DejaVu Sans"/>
              </a:rPr>
              <a:t>   </a:t>
            </a:r>
            <a:r>
              <a:rPr lang="zh-TW" sz="1200" b="0" strike="noStrike" spc="-1">
                <a:solidFill>
                  <a:srgbClr val="000000"/>
                </a:solidFill>
                <a:latin typeface="標楷體"/>
                <a:ea typeface="標楷體"/>
              </a:rPr>
              <a:t>臺東縣卑南鄉公所民政課 </a:t>
            </a:r>
            <a:endParaRPr lang="en-US" sz="1200" b="0" strike="noStrike" spc="-1">
              <a:latin typeface="Times New Roman"/>
            </a:endParaRPr>
          </a:p>
          <a:p>
            <a:pPr>
              <a:lnSpc>
                <a:spcPct val="100000"/>
              </a:lnSpc>
            </a:pPr>
            <a:r>
              <a:rPr lang="en-US" sz="1200" b="0" strike="noStrike" spc="-1">
                <a:solidFill>
                  <a:srgbClr val="000000"/>
                </a:solidFill>
                <a:latin typeface="標楷體"/>
                <a:ea typeface="標楷體"/>
              </a:rPr>
              <a:t>  </a:t>
            </a:r>
            <a:r>
              <a:rPr lang="zh-TW" sz="1200" b="0" strike="noStrike" spc="-1">
                <a:solidFill>
                  <a:srgbClr val="000000"/>
                </a:solidFill>
                <a:latin typeface="標楷體"/>
                <a:ea typeface="標楷體"/>
              </a:rPr>
              <a:t>表    號            </a:t>
            </a:r>
            <a:r>
              <a:rPr lang="en-US" sz="1200" b="0" strike="noStrike" spc="-1">
                <a:solidFill>
                  <a:srgbClr val="000000"/>
                </a:solidFill>
                <a:latin typeface="標楷體"/>
                <a:ea typeface="標楷體"/>
              </a:rPr>
              <a:t>11140-01-01-03</a:t>
            </a:r>
            <a:endParaRPr lang="en-US" sz="1200" b="0" strike="noStrike" spc="-1">
              <a:latin typeface="Times New Roman"/>
            </a:endParaRPr>
          </a:p>
        </xdr:txBody>
      </xdr:sp>
      <xdr:sp macro="" textlink="">
        <xdr:nvSpPr>
          <xdr:cNvPr id="17" name="Line 3">
            <a:extLst>
              <a:ext uri="{FF2B5EF4-FFF2-40B4-BE49-F238E27FC236}">
                <a16:creationId xmlns:a16="http://schemas.microsoft.com/office/drawing/2014/main" id="{00000000-0008-0000-3F00-000011000000}"/>
              </a:ext>
            </a:extLst>
          </xdr:cNvPr>
          <xdr:cNvSpPr/>
        </xdr:nvSpPr>
        <xdr:spPr>
          <a:xfrm>
            <a:off x="8514000" y="225360"/>
            <a:ext cx="3914640" cy="36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18" name="Line 4">
            <a:extLst>
              <a:ext uri="{FF2B5EF4-FFF2-40B4-BE49-F238E27FC236}">
                <a16:creationId xmlns:a16="http://schemas.microsoft.com/office/drawing/2014/main" id="{00000000-0008-0000-3F00-000012000000}"/>
              </a:ext>
            </a:extLst>
          </xdr:cNvPr>
          <xdr:cNvSpPr/>
        </xdr:nvSpPr>
        <xdr:spPr>
          <a:xfrm>
            <a:off x="12438720" y="18720"/>
            <a:ext cx="360" cy="41328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19" name="Line 5">
            <a:extLst>
              <a:ext uri="{FF2B5EF4-FFF2-40B4-BE49-F238E27FC236}">
                <a16:creationId xmlns:a16="http://schemas.microsoft.com/office/drawing/2014/main" id="{00000000-0008-0000-3F00-000013000000}"/>
              </a:ext>
            </a:extLst>
          </xdr:cNvPr>
          <xdr:cNvSpPr/>
        </xdr:nvSpPr>
        <xdr:spPr>
          <a:xfrm>
            <a:off x="8514000" y="9360"/>
            <a:ext cx="3924720" cy="36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20" name="Line 6">
            <a:extLst>
              <a:ext uri="{FF2B5EF4-FFF2-40B4-BE49-F238E27FC236}">
                <a16:creationId xmlns:a16="http://schemas.microsoft.com/office/drawing/2014/main" id="{00000000-0008-0000-3F00-000014000000}"/>
              </a:ext>
            </a:extLst>
          </xdr:cNvPr>
          <xdr:cNvSpPr/>
        </xdr:nvSpPr>
        <xdr:spPr>
          <a:xfrm>
            <a:off x="9565560" y="9360"/>
            <a:ext cx="360" cy="42264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sp macro="" textlink="">
        <xdr:nvSpPr>
          <xdr:cNvPr id="21" name="Line 7">
            <a:extLst>
              <a:ext uri="{FF2B5EF4-FFF2-40B4-BE49-F238E27FC236}">
                <a16:creationId xmlns:a16="http://schemas.microsoft.com/office/drawing/2014/main" id="{00000000-0008-0000-3F00-000015000000}"/>
              </a:ext>
            </a:extLst>
          </xdr:cNvPr>
          <xdr:cNvSpPr/>
        </xdr:nvSpPr>
        <xdr:spPr>
          <a:xfrm>
            <a:off x="8514000" y="9360"/>
            <a:ext cx="360" cy="422640"/>
          </a:xfrm>
          <a:prstGeom prst="line">
            <a:avLst/>
          </a:prstGeom>
          <a:ln w="10160">
            <a:solidFill>
              <a:srgbClr val="000000"/>
            </a:solidFill>
            <a:round/>
          </a:ln>
        </xdr:spPr>
        <xdr:style>
          <a:lnRef idx="0">
            <a:scrgbClr r="0" g="0" b="0"/>
          </a:lnRef>
          <a:fillRef idx="0">
            <a:scrgbClr r="0" g="0" b="0"/>
          </a:fillRef>
          <a:effectRef idx="0">
            <a:scrgbClr r="0" g="0" b="0"/>
          </a:effectRef>
          <a:fontRef idx="minor"/>
        </xdr:style>
      </xdr:sp>
    </xdr:grpSp>
    <xdr:clientData/>
  </xdr:twoCellAnchor>
</xdr:wsDr>
</file>

<file path=xl/drawings/drawing30.xml><?xml version="1.0" encoding="utf-8"?>
<xdr:wsDr xmlns:xdr="http://schemas.openxmlformats.org/drawingml/2006/spreadsheetDrawing" xmlns:a="http://schemas.openxmlformats.org/drawingml/2006/main">
  <xdr:twoCellAnchor>
    <xdr:from>
      <xdr:col>5</xdr:col>
      <xdr:colOff>481590</xdr:colOff>
      <xdr:row>2</xdr:row>
      <xdr:rowOff>47625</xdr:rowOff>
    </xdr:from>
    <xdr:to>
      <xdr:col>5</xdr:col>
      <xdr:colOff>1181100</xdr:colOff>
      <xdr:row>4</xdr:row>
      <xdr:rowOff>1620</xdr:rowOff>
    </xdr:to>
    <xdr:sp macro="" textlink="">
      <xdr:nvSpPr>
        <xdr:cNvPr id="2" name="報表類別">
          <a:extLst>
            <a:ext uri="{FF2B5EF4-FFF2-40B4-BE49-F238E27FC236}">
              <a16:creationId xmlns:a16="http://schemas.microsoft.com/office/drawing/2014/main" id="{00000000-0008-0000-6A00-000049000000}"/>
            </a:ext>
          </a:extLst>
        </xdr:cNvPr>
        <xdr:cNvSpPr/>
      </xdr:nvSpPr>
      <xdr:spPr>
        <a:xfrm>
          <a:off x="11263890" y="504825"/>
          <a:ext cx="699510" cy="592170"/>
        </a:xfrm>
        <a:prstGeom prst="rect">
          <a:avLst/>
        </a:prstGeom>
        <a:noFill/>
        <a:ln w="0">
          <a:noFill/>
        </a:ln>
      </xdr:spPr>
      <xdr:style>
        <a:lnRef idx="0">
          <a:scrgbClr r="0" g="0" b="0"/>
        </a:lnRef>
        <a:fillRef idx="0">
          <a:scrgbClr r="0" g="0" b="0"/>
        </a:fillRef>
        <a:effectRef idx="0">
          <a:scrgbClr r="0" g="0" b="0"/>
        </a:effectRef>
        <a:fontRef idx="minor"/>
      </xdr:style>
      <xdr:txBody>
        <a:bodyPr vertOverflow="clip" lIns="0" tIns="0" rIns="0" bIns="0" anchor="b" upright="1">
          <a:noAutofit/>
        </a:bodyPr>
        <a:lstStyle/>
        <a:p>
          <a:pPr algn="r">
            <a:lnSpc>
              <a:spcPct val="100000"/>
            </a:lnSpc>
          </a:pPr>
          <a:r>
            <a:rPr lang="zh-TW" sz="1200" b="0" strike="noStrike" spc="-1">
              <a:solidFill>
                <a:srgbClr val="000000"/>
              </a:solidFill>
              <a:latin typeface="標楷體"/>
              <a:ea typeface="標楷體"/>
            </a:rPr>
            <a:t>單位：個</a:t>
          </a:r>
          <a:endParaRPr lang="en-US" sz="1200" b="0" strike="noStrike" spc="-1">
            <a:latin typeface="Times New Roman"/>
          </a:endParaRPr>
        </a:p>
      </xdr:txBody>
    </xdr:sp>
    <xdr:clientData/>
  </xdr:twoCellAnchor>
</xdr:wsDr>
</file>

<file path=xl/drawings/drawing31.xml><?xml version="1.0" encoding="utf-8"?>
<xdr:wsDr xmlns:xdr="http://schemas.openxmlformats.org/drawingml/2006/spreadsheetDrawing" xmlns:a="http://schemas.openxmlformats.org/drawingml/2006/main">
  <xdr:twoCellAnchor>
    <xdr:from>
      <xdr:col>6</xdr:col>
      <xdr:colOff>0</xdr:colOff>
      <xdr:row>16</xdr:row>
      <xdr:rowOff>190500</xdr:rowOff>
    </xdr:from>
    <xdr:to>
      <xdr:col>6</xdr:col>
      <xdr:colOff>31750</xdr:colOff>
      <xdr:row>21</xdr:row>
      <xdr:rowOff>0</xdr:rowOff>
    </xdr:to>
    <xdr:sp macro="" textlink="">
      <xdr:nvSpPr>
        <xdr:cNvPr id="2" name="Text Box 11">
          <a:extLst>
            <a:ext uri="{FF2B5EF4-FFF2-40B4-BE49-F238E27FC236}">
              <a16:creationId xmlns:a16="http://schemas.microsoft.com/office/drawing/2014/main" id="{8DCD33F3-5C13-4254-9ECE-0EB3821BEAAF}"/>
            </a:ext>
          </a:extLst>
        </xdr:cNvPr>
        <xdr:cNvSpPr txBox="1">
          <a:spLocks noChangeArrowheads="1"/>
        </xdr:cNvSpPr>
      </xdr:nvSpPr>
      <xdr:spPr bwMode="auto">
        <a:xfrm>
          <a:off x="8274050" y="4546600"/>
          <a:ext cx="31750" cy="98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0</xdr:col>
      <xdr:colOff>2806700</xdr:colOff>
      <xdr:row>20</xdr:row>
      <xdr:rowOff>0</xdr:rowOff>
    </xdr:from>
    <xdr:to>
      <xdr:col>0</xdr:col>
      <xdr:colOff>3200400</xdr:colOff>
      <xdr:row>21</xdr:row>
      <xdr:rowOff>0</xdr:rowOff>
    </xdr:to>
    <xdr:sp macro="" textlink="">
      <xdr:nvSpPr>
        <xdr:cNvPr id="3" name="Text Box 12">
          <a:extLst>
            <a:ext uri="{FF2B5EF4-FFF2-40B4-BE49-F238E27FC236}">
              <a16:creationId xmlns:a16="http://schemas.microsoft.com/office/drawing/2014/main" id="{9753F402-2AFB-4F3D-8D17-E49B5F49C4F5}"/>
            </a:ext>
          </a:extLst>
        </xdr:cNvPr>
        <xdr:cNvSpPr txBox="1">
          <a:spLocks noChangeArrowheads="1"/>
        </xdr:cNvSpPr>
      </xdr:nvSpPr>
      <xdr:spPr bwMode="auto">
        <a:xfrm>
          <a:off x="1333500" y="5295900"/>
          <a:ext cx="0" cy="234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xdr:col>
      <xdr:colOff>0</xdr:colOff>
      <xdr:row>17</xdr:row>
      <xdr:rowOff>190500</xdr:rowOff>
    </xdr:from>
    <xdr:to>
      <xdr:col>6</xdr:col>
      <xdr:colOff>31750</xdr:colOff>
      <xdr:row>22</xdr:row>
      <xdr:rowOff>0</xdr:rowOff>
    </xdr:to>
    <xdr:sp macro="" textlink="">
      <xdr:nvSpPr>
        <xdr:cNvPr id="4" name="Text Box 11">
          <a:extLst>
            <a:ext uri="{FF2B5EF4-FFF2-40B4-BE49-F238E27FC236}">
              <a16:creationId xmlns:a16="http://schemas.microsoft.com/office/drawing/2014/main" id="{E04E178E-66F8-4250-B584-535C86B21B9C}"/>
            </a:ext>
          </a:extLst>
        </xdr:cNvPr>
        <xdr:cNvSpPr txBox="1">
          <a:spLocks noChangeArrowheads="1"/>
        </xdr:cNvSpPr>
      </xdr:nvSpPr>
      <xdr:spPr bwMode="auto">
        <a:xfrm>
          <a:off x="8274050" y="4781550"/>
          <a:ext cx="31750" cy="984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11</xdr:col>
      <xdr:colOff>322560</xdr:colOff>
      <xdr:row>3</xdr:row>
      <xdr:rowOff>47520</xdr:rowOff>
    </xdr:from>
    <xdr:to>
      <xdr:col>12</xdr:col>
      <xdr:colOff>97200</xdr:colOff>
      <xdr:row>3</xdr:row>
      <xdr:rowOff>217800</xdr:rowOff>
    </xdr:to>
    <xdr:sp macro="" textlink="">
      <xdr:nvSpPr>
        <xdr:cNvPr id="22" name="Text Box 1">
          <a:extLst>
            <a:ext uri="{FF2B5EF4-FFF2-40B4-BE49-F238E27FC236}">
              <a16:creationId xmlns:a16="http://schemas.microsoft.com/office/drawing/2014/main" id="{00000000-0008-0000-4700-000016000000}"/>
            </a:ext>
          </a:extLst>
        </xdr:cNvPr>
        <xdr:cNvSpPr/>
      </xdr:nvSpPr>
      <xdr:spPr>
        <a:xfrm>
          <a:off x="8421840" y="1342800"/>
          <a:ext cx="77940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單位：車位</a:t>
          </a:r>
          <a:endParaRPr lang="en-US" sz="1200" b="0" strike="noStrike" spc="-1">
            <a:latin typeface="Times New Roman"/>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11</xdr:col>
      <xdr:colOff>52200</xdr:colOff>
      <xdr:row>3</xdr:row>
      <xdr:rowOff>36720</xdr:rowOff>
    </xdr:from>
    <xdr:to>
      <xdr:col>12</xdr:col>
      <xdr:colOff>68760</xdr:colOff>
      <xdr:row>3</xdr:row>
      <xdr:rowOff>207000</xdr:rowOff>
    </xdr:to>
    <xdr:sp macro="" textlink="">
      <xdr:nvSpPr>
        <xdr:cNvPr id="23" name="Text Box 1">
          <a:extLst>
            <a:ext uri="{FF2B5EF4-FFF2-40B4-BE49-F238E27FC236}">
              <a16:creationId xmlns:a16="http://schemas.microsoft.com/office/drawing/2014/main" id="{00000000-0008-0000-4800-000017000000}"/>
            </a:ext>
          </a:extLst>
        </xdr:cNvPr>
        <xdr:cNvSpPr/>
      </xdr:nvSpPr>
      <xdr:spPr>
        <a:xfrm>
          <a:off x="8485560" y="1351080"/>
          <a:ext cx="77940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單位：車位</a:t>
          </a:r>
          <a:endParaRPr lang="en-US" sz="1200" b="0" strike="noStrike" spc="-1">
            <a:latin typeface="Times New Roman"/>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14</xdr:col>
      <xdr:colOff>0</xdr:colOff>
      <xdr:row>6</xdr:row>
      <xdr:rowOff>0</xdr:rowOff>
    </xdr:from>
    <xdr:to>
      <xdr:col>14</xdr:col>
      <xdr:colOff>360</xdr:colOff>
      <xdr:row>6</xdr:row>
      <xdr:rowOff>360</xdr:rowOff>
    </xdr:to>
    <xdr:sp macro="" textlink="">
      <xdr:nvSpPr>
        <xdr:cNvPr id="24" name="Text Box 1">
          <a:extLst>
            <a:ext uri="{FF2B5EF4-FFF2-40B4-BE49-F238E27FC236}">
              <a16:creationId xmlns:a16="http://schemas.microsoft.com/office/drawing/2014/main" id="{00000000-0008-0000-4900-000018000000}"/>
            </a:ext>
          </a:extLst>
        </xdr:cNvPr>
        <xdr:cNvSpPr/>
      </xdr:nvSpPr>
      <xdr:spPr>
        <a:xfrm>
          <a:off x="9119880" y="202896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14</xdr:col>
      <xdr:colOff>0</xdr:colOff>
      <xdr:row>6</xdr:row>
      <xdr:rowOff>0</xdr:rowOff>
    </xdr:from>
    <xdr:to>
      <xdr:col>14</xdr:col>
      <xdr:colOff>360</xdr:colOff>
      <xdr:row>6</xdr:row>
      <xdr:rowOff>360</xdr:rowOff>
    </xdr:to>
    <xdr:sp macro="" textlink="">
      <xdr:nvSpPr>
        <xdr:cNvPr id="25" name="Text Box 2">
          <a:extLst>
            <a:ext uri="{FF2B5EF4-FFF2-40B4-BE49-F238E27FC236}">
              <a16:creationId xmlns:a16="http://schemas.microsoft.com/office/drawing/2014/main" id="{00000000-0008-0000-4900-000019000000}"/>
            </a:ext>
          </a:extLst>
        </xdr:cNvPr>
        <xdr:cNvSpPr/>
      </xdr:nvSpPr>
      <xdr:spPr>
        <a:xfrm>
          <a:off x="9119880" y="202896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14</xdr:col>
      <xdr:colOff>0</xdr:colOff>
      <xdr:row>6</xdr:row>
      <xdr:rowOff>0</xdr:rowOff>
    </xdr:from>
    <xdr:to>
      <xdr:col>14</xdr:col>
      <xdr:colOff>360</xdr:colOff>
      <xdr:row>6</xdr:row>
      <xdr:rowOff>360</xdr:rowOff>
    </xdr:to>
    <xdr:sp macro="" textlink="">
      <xdr:nvSpPr>
        <xdr:cNvPr id="26" name="Text Box 3">
          <a:extLst>
            <a:ext uri="{FF2B5EF4-FFF2-40B4-BE49-F238E27FC236}">
              <a16:creationId xmlns:a16="http://schemas.microsoft.com/office/drawing/2014/main" id="{00000000-0008-0000-4900-00001A000000}"/>
            </a:ext>
          </a:extLst>
        </xdr:cNvPr>
        <xdr:cNvSpPr/>
      </xdr:nvSpPr>
      <xdr:spPr>
        <a:xfrm>
          <a:off x="9119880" y="202896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14</xdr:col>
      <xdr:colOff>0</xdr:colOff>
      <xdr:row>6</xdr:row>
      <xdr:rowOff>0</xdr:rowOff>
    </xdr:from>
    <xdr:to>
      <xdr:col>14</xdr:col>
      <xdr:colOff>360</xdr:colOff>
      <xdr:row>6</xdr:row>
      <xdr:rowOff>360</xdr:rowOff>
    </xdr:to>
    <xdr:sp macro="" textlink="">
      <xdr:nvSpPr>
        <xdr:cNvPr id="27" name="Text Box 4">
          <a:extLst>
            <a:ext uri="{FF2B5EF4-FFF2-40B4-BE49-F238E27FC236}">
              <a16:creationId xmlns:a16="http://schemas.microsoft.com/office/drawing/2014/main" id="{00000000-0008-0000-4900-00001B000000}"/>
            </a:ext>
          </a:extLst>
        </xdr:cNvPr>
        <xdr:cNvSpPr/>
      </xdr:nvSpPr>
      <xdr:spPr>
        <a:xfrm>
          <a:off x="9119880" y="202896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0</xdr:colOff>
      <xdr:row>6</xdr:row>
      <xdr:rowOff>0</xdr:rowOff>
    </xdr:from>
    <xdr:to>
      <xdr:col>8</xdr:col>
      <xdr:colOff>360</xdr:colOff>
      <xdr:row>6</xdr:row>
      <xdr:rowOff>360</xdr:rowOff>
    </xdr:to>
    <xdr:sp macro="" textlink="">
      <xdr:nvSpPr>
        <xdr:cNvPr id="28" name="Text Box 1">
          <a:extLst>
            <a:ext uri="{FF2B5EF4-FFF2-40B4-BE49-F238E27FC236}">
              <a16:creationId xmlns:a16="http://schemas.microsoft.com/office/drawing/2014/main" id="{00000000-0008-0000-4B00-00001C000000}"/>
            </a:ext>
          </a:extLst>
        </xdr:cNvPr>
        <xdr:cNvSpPr/>
      </xdr:nvSpPr>
      <xdr:spPr>
        <a:xfrm>
          <a:off x="8959680" y="152388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8</xdr:col>
      <xdr:colOff>0</xdr:colOff>
      <xdr:row>6</xdr:row>
      <xdr:rowOff>0</xdr:rowOff>
    </xdr:from>
    <xdr:to>
      <xdr:col>8</xdr:col>
      <xdr:colOff>360</xdr:colOff>
      <xdr:row>6</xdr:row>
      <xdr:rowOff>360</xdr:rowOff>
    </xdr:to>
    <xdr:sp macro="" textlink="">
      <xdr:nvSpPr>
        <xdr:cNvPr id="29" name="Text Box 2">
          <a:extLst>
            <a:ext uri="{FF2B5EF4-FFF2-40B4-BE49-F238E27FC236}">
              <a16:creationId xmlns:a16="http://schemas.microsoft.com/office/drawing/2014/main" id="{00000000-0008-0000-4B00-00001D000000}"/>
            </a:ext>
          </a:extLst>
        </xdr:cNvPr>
        <xdr:cNvSpPr/>
      </xdr:nvSpPr>
      <xdr:spPr>
        <a:xfrm>
          <a:off x="8959680" y="152388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8</xdr:col>
      <xdr:colOff>0</xdr:colOff>
      <xdr:row>6</xdr:row>
      <xdr:rowOff>0</xdr:rowOff>
    </xdr:from>
    <xdr:to>
      <xdr:col>8</xdr:col>
      <xdr:colOff>360</xdr:colOff>
      <xdr:row>6</xdr:row>
      <xdr:rowOff>360</xdr:rowOff>
    </xdr:to>
    <xdr:sp macro="" textlink="">
      <xdr:nvSpPr>
        <xdr:cNvPr id="30" name="Text Box 3">
          <a:extLst>
            <a:ext uri="{FF2B5EF4-FFF2-40B4-BE49-F238E27FC236}">
              <a16:creationId xmlns:a16="http://schemas.microsoft.com/office/drawing/2014/main" id="{00000000-0008-0000-4B00-00001E000000}"/>
            </a:ext>
          </a:extLst>
        </xdr:cNvPr>
        <xdr:cNvSpPr/>
      </xdr:nvSpPr>
      <xdr:spPr>
        <a:xfrm>
          <a:off x="8959680" y="152388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8</xdr:col>
      <xdr:colOff>0</xdr:colOff>
      <xdr:row>6</xdr:row>
      <xdr:rowOff>0</xdr:rowOff>
    </xdr:from>
    <xdr:to>
      <xdr:col>8</xdr:col>
      <xdr:colOff>360</xdr:colOff>
      <xdr:row>6</xdr:row>
      <xdr:rowOff>360</xdr:rowOff>
    </xdr:to>
    <xdr:sp macro="" textlink="">
      <xdr:nvSpPr>
        <xdr:cNvPr id="31" name="Text Box 4">
          <a:extLst>
            <a:ext uri="{FF2B5EF4-FFF2-40B4-BE49-F238E27FC236}">
              <a16:creationId xmlns:a16="http://schemas.microsoft.com/office/drawing/2014/main" id="{00000000-0008-0000-4B00-00001F000000}"/>
            </a:ext>
          </a:extLst>
        </xdr:cNvPr>
        <xdr:cNvSpPr/>
      </xdr:nvSpPr>
      <xdr:spPr>
        <a:xfrm>
          <a:off x="8959680" y="1523880"/>
          <a:ext cx="360" cy="360"/>
        </a:xfrm>
        <a:prstGeom prst="rect">
          <a:avLst/>
        </a:prstGeom>
        <a:noFill/>
        <a:ln w="0">
          <a:noFill/>
        </a:ln>
      </xdr:spPr>
      <xdr:style>
        <a:lnRef idx="0">
          <a:scrgbClr r="0" g="0" b="0"/>
        </a:lnRef>
        <a:fillRef idx="0">
          <a:scrgbClr r="0" g="0" b="0"/>
        </a:fillRef>
        <a:effectRef idx="0">
          <a:scrgbClr r="0" g="0" b="0"/>
        </a:effectRef>
        <a:fontRef idx="minor"/>
      </xdr:style>
      <xdr:txBody>
        <a:bodyPr lIns="0" tIns="0" rIns="0" bIns="0" anchor="t">
          <a:noAutofit/>
        </a:bodyPr>
        <a:lstStyle/>
        <a:p>
          <a:pPr defTabSz="914400">
            <a:lnSpc>
              <a:spcPct val="100000"/>
            </a:lnSpc>
            <a:tabLst>
              <a:tab pos="0" algn="l"/>
            </a:tabLst>
          </a:pPr>
          <a:r>
            <a:rPr lang="en-US" sz="1600" b="0" strike="noStrike" spc="-1">
              <a:solidFill>
                <a:srgbClr val="000000"/>
              </a:solidFill>
              <a:latin typeface="Times New Roman"/>
              <a:ea typeface="新細明體"/>
            </a:rPr>
            <a:t> </a:t>
          </a:r>
          <a:endParaRPr lang="en-US" sz="1600" b="0" strike="noStrike" spc="-1">
            <a:latin typeface="Times New Roman"/>
          </a:endParaRPr>
        </a:p>
      </xdr:txBody>
    </xdr:sp>
    <xdr:clientData/>
  </xdr:twoCellAnchor>
  <xdr:twoCellAnchor editAs="oneCell">
    <xdr:from>
      <xdr:col>7</xdr:col>
      <xdr:colOff>257760</xdr:colOff>
      <xdr:row>3</xdr:row>
      <xdr:rowOff>79920</xdr:rowOff>
    </xdr:from>
    <xdr:to>
      <xdr:col>7</xdr:col>
      <xdr:colOff>1021680</xdr:colOff>
      <xdr:row>4</xdr:row>
      <xdr:rowOff>30960</xdr:rowOff>
    </xdr:to>
    <xdr:sp macro="" textlink="">
      <xdr:nvSpPr>
        <xdr:cNvPr id="32" name="Text Box 1">
          <a:extLst>
            <a:ext uri="{FF2B5EF4-FFF2-40B4-BE49-F238E27FC236}">
              <a16:creationId xmlns:a16="http://schemas.microsoft.com/office/drawing/2014/main" id="{00000000-0008-0000-4B00-000020000000}"/>
            </a:ext>
          </a:extLst>
        </xdr:cNvPr>
        <xdr:cNvSpPr/>
      </xdr:nvSpPr>
      <xdr:spPr>
        <a:xfrm>
          <a:off x="8060760" y="898920"/>
          <a:ext cx="76392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a:t>
          </a:r>
          <a:r>
            <a:rPr lang="en-US" sz="1200" b="0" strike="noStrike" spc="-1">
              <a:solidFill>
                <a:srgbClr val="000000"/>
              </a:solidFill>
              <a:latin typeface="標楷體"/>
              <a:ea typeface="標楷體"/>
            </a:rPr>
            <a:t>:</a:t>
          </a:r>
          <a:r>
            <a:rPr lang="zh-TW" sz="1200" b="0" strike="noStrike" spc="-1">
              <a:solidFill>
                <a:srgbClr val="000000"/>
              </a:solidFill>
              <a:latin typeface="標楷體"/>
              <a:ea typeface="標楷體"/>
            </a:rPr>
            <a:t>車位</a:t>
          </a:r>
          <a:endParaRPr lang="en-US" sz="1200" b="0" strike="noStrike" spc="-1">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156600</xdr:colOff>
      <xdr:row>3</xdr:row>
      <xdr:rowOff>15480</xdr:rowOff>
    </xdr:from>
    <xdr:to>
      <xdr:col>7</xdr:col>
      <xdr:colOff>936000</xdr:colOff>
      <xdr:row>3</xdr:row>
      <xdr:rowOff>185760</xdr:rowOff>
    </xdr:to>
    <xdr:sp macro="" textlink="">
      <xdr:nvSpPr>
        <xdr:cNvPr id="33" name="Text Box 1">
          <a:extLst>
            <a:ext uri="{FF2B5EF4-FFF2-40B4-BE49-F238E27FC236}">
              <a16:creationId xmlns:a16="http://schemas.microsoft.com/office/drawing/2014/main" id="{00000000-0008-0000-4C00-000021000000}"/>
            </a:ext>
          </a:extLst>
        </xdr:cNvPr>
        <xdr:cNvSpPr/>
      </xdr:nvSpPr>
      <xdr:spPr>
        <a:xfrm>
          <a:off x="6303240" y="1025280"/>
          <a:ext cx="77940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單位：車位</a:t>
          </a:r>
          <a:endParaRPr lang="en-US" sz="1200" b="0" strike="noStrike" spc="-1">
            <a:latin typeface="Times New Roman"/>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7</xdr:col>
      <xdr:colOff>2271150</xdr:colOff>
      <xdr:row>3</xdr:row>
      <xdr:rowOff>15480</xdr:rowOff>
    </xdr:from>
    <xdr:to>
      <xdr:col>7</xdr:col>
      <xdr:colOff>3050550</xdr:colOff>
      <xdr:row>3</xdr:row>
      <xdr:rowOff>185760</xdr:rowOff>
    </xdr:to>
    <xdr:sp macro="" textlink="">
      <xdr:nvSpPr>
        <xdr:cNvPr id="2" name="Text Box 1">
          <a:extLst>
            <a:ext uri="{FF2B5EF4-FFF2-40B4-BE49-F238E27FC236}">
              <a16:creationId xmlns:a16="http://schemas.microsoft.com/office/drawing/2014/main" id="{00000000-0008-0000-4C00-000021000000}"/>
            </a:ext>
          </a:extLst>
        </xdr:cNvPr>
        <xdr:cNvSpPr/>
      </xdr:nvSpPr>
      <xdr:spPr>
        <a:xfrm>
          <a:off x="7071750" y="777480"/>
          <a:ext cx="779400" cy="170280"/>
        </a:xfrm>
        <a:prstGeom prst="rect">
          <a:avLst/>
        </a:prstGeom>
        <a:noFill/>
        <a:ln w="0">
          <a:noFill/>
        </a:ln>
      </xdr:spPr>
      <xdr:style>
        <a:lnRef idx="0">
          <a:scrgbClr r="0" g="0" b="0"/>
        </a:lnRef>
        <a:fillRef idx="0">
          <a:scrgbClr r="0" g="0" b="0"/>
        </a:fillRef>
        <a:effectRef idx="0">
          <a:scrgbClr r="0" g="0" b="0"/>
        </a:effectRef>
        <a:fontRef idx="minor"/>
      </xdr:style>
      <xdr:txBody>
        <a:bodyPr wrap="none" lIns="18360" tIns="18360" rIns="0" bIns="0" anchor="t">
          <a:spAutoFit/>
        </a:bodyPr>
        <a:lstStyle/>
        <a:p>
          <a:pPr defTabSz="914400">
            <a:lnSpc>
              <a:spcPct val="100000"/>
            </a:lnSpc>
            <a:tabLst>
              <a:tab pos="0" algn="l"/>
            </a:tabLst>
          </a:pPr>
          <a:r>
            <a:rPr lang="zh-TW" sz="1200" b="0" strike="noStrike" spc="-1">
              <a:solidFill>
                <a:srgbClr val="000000"/>
              </a:solidFill>
              <a:latin typeface="標楷體"/>
              <a:ea typeface="標楷體"/>
            </a:rPr>
            <a:t>單位：車位</a:t>
          </a:r>
          <a:endParaRPr lang="en-US" sz="1200" b="0" strike="noStrike" spc="-1">
            <a:latin typeface="Times New Roman"/>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_DATA\Downloads\3%2011312-&#230;&#184;&#133;&#230;&#189;&#148;&#233;&#154;&#138;&#232;&#179;&#135;&#230;&#148;&#182;&#229;&#183;&#165;&#229;&#133;&#183;&#232;&#161;&#16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_DATA\Desktop\113&#229;&#185;&#180;&#229;&#186;&#166;-&#232;&#145;&#137;&#231;&#190;&#142;&#231;&#142;&#178;\9&#231;&#181;&#177;&#232;&#168;&#136;\&#230;&#184;&#133;&#230;&#189;&#148;&#233;&#154;&#138;\3%2011401-&#230;&#184;&#133;&#230;&#189;&#148;&#233;&#154;&#138;&#232;&#179;&#135;&#230;&#148;&#182;&#229;&#183;&#165;&#229;&#133;&#183;&#232;&#161;&#168;-&#229;&#141;&#145;&#229;&#141;&#151;&#233;&#132;&#137;.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_DATA\Desktop\113&#229;&#185;&#180;&#229;&#186;&#166;-&#232;&#145;&#137;&#231;&#190;&#142;&#231;&#142;&#178;\9&#231;&#181;&#177;&#232;&#168;&#136;\&#230;&#184;&#133;&#230;&#189;&#148;&#233;&#154;&#138;\&#229;&#141;&#145;&#229;&#141;&#151;&#233;&#132;&#137;113&#229;&#185;&#180;12&#230;&#156;&#136;&#229;&#186;&#149;&#231;&#146;&#176;&#228;&#191;&#157;&#228;&#186;&#186;&#229;&#147;&#161;&#230;&#166;&#130;&#230;&#179;&#129;&#232;&#161;&#16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USER_DATA\Downloads\1139-08-02-3&#29872;&#22659;%20&#20445;&#35703;&#27770;&#31639;&#27010;&#27841;&#34920;-11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_DATA\Desktop\113&#24180;&#24230;-&#33865;&#32654;&#29618;\9&#32113;&#35336;\06&#28165;&#28500;&#38538;\4%2011406-&#28165;&#28500;&#38538;&#36039;%20&#25910;&#24037;&#20855;&#34920;-&#21329;&#21335;&#3712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表-總表"/>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填表-總表"/>
    </sheetNames>
    <sheetDataSet>
      <sheetData sheetId="0"/>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二"/>
      <sheetName val="表三"/>
    </sheetNames>
    <sheetDataSet>
      <sheetData sheetId="0"/>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一、單位決算總計"/>
      <sheetName val="二、經常門"/>
      <sheetName val="三、資本門"/>
      <sheetName val="四、附屬單位決算"/>
    </sheetNames>
    <sheetDataSet>
      <sheetData sheetId="0"/>
      <sheetData sheetId="1">
        <row r="10">
          <cell r="D10">
            <v>21440.813999999998</v>
          </cell>
        </row>
        <row r="11">
          <cell r="D11">
            <v>11151.616</v>
          </cell>
        </row>
      </sheetData>
      <sheetData sheetId="2">
        <row r="22">
          <cell r="D22">
            <v>9093.4079999999994</v>
          </cell>
        </row>
      </sheetData>
      <sheetData sheetId="3"/>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資源回收成果統計"/>
      <sheetName val="填表-總表"/>
      <sheetName val="填表-個體戶"/>
      <sheetName val="填表-社區"/>
      <sheetName val="填表-學校"/>
      <sheetName val="填表-機關團體"/>
      <sheetName val="參考(備註)-國小"/>
      <sheetName val="參考(備註)-國中"/>
      <sheetName val="參考(備註)-高中"/>
      <sheetName val="參考(備註)-專科"/>
      <sheetName val="參考(備註)-大學"/>
    </sheetNames>
    <sheetDataSet>
      <sheetData sheetId="0" refreshError="1"/>
      <sheetData sheetId="1" refreshError="1">
        <row r="6">
          <cell r="F6">
            <v>4853</v>
          </cell>
          <cell r="G6">
            <v>4192</v>
          </cell>
          <cell r="H6">
            <v>3555</v>
          </cell>
          <cell r="I6">
            <v>2582</v>
          </cell>
          <cell r="J6">
            <v>2736</v>
          </cell>
          <cell r="K6">
            <v>2782</v>
          </cell>
          <cell r="L6">
            <v>10418</v>
          </cell>
          <cell r="M6">
            <v>260</v>
          </cell>
          <cell r="N6">
            <v>8143</v>
          </cell>
          <cell r="O6">
            <v>0</v>
          </cell>
          <cell r="P6">
            <v>0</v>
          </cell>
          <cell r="Q6">
            <v>0</v>
          </cell>
          <cell r="R6">
            <v>0</v>
          </cell>
          <cell r="S6">
            <v>14137</v>
          </cell>
          <cell r="T6">
            <v>559</v>
          </cell>
          <cell r="U6">
            <v>128</v>
          </cell>
          <cell r="V6">
            <v>5</v>
          </cell>
          <cell r="W6">
            <v>0</v>
          </cell>
          <cell r="X6">
            <v>0</v>
          </cell>
          <cell r="Y6">
            <v>0</v>
          </cell>
          <cell r="Z6">
            <v>0</v>
          </cell>
          <cell r="AA6">
            <v>0</v>
          </cell>
          <cell r="AB6">
            <v>0</v>
          </cell>
          <cell r="AC6">
            <v>0</v>
          </cell>
          <cell r="AD6">
            <v>0</v>
          </cell>
          <cell r="AE6">
            <v>0</v>
          </cell>
        </row>
        <row r="7">
          <cell r="F7">
            <v>0</v>
          </cell>
          <cell r="G7">
            <v>0</v>
          </cell>
          <cell r="H7">
            <v>0</v>
          </cell>
          <cell r="I7">
            <v>0</v>
          </cell>
          <cell r="J7">
            <v>0</v>
          </cell>
          <cell r="K7">
            <v>0</v>
          </cell>
          <cell r="L7">
            <v>0</v>
          </cell>
          <cell r="M7">
            <v>0</v>
          </cell>
          <cell r="N7">
            <v>0</v>
          </cell>
          <cell r="O7">
            <v>0</v>
          </cell>
          <cell r="P7">
            <v>0</v>
          </cell>
          <cell r="Q7">
            <v>0</v>
          </cell>
          <cell r="R7">
            <v>0</v>
          </cell>
          <cell r="S7">
            <v>0</v>
          </cell>
          <cell r="T7">
            <v>0</v>
          </cell>
          <cell r="U7">
            <v>0</v>
          </cell>
          <cell r="V7">
            <v>0</v>
          </cell>
          <cell r="W7">
            <v>0</v>
          </cell>
          <cell r="X7">
            <v>0</v>
          </cell>
          <cell r="Y7">
            <v>0</v>
          </cell>
          <cell r="Z7">
            <v>0</v>
          </cell>
          <cell r="AA7">
            <v>0</v>
          </cell>
          <cell r="AB7">
            <v>0</v>
          </cell>
          <cell r="AC7">
            <v>0</v>
          </cell>
          <cell r="AD7">
            <v>0</v>
          </cell>
          <cell r="AE7">
            <v>0</v>
          </cell>
        </row>
        <row r="8">
          <cell r="F8">
            <v>17211</v>
          </cell>
          <cell r="G8">
            <v>12775</v>
          </cell>
          <cell r="H8">
            <v>17433</v>
          </cell>
          <cell r="I8">
            <v>11839</v>
          </cell>
          <cell r="J8">
            <v>18562</v>
          </cell>
          <cell r="K8">
            <v>15328</v>
          </cell>
          <cell r="L8">
            <v>12732</v>
          </cell>
          <cell r="M8">
            <v>0</v>
          </cell>
          <cell r="N8">
            <v>5901</v>
          </cell>
          <cell r="O8">
            <v>0</v>
          </cell>
          <cell r="P8">
            <v>0</v>
          </cell>
          <cell r="Q8">
            <v>0</v>
          </cell>
          <cell r="R8">
            <v>0</v>
          </cell>
          <cell r="S8">
            <v>0</v>
          </cell>
          <cell r="T8">
            <v>0</v>
          </cell>
          <cell r="U8">
            <v>0</v>
          </cell>
          <cell r="V8">
            <v>0</v>
          </cell>
          <cell r="W8">
            <v>0</v>
          </cell>
          <cell r="X8">
            <v>0</v>
          </cell>
          <cell r="Y8">
            <v>0</v>
          </cell>
          <cell r="Z8">
            <v>0</v>
          </cell>
          <cell r="AA8">
            <v>0</v>
          </cell>
          <cell r="AB8">
            <v>0</v>
          </cell>
          <cell r="AC8">
            <v>0</v>
          </cell>
          <cell r="AD8">
            <v>0</v>
          </cell>
          <cell r="AE8">
            <v>0</v>
          </cell>
        </row>
        <row r="13">
          <cell r="F13">
            <v>74</v>
          </cell>
          <cell r="G13">
            <v>2</v>
          </cell>
          <cell r="H13">
            <v>1</v>
          </cell>
          <cell r="I13">
            <v>1</v>
          </cell>
          <cell r="J13">
            <v>49</v>
          </cell>
          <cell r="K13">
            <v>0</v>
          </cell>
          <cell r="L13">
            <v>52</v>
          </cell>
          <cell r="M13">
            <v>1</v>
          </cell>
          <cell r="N13">
            <v>9</v>
          </cell>
          <cell r="O13">
            <v>0</v>
          </cell>
          <cell r="P13">
            <v>0</v>
          </cell>
          <cell r="Q13">
            <v>0</v>
          </cell>
          <cell r="R13">
            <v>0</v>
          </cell>
          <cell r="S13">
            <v>0</v>
          </cell>
          <cell r="T13">
            <v>0</v>
          </cell>
          <cell r="U13">
            <v>0</v>
          </cell>
          <cell r="V13">
            <v>1</v>
          </cell>
          <cell r="W13">
            <v>0</v>
          </cell>
          <cell r="X13">
            <v>0</v>
          </cell>
          <cell r="Y13">
            <v>0</v>
          </cell>
          <cell r="Z13">
            <v>0</v>
          </cell>
          <cell r="AA13">
            <v>0</v>
          </cell>
          <cell r="AB13">
            <v>0</v>
          </cell>
          <cell r="AC13">
            <v>0</v>
          </cell>
          <cell r="AD13">
            <v>0</v>
          </cell>
          <cell r="AE13">
            <v>0</v>
          </cell>
        </row>
        <row r="20">
          <cell r="F20">
            <v>2988</v>
          </cell>
          <cell r="G20">
            <v>10</v>
          </cell>
          <cell r="H20">
            <v>7</v>
          </cell>
          <cell r="I20">
            <v>4</v>
          </cell>
          <cell r="J20">
            <v>197</v>
          </cell>
          <cell r="K20">
            <v>111</v>
          </cell>
          <cell r="L20">
            <v>352</v>
          </cell>
          <cell r="M20">
            <v>0</v>
          </cell>
          <cell r="N20">
            <v>0</v>
          </cell>
          <cell r="O20">
            <v>0</v>
          </cell>
          <cell r="P20">
            <v>0</v>
          </cell>
          <cell r="Q20">
            <v>0</v>
          </cell>
          <cell r="R20">
            <v>0</v>
          </cell>
          <cell r="S20">
            <v>0</v>
          </cell>
          <cell r="T20">
            <v>0</v>
          </cell>
          <cell r="U20">
            <v>0</v>
          </cell>
          <cell r="V20">
            <v>960</v>
          </cell>
          <cell r="W20">
            <v>0</v>
          </cell>
          <cell r="X20">
            <v>0</v>
          </cell>
          <cell r="Y20">
            <v>0</v>
          </cell>
          <cell r="Z20">
            <v>0</v>
          </cell>
          <cell r="AA20">
            <v>0</v>
          </cell>
          <cell r="AB20">
            <v>0</v>
          </cell>
          <cell r="AC20">
            <v>0</v>
          </cell>
          <cell r="AD20">
            <v>0</v>
          </cell>
          <cell r="AE20">
            <v>0</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theme/theme1.xml><?xml version="1.0" encoding="utf-8"?>
<a:theme xmlns:a="http://schemas.openxmlformats.org/drawingml/2006/main" name="Office 佈景主題">
  <a:themeElements>
    <a:clrScheme name="Office">
      <a:dk1>
        <a:srgbClr val="000000"/>
      </a:dk1>
      <a:lt1>
        <a:srgbClr val="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Arial"/>
        <a:ea typeface="DejaVu Sans"/>
        <a:cs typeface="DejaVu Sans"/>
      </a:majorFont>
      <a:minorFont>
        <a:latin typeface="Arial"/>
        <a:ea typeface="DejaVu Sans"/>
        <a:cs typeface="DejaVu Sans"/>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1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1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2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1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12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12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12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12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12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12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129.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130.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131.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4.bin"/></Relationships>
</file>

<file path=xl/worksheets/_rels/sheet132.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136.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14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4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hyperlink" Target="http://www.beinan.gov.tw/"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www.beinan.gov.tw/"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www.beinan.gov.tw/" TargetMode="Externa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1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295"/>
  <sheetViews>
    <sheetView tabSelected="1" zoomScale="90" zoomScaleNormal="90" workbookViewId="0">
      <selection activeCell="O10" sqref="O10"/>
    </sheetView>
  </sheetViews>
  <sheetFormatPr defaultColWidth="8" defaultRowHeight="16.5"/>
  <cols>
    <col min="1" max="1" width="8.625" style="1" customWidth="1"/>
    <col min="2" max="2" width="27.25" style="2" customWidth="1"/>
    <col min="3" max="3" width="9.625" style="2" customWidth="1"/>
    <col min="4" max="12" width="18.625" style="2" customWidth="1"/>
    <col min="13" max="13" width="16.125" style="2" customWidth="1"/>
    <col min="14" max="14" width="12.25" style="2" customWidth="1"/>
    <col min="15" max="15" width="12.875" style="2" customWidth="1"/>
    <col min="16" max="16" width="22.25" style="2" customWidth="1"/>
    <col min="17" max="17" width="21.25" style="2" customWidth="1"/>
    <col min="18" max="19" width="12.125" style="2" customWidth="1"/>
    <col min="20" max="1023" width="11.125" style="2" customWidth="1"/>
    <col min="1024" max="1024" width="9" style="2" customWidth="1"/>
  </cols>
  <sheetData>
    <row r="1" spans="1:17" s="2" customFormat="1" ht="21">
      <c r="A1" s="1611" t="s">
        <v>2082</v>
      </c>
      <c r="B1" s="1611"/>
      <c r="C1" s="1611"/>
      <c r="D1" s="1611"/>
      <c r="E1" s="1611"/>
      <c r="F1" s="1611"/>
      <c r="G1" s="1611"/>
      <c r="H1" s="1611"/>
      <c r="I1" s="1611"/>
      <c r="J1" s="1611"/>
      <c r="K1" s="1611"/>
      <c r="L1" s="1611"/>
      <c r="M1" s="1611"/>
      <c r="N1" s="1611"/>
      <c r="O1" s="1611"/>
      <c r="P1" s="1611"/>
      <c r="Q1" s="3"/>
    </row>
    <row r="2" spans="1:17" s="2" customFormat="1" ht="19.5">
      <c r="A2" s="1612" t="s">
        <v>1</v>
      </c>
      <c r="B2" s="1612"/>
      <c r="C2" s="1612"/>
      <c r="D2" s="1612"/>
      <c r="E2" s="1612"/>
      <c r="F2" s="1612"/>
      <c r="G2" s="1612"/>
      <c r="H2" s="1612"/>
      <c r="I2" s="1612"/>
      <c r="J2" s="1612"/>
      <c r="K2" s="1612"/>
      <c r="L2" s="1612"/>
      <c r="M2" s="1612"/>
      <c r="N2" s="1612"/>
      <c r="O2" s="1612"/>
      <c r="P2" s="1612"/>
      <c r="Q2" s="4"/>
    </row>
    <row r="3" spans="1:17" s="2" customFormat="1" ht="16.5" customHeight="1">
      <c r="A3" s="1613" t="s">
        <v>2188</v>
      </c>
      <c r="B3" s="1613"/>
      <c r="C3" s="1614"/>
      <c r="D3" s="1614"/>
      <c r="E3" s="5"/>
      <c r="F3" s="5"/>
      <c r="G3" s="5"/>
      <c r="H3" s="5"/>
      <c r="I3" s="5"/>
      <c r="J3" s="5"/>
      <c r="K3" s="5"/>
      <c r="L3" s="5"/>
      <c r="M3" s="5"/>
      <c r="N3" s="5"/>
      <c r="O3" s="5"/>
      <c r="P3" s="6"/>
    </row>
    <row r="4" spans="1:17" s="2" customFormat="1" ht="16.5" customHeight="1">
      <c r="A4" s="1615" t="s">
        <v>2</v>
      </c>
      <c r="B4" s="1615"/>
      <c r="C4" s="1615"/>
      <c r="D4" s="1615"/>
      <c r="E4" s="1"/>
      <c r="F4" s="1"/>
      <c r="G4" s="1"/>
      <c r="H4" s="1"/>
      <c r="I4" s="1"/>
      <c r="J4" s="1"/>
      <c r="K4" s="1"/>
      <c r="L4" s="1"/>
      <c r="M4" s="1"/>
      <c r="N4" s="1"/>
      <c r="O4" s="1"/>
      <c r="P4" s="7"/>
    </row>
    <row r="5" spans="1:17" s="2" customFormat="1" ht="16.5" customHeight="1">
      <c r="A5" s="1615" t="s">
        <v>3</v>
      </c>
      <c r="B5" s="1615"/>
      <c r="C5" s="1615"/>
      <c r="D5" s="1615"/>
      <c r="E5" s="1"/>
      <c r="F5" s="1"/>
      <c r="G5" s="1"/>
      <c r="H5" s="1"/>
      <c r="I5" s="1"/>
      <c r="J5" s="1"/>
      <c r="K5" s="1"/>
      <c r="L5" s="1"/>
      <c r="M5" s="1"/>
      <c r="N5" s="1"/>
      <c r="O5" s="1"/>
      <c r="P5" s="7"/>
    </row>
    <row r="6" spans="1:17" s="2" customFormat="1" ht="16.5" customHeight="1">
      <c r="A6" s="1615" t="s">
        <v>4</v>
      </c>
      <c r="B6" s="1615"/>
      <c r="C6" s="1615"/>
      <c r="D6" s="1615"/>
      <c r="E6" s="1"/>
      <c r="F6" s="1"/>
      <c r="G6" s="1"/>
      <c r="H6" s="8"/>
      <c r="I6" s="8"/>
      <c r="J6" s="8"/>
      <c r="K6" s="8"/>
      <c r="L6" s="8"/>
      <c r="M6" s="1616" t="s">
        <v>5</v>
      </c>
      <c r="N6" s="1616"/>
      <c r="O6" s="1616"/>
      <c r="P6" s="1616"/>
    </row>
    <row r="7" spans="1:17" s="2" customFormat="1" ht="16.5" customHeight="1">
      <c r="A7" s="9" t="s">
        <v>6</v>
      </c>
      <c r="B7" s="10" t="s">
        <v>2189</v>
      </c>
      <c r="C7" s="11"/>
      <c r="D7" s="11"/>
      <c r="E7" s="11"/>
      <c r="F7" s="11"/>
      <c r="G7" s="11"/>
      <c r="H7" s="10"/>
      <c r="I7" s="10"/>
      <c r="J7" s="10"/>
      <c r="K7" s="10"/>
      <c r="L7" s="10"/>
      <c r="M7" s="1617" t="s">
        <v>7</v>
      </c>
      <c r="N7" s="1617"/>
      <c r="O7" s="1617"/>
      <c r="P7" s="1617"/>
    </row>
    <row r="8" spans="1:17" s="2" customFormat="1">
      <c r="A8" s="12"/>
      <c r="B8" s="13"/>
      <c r="C8" s="13"/>
      <c r="D8" s="13"/>
      <c r="E8" s="13"/>
      <c r="F8" s="13"/>
      <c r="G8" s="13"/>
      <c r="H8" s="13"/>
      <c r="I8" s="13"/>
      <c r="J8" s="13"/>
      <c r="K8" s="13"/>
      <c r="L8" s="13"/>
      <c r="M8" s="13"/>
      <c r="N8" s="13"/>
      <c r="O8" s="13"/>
      <c r="P8" s="14"/>
    </row>
    <row r="9" spans="1:17" s="2" customFormat="1" ht="21.75" customHeight="1">
      <c r="A9" s="1607" t="s">
        <v>8</v>
      </c>
      <c r="B9" s="1608" t="s">
        <v>9</v>
      </c>
      <c r="C9" s="1608" t="s">
        <v>10</v>
      </c>
      <c r="D9" s="1609" t="s">
        <v>11</v>
      </c>
      <c r="E9" s="1609"/>
      <c r="F9" s="1609"/>
      <c r="G9" s="1609"/>
      <c r="H9" s="1609"/>
      <c r="I9" s="1609"/>
      <c r="J9" s="1609"/>
      <c r="K9" s="1609"/>
      <c r="L9" s="1609"/>
      <c r="M9" s="1609"/>
      <c r="N9" s="1609"/>
      <c r="O9" s="1609"/>
      <c r="P9" s="15" t="s">
        <v>12</v>
      </c>
    </row>
    <row r="10" spans="1:17" s="2" customFormat="1" ht="21.75" customHeight="1">
      <c r="A10" s="1607"/>
      <c r="B10" s="1608"/>
      <c r="C10" s="1608"/>
      <c r="D10" s="16" t="s">
        <v>13</v>
      </c>
      <c r="E10" s="16" t="s">
        <v>14</v>
      </c>
      <c r="F10" s="16" t="s">
        <v>15</v>
      </c>
      <c r="G10" s="16" t="s">
        <v>16</v>
      </c>
      <c r="H10" s="16" t="s">
        <v>17</v>
      </c>
      <c r="I10" s="16" t="s">
        <v>18</v>
      </c>
      <c r="J10" s="16" t="s">
        <v>19</v>
      </c>
      <c r="K10" s="16" t="s">
        <v>20</v>
      </c>
      <c r="L10" s="16" t="s">
        <v>21</v>
      </c>
      <c r="M10" s="16" t="s">
        <v>2245</v>
      </c>
      <c r="N10" s="16" t="s">
        <v>22</v>
      </c>
      <c r="O10" s="16" t="s">
        <v>23</v>
      </c>
      <c r="P10" s="18"/>
    </row>
    <row r="11" spans="1:17" s="2" customFormat="1" ht="31.5" customHeight="1">
      <c r="A11" s="1594" t="s">
        <v>24</v>
      </c>
      <c r="B11" s="1610" t="s">
        <v>25</v>
      </c>
      <c r="C11" s="1589" t="s">
        <v>26</v>
      </c>
      <c r="D11" s="19" t="s">
        <v>27</v>
      </c>
      <c r="E11" s="20" t="s">
        <v>28</v>
      </c>
      <c r="F11" s="20">
        <v>45726</v>
      </c>
      <c r="G11" s="21">
        <v>45757</v>
      </c>
      <c r="H11" s="21">
        <v>45789</v>
      </c>
      <c r="I11" s="21">
        <v>45818</v>
      </c>
      <c r="J11" s="21">
        <v>45848</v>
      </c>
      <c r="K11" s="21">
        <v>45880</v>
      </c>
      <c r="L11" s="21">
        <v>45910</v>
      </c>
      <c r="M11" s="21">
        <v>45943</v>
      </c>
      <c r="N11" s="21">
        <v>45971</v>
      </c>
      <c r="O11" s="21">
        <v>46001</v>
      </c>
      <c r="P11" s="23"/>
    </row>
    <row r="12" spans="1:17" s="2" customFormat="1" ht="19.5" customHeight="1">
      <c r="A12" s="1594"/>
      <c r="B12" s="1610"/>
      <c r="C12" s="1589"/>
      <c r="D12" s="24">
        <v>0.70833333333333304</v>
      </c>
      <c r="E12" s="24">
        <v>0.70833333333333304</v>
      </c>
      <c r="F12" s="24">
        <v>0.70833333333333304</v>
      </c>
      <c r="G12" s="24">
        <v>0.70833333333333304</v>
      </c>
      <c r="H12" s="24">
        <v>0.70833333333333304</v>
      </c>
      <c r="I12" s="24">
        <v>0.70833333333333304</v>
      </c>
      <c r="J12" s="24">
        <v>0.70833333333333304</v>
      </c>
      <c r="K12" s="24">
        <v>0.70833333333333304</v>
      </c>
      <c r="L12" s="24">
        <v>0.70833333333333304</v>
      </c>
      <c r="M12" s="24">
        <v>0.70833333333333304</v>
      </c>
      <c r="N12" s="24">
        <v>0.70833333333333304</v>
      </c>
      <c r="O12" s="24">
        <v>0.70833333333333304</v>
      </c>
      <c r="P12" s="23"/>
    </row>
    <row r="13" spans="1:17" s="2" customFormat="1" ht="31.5" customHeight="1">
      <c r="A13" s="1594"/>
      <c r="B13" s="1610"/>
      <c r="C13" s="1589"/>
      <c r="D13" s="1470" t="s">
        <v>29</v>
      </c>
      <c r="E13" s="1470" t="s">
        <v>30</v>
      </c>
      <c r="F13" s="1469" t="s">
        <v>31</v>
      </c>
      <c r="G13" s="1471" t="s">
        <v>32</v>
      </c>
      <c r="H13" s="33" t="s">
        <v>33</v>
      </c>
      <c r="I13" s="1471" t="s">
        <v>2086</v>
      </c>
      <c r="J13" s="1464" t="s">
        <v>35</v>
      </c>
      <c r="K13" s="1464" t="s">
        <v>36</v>
      </c>
      <c r="L13" s="1464" t="s">
        <v>37</v>
      </c>
      <c r="M13" s="1464" t="s">
        <v>38</v>
      </c>
      <c r="N13" s="1464" t="s">
        <v>39</v>
      </c>
      <c r="O13" s="1517" t="s">
        <v>40</v>
      </c>
      <c r="P13" s="29"/>
    </row>
    <row r="14" spans="1:17" s="2" customFormat="1" ht="19.5" customHeight="1">
      <c r="A14" s="1594" t="s">
        <v>41</v>
      </c>
      <c r="B14" s="1597" t="s">
        <v>42</v>
      </c>
      <c r="C14" s="1589" t="s">
        <v>26</v>
      </c>
      <c r="D14" s="30">
        <v>45677</v>
      </c>
      <c r="E14" s="30">
        <v>45708</v>
      </c>
      <c r="F14" s="30"/>
      <c r="G14" s="31"/>
      <c r="H14" s="31"/>
      <c r="I14" s="31"/>
      <c r="J14" s="31"/>
      <c r="K14" s="31"/>
      <c r="L14" s="31"/>
      <c r="M14" s="31"/>
      <c r="N14" s="31"/>
      <c r="O14" s="31"/>
      <c r="P14" s="1604" t="s">
        <v>43</v>
      </c>
    </row>
    <row r="15" spans="1:17" s="2" customFormat="1" ht="19.5" customHeight="1">
      <c r="A15" s="1594"/>
      <c r="B15" s="1597"/>
      <c r="C15" s="1589"/>
      <c r="D15" s="24">
        <v>0.70833333333333304</v>
      </c>
      <c r="E15" s="24">
        <v>0.70833333333333304</v>
      </c>
      <c r="F15" s="24"/>
      <c r="G15" s="25"/>
      <c r="H15" s="25"/>
      <c r="I15" s="25"/>
      <c r="J15" s="25"/>
      <c r="K15" s="25"/>
      <c r="L15" s="25"/>
      <c r="M15" s="25"/>
      <c r="N15" s="25"/>
      <c r="O15" s="25"/>
      <c r="P15" s="1604"/>
    </row>
    <row r="16" spans="1:17" s="2" customFormat="1" ht="19.5" customHeight="1">
      <c r="A16" s="1594"/>
      <c r="B16" s="1597"/>
      <c r="C16" s="1589"/>
      <c r="D16" s="1470" t="s">
        <v>29</v>
      </c>
      <c r="E16" s="1470" t="s">
        <v>30</v>
      </c>
      <c r="F16" s="32"/>
      <c r="G16" s="28"/>
      <c r="H16" s="28"/>
      <c r="I16" s="28"/>
      <c r="J16" s="28"/>
      <c r="K16" s="28"/>
      <c r="L16" s="28"/>
      <c r="M16" s="28"/>
      <c r="N16" s="28"/>
      <c r="O16" s="28"/>
      <c r="P16" s="1604"/>
    </row>
    <row r="17" spans="1:16" s="2" customFormat="1" ht="19.5" customHeight="1">
      <c r="A17" s="1594" t="s">
        <v>41</v>
      </c>
      <c r="B17" s="1605" t="s">
        <v>44</v>
      </c>
      <c r="C17" s="1589" t="s">
        <v>26</v>
      </c>
      <c r="D17" s="30"/>
      <c r="E17" s="30">
        <v>45708</v>
      </c>
      <c r="F17" s="30">
        <v>45736</v>
      </c>
      <c r="G17" s="30">
        <v>45768</v>
      </c>
      <c r="H17" s="30">
        <v>45797</v>
      </c>
      <c r="I17" s="30">
        <v>45828</v>
      </c>
      <c r="J17" s="30">
        <v>45859</v>
      </c>
      <c r="K17" s="30">
        <v>45889</v>
      </c>
      <c r="L17" s="30">
        <v>45922</v>
      </c>
      <c r="M17" s="30">
        <v>45950</v>
      </c>
      <c r="N17" s="30">
        <v>45981</v>
      </c>
      <c r="O17" s="30">
        <v>46013</v>
      </c>
      <c r="P17" s="1606" t="s">
        <v>45</v>
      </c>
    </row>
    <row r="18" spans="1:16" s="2" customFormat="1" ht="19.5" customHeight="1">
      <c r="A18" s="1594"/>
      <c r="B18" s="1605"/>
      <c r="C18" s="1589"/>
      <c r="D18" s="24"/>
      <c r="E18" s="24">
        <v>0.70833333333333304</v>
      </c>
      <c r="F18" s="24">
        <v>0.70833333333333304</v>
      </c>
      <c r="G18" s="24">
        <v>0.70833333333333304</v>
      </c>
      <c r="H18" s="24">
        <v>0.70833333333333304</v>
      </c>
      <c r="I18" s="24">
        <v>0.70833333333333304</v>
      </c>
      <c r="J18" s="24">
        <v>0.70833333333333304</v>
      </c>
      <c r="K18" s="24">
        <v>0.70833333333333304</v>
      </c>
      <c r="L18" s="24">
        <v>0.70833333333333304</v>
      </c>
      <c r="M18" s="24">
        <v>0.70833333333333304</v>
      </c>
      <c r="N18" s="24">
        <v>0.70833333333333304</v>
      </c>
      <c r="O18" s="24">
        <v>0.70833333333333304</v>
      </c>
      <c r="P18" s="1606"/>
    </row>
    <row r="19" spans="1:16" s="2" customFormat="1" ht="19.5" customHeight="1">
      <c r="A19" s="1594"/>
      <c r="B19" s="1605"/>
      <c r="C19" s="1589"/>
      <c r="D19" s="26"/>
      <c r="E19" s="1470" t="s">
        <v>30</v>
      </c>
      <c r="F19" s="1469" t="s">
        <v>46</v>
      </c>
      <c r="G19" s="33" t="s">
        <v>32</v>
      </c>
      <c r="H19" s="33" t="s">
        <v>33</v>
      </c>
      <c r="I19" s="33" t="s">
        <v>34</v>
      </c>
      <c r="J19" s="1464" t="s">
        <v>35</v>
      </c>
      <c r="K19" s="1464" t="s">
        <v>36</v>
      </c>
      <c r="L19" s="1464" t="s">
        <v>37</v>
      </c>
      <c r="M19" s="1464" t="s">
        <v>38</v>
      </c>
      <c r="N19" s="1464" t="s">
        <v>39</v>
      </c>
      <c r="O19" s="1464" t="s">
        <v>40</v>
      </c>
      <c r="P19" s="1606"/>
    </row>
    <row r="20" spans="1:16" s="2" customFormat="1" ht="19.5" customHeight="1">
      <c r="A20" s="1594" t="s">
        <v>41</v>
      </c>
      <c r="B20" s="1597" t="s">
        <v>47</v>
      </c>
      <c r="C20" s="1589" t="s">
        <v>26</v>
      </c>
      <c r="D20" s="30">
        <v>45677</v>
      </c>
      <c r="E20" s="30">
        <v>45708</v>
      </c>
      <c r="F20" s="30">
        <v>45736</v>
      </c>
      <c r="G20" s="30">
        <v>45768</v>
      </c>
      <c r="H20" s="30">
        <v>45797</v>
      </c>
      <c r="I20" s="30">
        <v>45828</v>
      </c>
      <c r="J20" s="30">
        <v>45859</v>
      </c>
      <c r="K20" s="30">
        <v>45889</v>
      </c>
      <c r="L20" s="30">
        <v>45922</v>
      </c>
      <c r="M20" s="30">
        <v>45950</v>
      </c>
      <c r="N20" s="30">
        <v>45981</v>
      </c>
      <c r="O20" s="30">
        <v>46013</v>
      </c>
      <c r="P20" s="1606" t="s">
        <v>48</v>
      </c>
    </row>
    <row r="21" spans="1:16" s="2" customFormat="1" ht="19.5" customHeight="1">
      <c r="A21" s="1594"/>
      <c r="B21" s="1597"/>
      <c r="C21" s="1589"/>
      <c r="D21" s="24">
        <v>0.70833333333333304</v>
      </c>
      <c r="E21" s="24">
        <v>0.70833333333333304</v>
      </c>
      <c r="F21" s="24">
        <v>0.70833333333333304</v>
      </c>
      <c r="G21" s="24">
        <v>0.70833333333333304</v>
      </c>
      <c r="H21" s="24">
        <v>0.70833333333333304</v>
      </c>
      <c r="I21" s="24">
        <v>0.70833333333333304</v>
      </c>
      <c r="J21" s="24">
        <v>0.70833333333333304</v>
      </c>
      <c r="K21" s="24">
        <v>0.70833333333333304</v>
      </c>
      <c r="L21" s="24">
        <v>0.70833333333333304</v>
      </c>
      <c r="M21" s="24">
        <v>0.70833333333333304</v>
      </c>
      <c r="N21" s="24">
        <v>0.70833333333333304</v>
      </c>
      <c r="O21" s="24">
        <v>0.70833333333333304</v>
      </c>
      <c r="P21" s="1606"/>
    </row>
    <row r="22" spans="1:16" s="2" customFormat="1" ht="19.5" customHeight="1">
      <c r="A22" s="1594"/>
      <c r="B22" s="1597"/>
      <c r="C22" s="1589"/>
      <c r="D22" s="1470" t="s">
        <v>29</v>
      </c>
      <c r="E22" s="1469" t="s">
        <v>49</v>
      </c>
      <c r="F22" s="1469" t="s">
        <v>50</v>
      </c>
      <c r="G22" s="33" t="s">
        <v>32</v>
      </c>
      <c r="H22" s="33" t="s">
        <v>33</v>
      </c>
      <c r="I22" s="33" t="s">
        <v>34</v>
      </c>
      <c r="J22" s="1517" t="s">
        <v>35</v>
      </c>
      <c r="K22" s="1464" t="s">
        <v>36</v>
      </c>
      <c r="L22" s="1464" t="s">
        <v>37</v>
      </c>
      <c r="M22" s="1464" t="s">
        <v>38</v>
      </c>
      <c r="N22" s="1464" t="s">
        <v>39</v>
      </c>
      <c r="O22" s="1464" t="s">
        <v>40</v>
      </c>
      <c r="P22" s="1606"/>
    </row>
    <row r="23" spans="1:16" s="2" customFormat="1" ht="19.5" customHeight="1">
      <c r="A23" s="1594" t="s">
        <v>51</v>
      </c>
      <c r="B23" s="1603" t="s">
        <v>52</v>
      </c>
      <c r="C23" s="1589" t="s">
        <v>26</v>
      </c>
      <c r="D23" s="20">
        <v>45672</v>
      </c>
      <c r="E23" s="20"/>
      <c r="F23" s="22"/>
      <c r="G23" s="22"/>
      <c r="H23" s="22"/>
      <c r="I23" s="22"/>
      <c r="J23" s="22"/>
      <c r="K23" s="22"/>
      <c r="L23" s="22"/>
      <c r="M23" s="22"/>
      <c r="N23" s="22"/>
      <c r="O23" s="22"/>
      <c r="P23" s="1598" t="s">
        <v>53</v>
      </c>
    </row>
    <row r="24" spans="1:16" s="2" customFormat="1" ht="19.5" customHeight="1">
      <c r="A24" s="1594"/>
      <c r="B24" s="1603"/>
      <c r="C24" s="1589"/>
      <c r="D24" s="24">
        <v>0.70833333333333304</v>
      </c>
      <c r="E24" s="25"/>
      <c r="F24" s="25"/>
      <c r="G24" s="25"/>
      <c r="H24" s="25"/>
      <c r="I24" s="25"/>
      <c r="J24" s="25"/>
      <c r="K24" s="25"/>
      <c r="L24" s="25"/>
      <c r="M24" s="25"/>
      <c r="N24" s="25"/>
      <c r="O24" s="25"/>
      <c r="P24" s="1598"/>
    </row>
    <row r="25" spans="1:16" s="2" customFormat="1" ht="19.5" customHeight="1">
      <c r="A25" s="1594"/>
      <c r="B25" s="1603"/>
      <c r="C25" s="1589"/>
      <c r="D25" s="1470" t="s">
        <v>54</v>
      </c>
      <c r="E25" s="28"/>
      <c r="F25" s="28"/>
      <c r="G25" s="28"/>
      <c r="H25" s="28"/>
      <c r="I25" s="28"/>
      <c r="J25" s="28"/>
      <c r="K25" s="28"/>
      <c r="L25" s="28"/>
      <c r="M25" s="28"/>
      <c r="N25" s="34"/>
      <c r="O25" s="34"/>
      <c r="P25" s="1598"/>
    </row>
    <row r="26" spans="1:16" s="2" customFormat="1" ht="19.5" customHeight="1">
      <c r="A26" s="1594" t="s">
        <v>51</v>
      </c>
      <c r="B26" s="1603" t="s">
        <v>55</v>
      </c>
      <c r="C26" s="1589" t="s">
        <v>26</v>
      </c>
      <c r="D26" s="20">
        <v>45672</v>
      </c>
      <c r="E26" s="22"/>
      <c r="F26" s="22"/>
      <c r="G26" s="22"/>
      <c r="H26" s="22"/>
      <c r="I26" s="22"/>
      <c r="J26" s="22"/>
      <c r="K26" s="22"/>
      <c r="L26" s="22"/>
      <c r="M26" s="22"/>
      <c r="N26" s="22"/>
      <c r="O26" s="22"/>
      <c r="P26" s="1598" t="s">
        <v>53</v>
      </c>
    </row>
    <row r="27" spans="1:16" s="2" customFormat="1" ht="19.5" customHeight="1">
      <c r="A27" s="1594"/>
      <c r="B27" s="1603"/>
      <c r="C27" s="1589"/>
      <c r="D27" s="24">
        <v>0.70833333333333304</v>
      </c>
      <c r="E27" s="25"/>
      <c r="F27" s="25"/>
      <c r="G27" s="25"/>
      <c r="H27" s="25"/>
      <c r="I27" s="25"/>
      <c r="J27" s="25"/>
      <c r="K27" s="25"/>
      <c r="L27" s="25"/>
      <c r="M27" s="25"/>
      <c r="N27" s="25"/>
      <c r="O27" s="25"/>
      <c r="P27" s="1598"/>
    </row>
    <row r="28" spans="1:16" s="2" customFormat="1" ht="19.5" customHeight="1">
      <c r="A28" s="1594"/>
      <c r="B28" s="1603"/>
      <c r="C28" s="1589"/>
      <c r="D28" s="1470" t="s">
        <v>54</v>
      </c>
      <c r="E28" s="28"/>
      <c r="F28" s="28"/>
      <c r="G28" s="28"/>
      <c r="H28" s="28"/>
      <c r="I28" s="28"/>
      <c r="J28" s="28"/>
      <c r="K28" s="28"/>
      <c r="L28" s="28"/>
      <c r="M28" s="28"/>
      <c r="N28" s="34"/>
      <c r="O28" s="34"/>
      <c r="P28" s="1598"/>
    </row>
    <row r="29" spans="1:16" s="2" customFormat="1" ht="19.5" customHeight="1">
      <c r="A29" s="1594" t="s">
        <v>51</v>
      </c>
      <c r="B29" s="1602" t="s">
        <v>56</v>
      </c>
      <c r="C29" s="1589" t="s">
        <v>26</v>
      </c>
      <c r="D29" s="35"/>
      <c r="E29" s="36"/>
      <c r="F29" s="35"/>
      <c r="G29" s="37">
        <v>45762</v>
      </c>
      <c r="H29" s="36"/>
      <c r="I29" s="35"/>
      <c r="J29" s="37">
        <v>45853</v>
      </c>
      <c r="K29" s="36"/>
      <c r="L29" s="35"/>
      <c r="M29" s="37">
        <v>45945</v>
      </c>
      <c r="N29" s="36"/>
      <c r="O29" s="38"/>
      <c r="P29" s="1598" t="s">
        <v>57</v>
      </c>
    </row>
    <row r="30" spans="1:16" s="2" customFormat="1" ht="19.5" customHeight="1">
      <c r="A30" s="1594"/>
      <c r="B30" s="1602"/>
      <c r="C30" s="1589"/>
      <c r="D30" s="39"/>
      <c r="E30" s="36"/>
      <c r="F30" s="39"/>
      <c r="G30" s="40">
        <v>0.70833333333333304</v>
      </c>
      <c r="H30" s="36"/>
      <c r="I30" s="39"/>
      <c r="J30" s="40">
        <v>0.70833333333333304</v>
      </c>
      <c r="K30" s="36"/>
      <c r="L30" s="39"/>
      <c r="M30" s="40">
        <v>0.70833333333333304</v>
      </c>
      <c r="N30" s="36"/>
      <c r="O30" s="41"/>
      <c r="P30" s="1598"/>
    </row>
    <row r="31" spans="1:16" ht="19.5" customHeight="1">
      <c r="A31" s="1594"/>
      <c r="B31" s="1602"/>
      <c r="C31" s="1589"/>
      <c r="D31" s="42"/>
      <c r="E31" s="42"/>
      <c r="F31" s="42"/>
      <c r="G31" s="1471" t="s">
        <v>58</v>
      </c>
      <c r="H31" s="42"/>
      <c r="I31" s="42"/>
      <c r="J31" s="1464" t="s">
        <v>2164</v>
      </c>
      <c r="K31" s="42"/>
      <c r="L31" s="42"/>
      <c r="M31" s="1464" t="s">
        <v>78</v>
      </c>
      <c r="N31" s="43"/>
      <c r="O31" s="44"/>
      <c r="P31" s="1598"/>
    </row>
    <row r="32" spans="1:16" ht="19.5" customHeight="1">
      <c r="A32" s="1594" t="s">
        <v>51</v>
      </c>
      <c r="B32" s="1603" t="s">
        <v>59</v>
      </c>
      <c r="C32" s="1589" t="s">
        <v>26</v>
      </c>
      <c r="D32" s="20">
        <v>45672</v>
      </c>
      <c r="E32" s="22"/>
      <c r="F32" s="22"/>
      <c r="G32" s="22"/>
      <c r="H32" s="22"/>
      <c r="I32" s="22"/>
      <c r="J32" s="22"/>
      <c r="K32" s="22"/>
      <c r="L32" s="22"/>
      <c r="M32" s="22"/>
      <c r="N32" s="22"/>
      <c r="O32" s="22"/>
      <c r="P32" s="1598" t="s">
        <v>53</v>
      </c>
    </row>
    <row r="33" spans="1:16" ht="19.5" customHeight="1">
      <c r="A33" s="1594"/>
      <c r="B33" s="1603"/>
      <c r="C33" s="1589"/>
      <c r="D33" s="24">
        <v>0.70833333333333304</v>
      </c>
      <c r="E33" s="25"/>
      <c r="F33" s="25"/>
      <c r="G33" s="25"/>
      <c r="H33" s="25"/>
      <c r="I33" s="25"/>
      <c r="J33" s="25"/>
      <c r="K33" s="25"/>
      <c r="L33" s="25"/>
      <c r="M33" s="25"/>
      <c r="N33" s="25"/>
      <c r="O33" s="25"/>
      <c r="P33" s="1598"/>
    </row>
    <row r="34" spans="1:16" ht="19.5" customHeight="1">
      <c r="A34" s="1594"/>
      <c r="B34" s="1603"/>
      <c r="C34" s="1589"/>
      <c r="D34" s="26" t="s">
        <v>54</v>
      </c>
      <c r="E34" s="28"/>
      <c r="F34" s="28"/>
      <c r="G34" s="28"/>
      <c r="H34" s="28"/>
      <c r="I34" s="28"/>
      <c r="J34" s="28"/>
      <c r="K34" s="28"/>
      <c r="L34" s="28"/>
      <c r="M34" s="28"/>
      <c r="N34" s="34"/>
      <c r="O34" s="34"/>
      <c r="P34" s="1598"/>
    </row>
    <row r="35" spans="1:16" ht="19.5" customHeight="1">
      <c r="A35" s="1594" t="s">
        <v>51</v>
      </c>
      <c r="B35" s="1602" t="s">
        <v>60</v>
      </c>
      <c r="C35" s="1589" t="s">
        <v>26</v>
      </c>
      <c r="D35" s="35"/>
      <c r="E35" s="36"/>
      <c r="F35" s="35"/>
      <c r="G35" s="37">
        <v>45762</v>
      </c>
      <c r="H35" s="36"/>
      <c r="I35" s="35"/>
      <c r="J35" s="37">
        <v>45853</v>
      </c>
      <c r="K35" s="36"/>
      <c r="L35" s="35"/>
      <c r="M35" s="37">
        <v>45945</v>
      </c>
      <c r="N35" s="36"/>
      <c r="O35" s="38"/>
      <c r="P35" s="1598" t="s">
        <v>57</v>
      </c>
    </row>
    <row r="36" spans="1:16" ht="19.5" customHeight="1">
      <c r="A36" s="1594"/>
      <c r="B36" s="1602"/>
      <c r="C36" s="1589"/>
      <c r="D36" s="39"/>
      <c r="E36" s="36"/>
      <c r="F36" s="39"/>
      <c r="G36" s="40">
        <v>0.70833333333333304</v>
      </c>
      <c r="H36" s="36"/>
      <c r="I36" s="39"/>
      <c r="J36" s="40">
        <v>0.70833333333333304</v>
      </c>
      <c r="K36" s="36"/>
      <c r="L36" s="39"/>
      <c r="M36" s="40">
        <v>0.70833333333333304</v>
      </c>
      <c r="N36" s="36"/>
      <c r="O36" s="41"/>
      <c r="P36" s="1598"/>
    </row>
    <row r="37" spans="1:16" ht="19.5" customHeight="1">
      <c r="A37" s="1594"/>
      <c r="B37" s="1602"/>
      <c r="C37" s="1589"/>
      <c r="D37" s="42"/>
      <c r="E37" s="42"/>
      <c r="F37" s="42"/>
      <c r="G37" s="1464" t="s">
        <v>58</v>
      </c>
      <c r="H37" s="42"/>
      <c r="I37" s="42"/>
      <c r="J37" s="1464" t="s">
        <v>77</v>
      </c>
      <c r="K37" s="42"/>
      <c r="L37" s="42"/>
      <c r="M37" s="1464" t="s">
        <v>78</v>
      </c>
      <c r="N37" s="43"/>
      <c r="O37" s="44"/>
      <c r="P37" s="1598"/>
    </row>
    <row r="38" spans="1:16" ht="19.5" customHeight="1">
      <c r="A38" s="1594" t="s">
        <v>51</v>
      </c>
      <c r="B38" s="1603" t="s">
        <v>61</v>
      </c>
      <c r="C38" s="1589" t="s">
        <v>26</v>
      </c>
      <c r="D38" s="20">
        <v>45672</v>
      </c>
      <c r="E38" s="22"/>
      <c r="F38" s="22"/>
      <c r="G38" s="22"/>
      <c r="H38" s="22"/>
      <c r="I38" s="22"/>
      <c r="J38" s="22"/>
      <c r="K38" s="22"/>
      <c r="L38" s="22"/>
      <c r="M38" s="22"/>
      <c r="N38" s="22"/>
      <c r="O38" s="22"/>
      <c r="P38" s="1598" t="s">
        <v>53</v>
      </c>
    </row>
    <row r="39" spans="1:16" ht="19.5" customHeight="1">
      <c r="A39" s="1594"/>
      <c r="B39" s="1603"/>
      <c r="C39" s="1589"/>
      <c r="D39" s="24">
        <v>0.70833333333333304</v>
      </c>
      <c r="E39" s="25"/>
      <c r="F39" s="25"/>
      <c r="G39" s="25"/>
      <c r="H39" s="25"/>
      <c r="I39" s="25"/>
      <c r="J39" s="25"/>
      <c r="K39" s="25"/>
      <c r="L39" s="25"/>
      <c r="M39" s="25"/>
      <c r="N39" s="25"/>
      <c r="O39" s="25"/>
      <c r="P39" s="1598"/>
    </row>
    <row r="40" spans="1:16" ht="19.5" customHeight="1">
      <c r="A40" s="1594"/>
      <c r="B40" s="1603"/>
      <c r="C40" s="1589"/>
      <c r="D40" s="26" t="s">
        <v>54</v>
      </c>
      <c r="E40" s="28"/>
      <c r="F40" s="28"/>
      <c r="G40" s="28"/>
      <c r="H40" s="28"/>
      <c r="I40" s="28"/>
      <c r="J40" s="28"/>
      <c r="K40" s="28"/>
      <c r="L40" s="28"/>
      <c r="M40" s="28"/>
      <c r="N40" s="34"/>
      <c r="O40" s="34"/>
      <c r="P40" s="1598"/>
    </row>
    <row r="41" spans="1:16" ht="19.5" customHeight="1">
      <c r="A41" s="1594" t="s">
        <v>51</v>
      </c>
      <c r="B41" s="1603" t="s">
        <v>62</v>
      </c>
      <c r="C41" s="1589" t="s">
        <v>26</v>
      </c>
      <c r="D41" s="20">
        <v>45672</v>
      </c>
      <c r="E41" s="22"/>
      <c r="F41" s="22"/>
      <c r="G41" s="22"/>
      <c r="H41" s="22"/>
      <c r="I41" s="22"/>
      <c r="J41" s="22"/>
      <c r="K41" s="22"/>
      <c r="L41" s="22"/>
      <c r="M41" s="22"/>
      <c r="N41" s="22"/>
      <c r="O41" s="22"/>
      <c r="P41" s="1598" t="s">
        <v>53</v>
      </c>
    </row>
    <row r="42" spans="1:16" ht="19.5" customHeight="1">
      <c r="A42" s="1594"/>
      <c r="B42" s="1603"/>
      <c r="C42" s="1589"/>
      <c r="D42" s="24">
        <v>0.70833333333333304</v>
      </c>
      <c r="E42" s="25"/>
      <c r="F42" s="25"/>
      <c r="G42" s="25"/>
      <c r="H42" s="25"/>
      <c r="I42" s="25"/>
      <c r="J42" s="25"/>
      <c r="K42" s="25"/>
      <c r="L42" s="25"/>
      <c r="M42" s="25"/>
      <c r="N42" s="25"/>
      <c r="O42" s="25"/>
      <c r="P42" s="1598"/>
    </row>
    <row r="43" spans="1:16" ht="19.5" customHeight="1">
      <c r="A43" s="1594"/>
      <c r="B43" s="1603"/>
      <c r="C43" s="1589"/>
      <c r="D43" s="26" t="s">
        <v>54</v>
      </c>
      <c r="E43" s="28"/>
      <c r="F43" s="28"/>
      <c r="G43" s="28"/>
      <c r="H43" s="28"/>
      <c r="I43" s="28"/>
      <c r="J43" s="28"/>
      <c r="K43" s="28"/>
      <c r="L43" s="28"/>
      <c r="M43" s="28"/>
      <c r="N43" s="34"/>
      <c r="O43" s="34"/>
      <c r="P43" s="1598"/>
    </row>
    <row r="44" spans="1:16" ht="19.5" customHeight="1">
      <c r="A44" s="1594" t="s">
        <v>51</v>
      </c>
      <c r="B44" s="1592" t="s">
        <v>63</v>
      </c>
      <c r="C44" s="1589" t="s">
        <v>26</v>
      </c>
      <c r="D44" s="35"/>
      <c r="E44" s="36"/>
      <c r="F44" s="35"/>
      <c r="G44" s="37">
        <v>45762</v>
      </c>
      <c r="H44" s="36"/>
      <c r="I44" s="35"/>
      <c r="J44" s="37">
        <v>45853</v>
      </c>
      <c r="K44" s="36"/>
      <c r="L44" s="35"/>
      <c r="M44" s="37">
        <v>45945</v>
      </c>
      <c r="N44" s="36"/>
      <c r="O44" s="38"/>
      <c r="P44" s="1598" t="s">
        <v>57</v>
      </c>
    </row>
    <row r="45" spans="1:16" ht="19.5" customHeight="1">
      <c r="A45" s="1594"/>
      <c r="B45" s="1592"/>
      <c r="C45" s="1589"/>
      <c r="D45" s="39"/>
      <c r="E45" s="36"/>
      <c r="F45" s="39"/>
      <c r="G45" s="40">
        <v>0.70833333333333304</v>
      </c>
      <c r="H45" s="36"/>
      <c r="I45" s="39"/>
      <c r="J45" s="40">
        <v>0.70833333333333304</v>
      </c>
      <c r="K45" s="36"/>
      <c r="L45" s="39"/>
      <c r="M45" s="40">
        <v>0.70833333333333304</v>
      </c>
      <c r="N45" s="36"/>
      <c r="O45" s="41"/>
      <c r="P45" s="1598"/>
    </row>
    <row r="46" spans="1:16" ht="19.5" customHeight="1">
      <c r="A46" s="1594"/>
      <c r="B46" s="1592"/>
      <c r="C46" s="1589"/>
      <c r="D46" s="42"/>
      <c r="E46" s="42"/>
      <c r="F46" s="42"/>
      <c r="G46" s="1464" t="s">
        <v>58</v>
      </c>
      <c r="H46" s="42"/>
      <c r="I46" s="42"/>
      <c r="J46" s="1464" t="s">
        <v>77</v>
      </c>
      <c r="K46" s="42"/>
      <c r="L46" s="42"/>
      <c r="M46" s="1464" t="s">
        <v>78</v>
      </c>
      <c r="N46" s="43"/>
      <c r="O46" s="44"/>
      <c r="P46" s="1598"/>
    </row>
    <row r="47" spans="1:16" ht="19.5" customHeight="1">
      <c r="A47" s="1594" t="s">
        <v>51</v>
      </c>
      <c r="B47" s="1603" t="s">
        <v>64</v>
      </c>
      <c r="C47" s="1589" t="s">
        <v>26</v>
      </c>
      <c r="D47" s="20">
        <v>45672</v>
      </c>
      <c r="E47" s="22"/>
      <c r="F47" s="22"/>
      <c r="G47" s="22"/>
      <c r="H47" s="22"/>
      <c r="I47" s="22"/>
      <c r="J47" s="22"/>
      <c r="K47" s="22"/>
      <c r="L47" s="22"/>
      <c r="M47" s="22"/>
      <c r="N47" s="22"/>
      <c r="O47" s="22"/>
      <c r="P47" s="1598" t="s">
        <v>53</v>
      </c>
    </row>
    <row r="48" spans="1:16" ht="19.5" customHeight="1">
      <c r="A48" s="1594"/>
      <c r="B48" s="1603"/>
      <c r="C48" s="1589"/>
      <c r="D48" s="24">
        <v>0.70833333333333304</v>
      </c>
      <c r="E48" s="25"/>
      <c r="F48" s="25"/>
      <c r="G48" s="25"/>
      <c r="H48" s="25"/>
      <c r="I48" s="25"/>
      <c r="J48" s="25"/>
      <c r="K48" s="25"/>
      <c r="L48" s="25"/>
      <c r="M48" s="25"/>
      <c r="N48" s="25"/>
      <c r="O48" s="25"/>
      <c r="P48" s="1598"/>
    </row>
    <row r="49" spans="1:16" ht="19.5" customHeight="1">
      <c r="A49" s="1594"/>
      <c r="B49" s="1603"/>
      <c r="C49" s="1589"/>
      <c r="D49" s="26" t="s">
        <v>54</v>
      </c>
      <c r="E49" s="28"/>
      <c r="F49" s="28"/>
      <c r="G49" s="28"/>
      <c r="H49" s="28"/>
      <c r="I49" s="28"/>
      <c r="J49" s="28"/>
      <c r="K49" s="28"/>
      <c r="L49" s="28"/>
      <c r="M49" s="28"/>
      <c r="N49" s="34"/>
      <c r="O49" s="34"/>
      <c r="P49" s="1598"/>
    </row>
    <row r="50" spans="1:16" ht="19.5" customHeight="1">
      <c r="A50" s="1594" t="s">
        <v>51</v>
      </c>
      <c r="B50" s="1602" t="s">
        <v>65</v>
      </c>
      <c r="C50" s="1589" t="s">
        <v>26</v>
      </c>
      <c r="D50" s="35"/>
      <c r="E50" s="36"/>
      <c r="F50" s="35"/>
      <c r="G50" s="37">
        <v>45762</v>
      </c>
      <c r="H50" s="36"/>
      <c r="I50" s="35"/>
      <c r="J50" s="37">
        <v>45853</v>
      </c>
      <c r="K50" s="36"/>
      <c r="L50" s="35"/>
      <c r="M50" s="37">
        <v>45945</v>
      </c>
      <c r="N50" s="36"/>
      <c r="O50" s="38"/>
      <c r="P50" s="1598" t="s">
        <v>57</v>
      </c>
    </row>
    <row r="51" spans="1:16" ht="19.5" customHeight="1">
      <c r="A51" s="1594"/>
      <c r="B51" s="1602"/>
      <c r="C51" s="1589"/>
      <c r="D51" s="39"/>
      <c r="E51" s="36"/>
      <c r="F51" s="39"/>
      <c r="G51" s="40">
        <v>0.70833333333333304</v>
      </c>
      <c r="H51" s="36"/>
      <c r="I51" s="39"/>
      <c r="J51" s="40">
        <v>0.70833333333333304</v>
      </c>
      <c r="K51" s="36"/>
      <c r="L51" s="39"/>
      <c r="M51" s="40">
        <v>0.70833333333333304</v>
      </c>
      <c r="N51" s="36"/>
      <c r="O51" s="41"/>
      <c r="P51" s="1598"/>
    </row>
    <row r="52" spans="1:16" ht="19.5" customHeight="1">
      <c r="A52" s="1594"/>
      <c r="B52" s="1602"/>
      <c r="C52" s="1589"/>
      <c r="D52" s="42"/>
      <c r="E52" s="42"/>
      <c r="F52" s="42"/>
      <c r="G52" s="1464" t="s">
        <v>58</v>
      </c>
      <c r="H52" s="42"/>
      <c r="I52" s="42"/>
      <c r="J52" s="1464" t="s">
        <v>77</v>
      </c>
      <c r="K52" s="42"/>
      <c r="L52" s="42"/>
      <c r="M52" s="1464" t="s">
        <v>78</v>
      </c>
      <c r="N52" s="43"/>
      <c r="O52" s="44"/>
      <c r="P52" s="1598"/>
    </row>
    <row r="53" spans="1:16" ht="19.5" customHeight="1">
      <c r="A53" s="1594" t="s">
        <v>51</v>
      </c>
      <c r="B53" s="1603" t="s">
        <v>66</v>
      </c>
      <c r="C53" s="1589" t="s">
        <v>26</v>
      </c>
      <c r="D53" s="20">
        <v>45672</v>
      </c>
      <c r="F53" s="22"/>
      <c r="G53" s="22"/>
      <c r="I53" s="22"/>
      <c r="J53" s="21" t="s">
        <v>2186</v>
      </c>
      <c r="L53" s="22"/>
      <c r="M53" s="22"/>
      <c r="O53" s="22"/>
      <c r="P53" s="1598" t="s">
        <v>53</v>
      </c>
    </row>
    <row r="54" spans="1:16" ht="19.5" customHeight="1">
      <c r="A54" s="1594"/>
      <c r="B54" s="1603"/>
      <c r="C54" s="1589"/>
      <c r="D54" s="24">
        <v>0.70833333333333304</v>
      </c>
      <c r="F54" s="25"/>
      <c r="G54" s="25"/>
      <c r="I54" s="25"/>
      <c r="J54" s="24">
        <v>0.70833333333333337</v>
      </c>
      <c r="L54" s="25"/>
      <c r="M54" s="25"/>
      <c r="O54" s="25"/>
      <c r="P54" s="1598"/>
    </row>
    <row r="55" spans="1:16" ht="19.5" customHeight="1">
      <c r="A55" s="1594"/>
      <c r="B55" s="1603"/>
      <c r="C55" s="1589"/>
      <c r="D55" s="26" t="s">
        <v>54</v>
      </c>
      <c r="E55" s="28"/>
      <c r="F55" s="28"/>
      <c r="G55" s="28"/>
      <c r="H55" s="28"/>
      <c r="I55" s="28"/>
      <c r="J55" s="1464" t="s">
        <v>2187</v>
      </c>
      <c r="K55" s="28"/>
      <c r="L55" s="28"/>
      <c r="M55" s="28"/>
      <c r="N55" s="45"/>
      <c r="O55" s="34"/>
      <c r="P55" s="1598"/>
    </row>
    <row r="56" spans="1:16" ht="19.5" customHeight="1">
      <c r="A56" s="1594" t="s">
        <v>51</v>
      </c>
      <c r="B56" s="1603" t="s">
        <v>67</v>
      </c>
      <c r="C56" s="1589" t="s">
        <v>26</v>
      </c>
      <c r="D56" s="20">
        <v>45672</v>
      </c>
      <c r="F56" s="22"/>
      <c r="G56" s="22"/>
      <c r="I56" s="22"/>
      <c r="J56" s="21"/>
      <c r="L56" s="22"/>
      <c r="M56" s="22"/>
      <c r="O56" s="22"/>
      <c r="P56" s="1598" t="s">
        <v>53</v>
      </c>
    </row>
    <row r="57" spans="1:16" ht="19.5" customHeight="1">
      <c r="A57" s="1594"/>
      <c r="B57" s="1603"/>
      <c r="C57" s="1589"/>
      <c r="D57" s="24">
        <v>0.70833333333333304</v>
      </c>
      <c r="F57" s="25"/>
      <c r="G57" s="25"/>
      <c r="I57" s="25"/>
      <c r="J57" s="24"/>
      <c r="L57" s="25"/>
      <c r="M57" s="25"/>
      <c r="O57" s="25"/>
      <c r="P57" s="1598"/>
    </row>
    <row r="58" spans="1:16" ht="19.5" customHeight="1">
      <c r="A58" s="1594"/>
      <c r="B58" s="1603"/>
      <c r="C58" s="1589"/>
      <c r="D58" s="26" t="s">
        <v>54</v>
      </c>
      <c r="E58" s="45"/>
      <c r="F58" s="28"/>
      <c r="G58" s="28"/>
      <c r="H58" s="45"/>
      <c r="I58" s="28"/>
      <c r="J58" s="1517"/>
      <c r="K58" s="45"/>
      <c r="L58" s="28"/>
      <c r="M58" s="28"/>
      <c r="N58" s="45"/>
      <c r="O58" s="34"/>
      <c r="P58" s="1598"/>
    </row>
    <row r="59" spans="1:16" ht="19.5" customHeight="1">
      <c r="A59" s="1594" t="s">
        <v>51</v>
      </c>
      <c r="B59" s="1602" t="s">
        <v>68</v>
      </c>
      <c r="C59" s="1589" t="s">
        <v>26</v>
      </c>
      <c r="D59" s="35"/>
      <c r="E59" s="36"/>
      <c r="F59" s="35"/>
      <c r="G59" s="37">
        <v>45762</v>
      </c>
      <c r="H59" s="36"/>
      <c r="I59" s="35"/>
      <c r="J59" s="37">
        <v>45853</v>
      </c>
      <c r="K59" s="36"/>
      <c r="L59" s="35"/>
      <c r="M59" s="37">
        <v>45945</v>
      </c>
      <c r="N59" s="36"/>
      <c r="O59" s="38"/>
      <c r="P59" s="1598" t="s">
        <v>57</v>
      </c>
    </row>
    <row r="60" spans="1:16" ht="19.5" customHeight="1">
      <c r="A60" s="1594"/>
      <c r="B60" s="1602"/>
      <c r="C60" s="1589"/>
      <c r="D60" s="39"/>
      <c r="E60" s="36"/>
      <c r="F60" s="39"/>
      <c r="G60" s="40">
        <v>0.70833333333333304</v>
      </c>
      <c r="H60" s="36"/>
      <c r="I60" s="39"/>
      <c r="J60" s="40">
        <v>0.70833333333333304</v>
      </c>
      <c r="K60" s="36"/>
      <c r="L60" s="39"/>
      <c r="M60" s="40">
        <v>0.70833333333333304</v>
      </c>
      <c r="N60" s="36"/>
      <c r="O60" s="41"/>
      <c r="P60" s="1598"/>
    </row>
    <row r="61" spans="1:16" ht="19.5" customHeight="1">
      <c r="A61" s="1594"/>
      <c r="B61" s="1602"/>
      <c r="C61" s="1589"/>
      <c r="D61" s="42"/>
      <c r="E61" s="42"/>
      <c r="F61" s="42"/>
      <c r="G61" s="1464" t="s">
        <v>58</v>
      </c>
      <c r="H61" s="42"/>
      <c r="I61" s="42"/>
      <c r="J61" s="1464" t="s">
        <v>77</v>
      </c>
      <c r="K61" s="42"/>
      <c r="L61" s="42"/>
      <c r="M61" s="1464" t="s">
        <v>78</v>
      </c>
      <c r="N61" s="43"/>
      <c r="O61" s="44"/>
      <c r="P61" s="1598"/>
    </row>
    <row r="62" spans="1:16" ht="19.5" customHeight="1">
      <c r="A62" s="1594" t="s">
        <v>51</v>
      </c>
      <c r="B62" s="1603" t="s">
        <v>69</v>
      </c>
      <c r="C62" s="1589" t="s">
        <v>26</v>
      </c>
      <c r="D62" s="20">
        <v>45672</v>
      </c>
      <c r="E62" s="22"/>
      <c r="F62" s="22"/>
      <c r="G62" s="22"/>
      <c r="H62" s="22"/>
      <c r="I62" s="22"/>
      <c r="J62" s="22"/>
      <c r="K62" s="22"/>
      <c r="L62" s="22"/>
      <c r="M62" s="22"/>
      <c r="N62" s="22"/>
      <c r="O62" s="46"/>
      <c r="P62" s="1598" t="s">
        <v>53</v>
      </c>
    </row>
    <row r="63" spans="1:16" ht="19.5" customHeight="1">
      <c r="A63" s="1594"/>
      <c r="B63" s="1603"/>
      <c r="C63" s="1589"/>
      <c r="D63" s="24">
        <v>0.70833333333333304</v>
      </c>
      <c r="E63" s="25"/>
      <c r="F63" s="25"/>
      <c r="G63" s="25"/>
      <c r="H63" s="25"/>
      <c r="I63" s="25"/>
      <c r="J63" s="25"/>
      <c r="K63" s="25"/>
      <c r="L63" s="25"/>
      <c r="M63" s="25"/>
      <c r="N63" s="25"/>
      <c r="O63" s="25"/>
      <c r="P63" s="1598"/>
    </row>
    <row r="64" spans="1:16" ht="19.5" customHeight="1">
      <c r="A64" s="1594"/>
      <c r="B64" s="1603"/>
      <c r="C64" s="1589"/>
      <c r="D64" s="26" t="s">
        <v>54</v>
      </c>
      <c r="E64" s="28"/>
      <c r="F64" s="28"/>
      <c r="G64" s="28"/>
      <c r="H64" s="28"/>
      <c r="I64" s="28"/>
      <c r="J64" s="28"/>
      <c r="K64" s="28"/>
      <c r="L64" s="28"/>
      <c r="M64" s="28"/>
      <c r="N64" s="34"/>
      <c r="O64" s="34"/>
      <c r="P64" s="1598"/>
    </row>
    <row r="65" spans="1:16" ht="19.5" customHeight="1">
      <c r="A65" s="1594" t="s">
        <v>51</v>
      </c>
      <c r="B65" s="1592" t="s">
        <v>70</v>
      </c>
      <c r="C65" s="1589" t="s">
        <v>26</v>
      </c>
      <c r="D65" s="35"/>
      <c r="E65" s="36"/>
      <c r="F65" s="35"/>
      <c r="G65" s="37">
        <v>45762</v>
      </c>
      <c r="H65" s="36"/>
      <c r="I65" s="35"/>
      <c r="J65" s="37">
        <v>45853</v>
      </c>
      <c r="K65" s="36"/>
      <c r="L65" s="35"/>
      <c r="M65" s="37">
        <v>45945</v>
      </c>
      <c r="N65" s="36"/>
      <c r="O65" s="38"/>
      <c r="P65" s="1598" t="s">
        <v>57</v>
      </c>
    </row>
    <row r="66" spans="1:16" ht="19.5" customHeight="1">
      <c r="A66" s="1594"/>
      <c r="B66" s="1592"/>
      <c r="C66" s="1589"/>
      <c r="D66" s="39"/>
      <c r="E66" s="36"/>
      <c r="F66" s="39"/>
      <c r="G66" s="40">
        <v>0.70833333333333304</v>
      </c>
      <c r="H66" s="36"/>
      <c r="I66" s="39"/>
      <c r="J66" s="40">
        <v>0.70833333333333304</v>
      </c>
      <c r="K66" s="36"/>
      <c r="L66" s="39"/>
      <c r="M66" s="40">
        <v>0.70833333333333304</v>
      </c>
      <c r="N66" s="36"/>
      <c r="O66" s="41"/>
      <c r="P66" s="1598"/>
    </row>
    <row r="67" spans="1:16" ht="19.5" customHeight="1">
      <c r="A67" s="1594"/>
      <c r="B67" s="1592"/>
      <c r="C67" s="1589"/>
      <c r="D67" s="42"/>
      <c r="E67" s="42"/>
      <c r="F67" s="42"/>
      <c r="G67" s="1464" t="s">
        <v>58</v>
      </c>
      <c r="H67" s="42"/>
      <c r="I67" s="42"/>
      <c r="J67" s="1464" t="s">
        <v>77</v>
      </c>
      <c r="K67" s="42"/>
      <c r="L67" s="42"/>
      <c r="M67" s="1464" t="s">
        <v>78</v>
      </c>
      <c r="N67" s="43"/>
      <c r="O67" s="44"/>
      <c r="P67" s="1598"/>
    </row>
    <row r="68" spans="1:16" ht="19.5" customHeight="1">
      <c r="A68" s="1594" t="s">
        <v>51</v>
      </c>
      <c r="B68" s="1592" t="s">
        <v>71</v>
      </c>
      <c r="C68" s="1589" t="s">
        <v>26</v>
      </c>
      <c r="D68" s="35"/>
      <c r="E68" s="36"/>
      <c r="F68" s="35"/>
      <c r="G68" s="37">
        <v>45762</v>
      </c>
      <c r="H68" s="36"/>
      <c r="I68" s="35"/>
      <c r="J68" s="37">
        <v>45853</v>
      </c>
      <c r="K68" s="36"/>
      <c r="L68" s="35"/>
      <c r="M68" s="37">
        <v>45945</v>
      </c>
      <c r="N68" s="36"/>
      <c r="O68" s="38"/>
      <c r="P68" s="1598" t="s">
        <v>57</v>
      </c>
    </row>
    <row r="69" spans="1:16" ht="19.5" customHeight="1">
      <c r="A69" s="1594"/>
      <c r="B69" s="1592"/>
      <c r="C69" s="1589"/>
      <c r="D69" s="39"/>
      <c r="E69" s="36"/>
      <c r="F69" s="39"/>
      <c r="G69" s="40">
        <v>0.70833333333333304</v>
      </c>
      <c r="H69" s="36"/>
      <c r="I69" s="39"/>
      <c r="J69" s="40">
        <v>0.70833333333333304</v>
      </c>
      <c r="K69" s="36"/>
      <c r="L69" s="39"/>
      <c r="M69" s="40">
        <v>0.70833333333333304</v>
      </c>
      <c r="N69" s="36"/>
      <c r="O69" s="41"/>
      <c r="P69" s="1598"/>
    </row>
    <row r="70" spans="1:16" ht="19.5" customHeight="1">
      <c r="A70" s="1594"/>
      <c r="B70" s="1592"/>
      <c r="C70" s="1589"/>
      <c r="D70" s="42"/>
      <c r="E70" s="42"/>
      <c r="F70" s="42"/>
      <c r="G70" s="47" t="s">
        <v>58</v>
      </c>
      <c r="H70" s="42"/>
      <c r="I70" s="42"/>
      <c r="J70" s="1464" t="s">
        <v>77</v>
      </c>
      <c r="K70" s="42"/>
      <c r="L70" s="42"/>
      <c r="M70" s="1464" t="s">
        <v>78</v>
      </c>
      <c r="N70" s="43"/>
      <c r="O70" s="44"/>
      <c r="P70" s="1598"/>
    </row>
    <row r="71" spans="1:16" ht="19.5" customHeight="1">
      <c r="A71" s="1594" t="s">
        <v>72</v>
      </c>
      <c r="B71" s="48" t="s">
        <v>73</v>
      </c>
      <c r="C71" s="1589" t="s">
        <v>26</v>
      </c>
      <c r="D71" s="22"/>
      <c r="E71" s="20">
        <v>45693</v>
      </c>
      <c r="F71" s="20"/>
      <c r="G71" s="22"/>
      <c r="H71" s="21">
        <v>45782</v>
      </c>
      <c r="I71" s="22"/>
      <c r="J71" s="22"/>
      <c r="K71" s="21">
        <v>45874</v>
      </c>
      <c r="L71" s="22"/>
      <c r="M71" s="22"/>
      <c r="N71" s="21">
        <v>45966</v>
      </c>
      <c r="O71" s="22"/>
      <c r="P71" s="1600" t="s">
        <v>74</v>
      </c>
    </row>
    <row r="72" spans="1:16" ht="19.5" customHeight="1">
      <c r="A72" s="1594"/>
      <c r="B72" s="49" t="s">
        <v>75</v>
      </c>
      <c r="C72" s="1589"/>
      <c r="D72" s="25"/>
      <c r="E72" s="24">
        <v>0.70833333333333304</v>
      </c>
      <c r="F72" s="24"/>
      <c r="G72" s="25"/>
      <c r="H72" s="24">
        <v>0.70833333333333304</v>
      </c>
      <c r="I72" s="25"/>
      <c r="J72" s="25"/>
      <c r="K72" s="24">
        <v>0.70833333333333304</v>
      </c>
      <c r="L72" s="25"/>
      <c r="M72" s="25"/>
      <c r="N72" s="24">
        <v>0.70833333333333304</v>
      </c>
      <c r="O72" s="25"/>
      <c r="P72" s="1600"/>
    </row>
    <row r="73" spans="1:16" ht="19.5" customHeight="1">
      <c r="A73" s="1594"/>
      <c r="B73" s="49" t="s">
        <v>76</v>
      </c>
      <c r="C73" s="1589"/>
      <c r="D73" s="34"/>
      <c r="E73" s="26" t="s">
        <v>54</v>
      </c>
      <c r="F73" s="32"/>
      <c r="G73" s="28"/>
      <c r="H73" s="33" t="s">
        <v>58</v>
      </c>
      <c r="I73" s="28"/>
      <c r="J73" s="28"/>
      <c r="K73" s="1464" t="s">
        <v>77</v>
      </c>
      <c r="L73" s="28"/>
      <c r="M73" s="28"/>
      <c r="N73" s="1578" t="s">
        <v>78</v>
      </c>
      <c r="O73" s="34"/>
      <c r="P73" s="1600"/>
    </row>
    <row r="74" spans="1:16" ht="19.5" customHeight="1">
      <c r="A74" s="1594" t="s">
        <v>72</v>
      </c>
      <c r="B74" s="1601" t="s">
        <v>79</v>
      </c>
      <c r="C74" s="1589" t="s">
        <v>26</v>
      </c>
      <c r="D74" s="1465"/>
      <c r="E74" s="51"/>
      <c r="F74" s="20">
        <v>45721</v>
      </c>
      <c r="G74" s="22"/>
      <c r="H74" s="22"/>
      <c r="I74" s="22"/>
      <c r="J74" s="22"/>
      <c r="K74" s="22"/>
      <c r="L74" s="22"/>
      <c r="M74" s="22"/>
      <c r="N74" s="22"/>
      <c r="O74" s="22"/>
      <c r="P74" s="1598" t="s">
        <v>80</v>
      </c>
    </row>
    <row r="75" spans="1:16" ht="19.5" customHeight="1">
      <c r="A75" s="1594"/>
      <c r="B75" s="1601"/>
      <c r="C75" s="1589"/>
      <c r="D75" s="1466"/>
      <c r="E75" s="51"/>
      <c r="F75" s="24">
        <v>0.70833333333333304</v>
      </c>
      <c r="G75" s="25"/>
      <c r="H75" s="25"/>
      <c r="I75" s="25"/>
      <c r="J75" s="25"/>
      <c r="K75" s="25"/>
      <c r="L75" s="25"/>
      <c r="M75" s="25"/>
      <c r="N75" s="25"/>
      <c r="O75" s="25"/>
      <c r="P75" s="1598"/>
    </row>
    <row r="76" spans="1:16" ht="19.5" customHeight="1">
      <c r="A76" s="1594"/>
      <c r="B76" s="1601"/>
      <c r="C76" s="1589"/>
      <c r="D76" s="50"/>
      <c r="E76" s="32"/>
      <c r="F76" s="26" t="s">
        <v>81</v>
      </c>
      <c r="G76" s="28"/>
      <c r="H76" s="28"/>
      <c r="I76" s="28"/>
      <c r="J76" s="28"/>
      <c r="K76" s="34"/>
      <c r="L76" s="34"/>
      <c r="M76" s="34"/>
      <c r="N76" s="34"/>
      <c r="O76" s="34"/>
      <c r="P76" s="1598"/>
    </row>
    <row r="77" spans="1:16" ht="19.5" customHeight="1">
      <c r="A77" s="1594" t="s">
        <v>41</v>
      </c>
      <c r="B77" s="52" t="s">
        <v>82</v>
      </c>
      <c r="C77" s="1589" t="s">
        <v>26</v>
      </c>
      <c r="D77" s="22"/>
      <c r="E77" s="20">
        <v>45693</v>
      </c>
      <c r="F77" s="20"/>
      <c r="G77" s="22"/>
      <c r="H77" s="22"/>
      <c r="I77" s="22"/>
      <c r="J77" s="1526">
        <v>45868</v>
      </c>
      <c r="K77" s="22"/>
      <c r="L77" s="22"/>
      <c r="M77" s="22"/>
      <c r="N77" s="22"/>
      <c r="O77" s="22"/>
      <c r="P77" s="1600" t="s">
        <v>83</v>
      </c>
    </row>
    <row r="78" spans="1:16" ht="19.5" customHeight="1">
      <c r="A78" s="1594"/>
      <c r="B78" s="53" t="s">
        <v>84</v>
      </c>
      <c r="C78" s="1589"/>
      <c r="D78" s="25"/>
      <c r="E78" s="24">
        <v>0.70833333333333304</v>
      </c>
      <c r="F78" s="24"/>
      <c r="G78" s="25"/>
      <c r="H78" s="25"/>
      <c r="I78" s="25"/>
      <c r="J78" s="1527">
        <v>0.70833333333333304</v>
      </c>
      <c r="K78" s="25"/>
      <c r="L78" s="25"/>
      <c r="M78" s="25"/>
      <c r="N78" s="25"/>
      <c r="O78" s="25"/>
      <c r="P78" s="1600"/>
    </row>
    <row r="79" spans="1:16" ht="19.5" customHeight="1">
      <c r="A79" s="1594"/>
      <c r="B79" s="53" t="s">
        <v>85</v>
      </c>
      <c r="C79" s="1589"/>
      <c r="D79" s="34"/>
      <c r="E79" s="26" t="s">
        <v>86</v>
      </c>
      <c r="F79" s="32"/>
      <c r="G79" s="28"/>
      <c r="H79" s="28"/>
      <c r="I79" s="28"/>
      <c r="J79" s="1464" t="s">
        <v>89</v>
      </c>
      <c r="K79" s="28"/>
      <c r="L79" s="28"/>
      <c r="M79" s="34"/>
      <c r="N79" s="34"/>
      <c r="O79" s="34"/>
      <c r="P79" s="1600"/>
    </row>
    <row r="80" spans="1:16" ht="19.5" customHeight="1">
      <c r="A80" s="1594" t="s">
        <v>41</v>
      </c>
      <c r="B80" s="1597" t="s">
        <v>87</v>
      </c>
      <c r="C80" s="1589" t="s">
        <v>26</v>
      </c>
      <c r="D80" s="22"/>
      <c r="E80" s="20">
        <v>45693</v>
      </c>
      <c r="F80" s="20"/>
      <c r="G80" s="22"/>
      <c r="H80" s="22"/>
      <c r="I80" s="22"/>
      <c r="J80" s="22"/>
      <c r="K80" s="21">
        <v>45874</v>
      </c>
      <c r="L80" s="22"/>
      <c r="M80" s="22"/>
      <c r="N80" s="22"/>
      <c r="O80" s="22"/>
      <c r="P80" s="1598" t="s">
        <v>88</v>
      </c>
    </row>
    <row r="81" spans="1:16" ht="19.5" customHeight="1">
      <c r="A81" s="1594"/>
      <c r="B81" s="1597"/>
      <c r="C81" s="1589"/>
      <c r="D81" s="25"/>
      <c r="E81" s="24">
        <v>0.70833333333333304</v>
      </c>
      <c r="F81" s="24"/>
      <c r="G81" s="25"/>
      <c r="H81" s="25"/>
      <c r="I81" s="25"/>
      <c r="J81" s="25"/>
      <c r="K81" s="24">
        <v>0.70833333333333304</v>
      </c>
      <c r="L81" s="25"/>
      <c r="M81" s="25"/>
      <c r="N81" s="25"/>
      <c r="O81" s="25"/>
      <c r="P81" s="1598"/>
    </row>
    <row r="82" spans="1:16" ht="19.5" customHeight="1">
      <c r="A82" s="1594"/>
      <c r="B82" s="1597"/>
      <c r="C82" s="1589"/>
      <c r="D82" s="34"/>
      <c r="E82" s="26" t="s">
        <v>86</v>
      </c>
      <c r="F82" s="32"/>
      <c r="G82" s="28"/>
      <c r="H82" s="28"/>
      <c r="I82" s="28"/>
      <c r="J82" s="28"/>
      <c r="K82" s="1464" t="s">
        <v>89</v>
      </c>
      <c r="L82" s="28"/>
      <c r="M82" s="34"/>
      <c r="N82" s="34"/>
      <c r="O82" s="34"/>
      <c r="P82" s="1598"/>
    </row>
    <row r="83" spans="1:16" ht="19.5" customHeight="1">
      <c r="A83" s="1594" t="s">
        <v>41</v>
      </c>
      <c r="B83" s="1597" t="s">
        <v>90</v>
      </c>
      <c r="C83" s="1589" t="s">
        <v>26</v>
      </c>
      <c r="D83" s="22"/>
      <c r="E83" s="51"/>
      <c r="F83" s="20">
        <v>45736</v>
      </c>
      <c r="G83" s="22"/>
      <c r="H83" s="22"/>
      <c r="I83" s="22"/>
      <c r="J83" s="22"/>
      <c r="K83" s="22"/>
      <c r="L83" s="22"/>
      <c r="M83" s="22"/>
      <c r="N83" s="22"/>
      <c r="O83" s="22"/>
      <c r="P83" s="1598" t="s">
        <v>91</v>
      </c>
    </row>
    <row r="84" spans="1:16" ht="19.5" customHeight="1">
      <c r="A84" s="1594"/>
      <c r="B84" s="1597"/>
      <c r="C84" s="1589"/>
      <c r="D84" s="25"/>
      <c r="E84" s="51"/>
      <c r="F84" s="24">
        <v>0.70833333333333304</v>
      </c>
      <c r="G84" s="25"/>
      <c r="H84" s="25"/>
      <c r="I84" s="25"/>
      <c r="J84" s="25"/>
      <c r="K84" s="25"/>
      <c r="L84" s="25"/>
      <c r="M84" s="25"/>
      <c r="N84" s="25"/>
      <c r="O84" s="25"/>
      <c r="P84" s="1598"/>
    </row>
    <row r="85" spans="1:16" ht="19.5" customHeight="1">
      <c r="A85" s="1594"/>
      <c r="B85" s="1597"/>
      <c r="C85" s="1589"/>
      <c r="D85" s="34"/>
      <c r="E85" s="54"/>
      <c r="F85" s="1468" t="s">
        <v>92</v>
      </c>
      <c r="G85" s="28"/>
      <c r="H85" s="28"/>
      <c r="I85" s="28"/>
      <c r="J85" s="28"/>
      <c r="K85" s="28"/>
      <c r="L85" s="34"/>
      <c r="M85" s="34"/>
      <c r="N85" s="34"/>
      <c r="O85" s="34"/>
      <c r="P85" s="1598"/>
    </row>
    <row r="86" spans="1:16" ht="19.5" customHeight="1">
      <c r="A86" s="1594" t="s">
        <v>41</v>
      </c>
      <c r="B86" s="1597" t="s">
        <v>93</v>
      </c>
      <c r="C86" s="1589" t="s">
        <v>26</v>
      </c>
      <c r="D86" s="22"/>
      <c r="E86" s="51"/>
      <c r="F86" s="20"/>
      <c r="G86" s="22"/>
      <c r="H86" s="21">
        <v>45797</v>
      </c>
      <c r="I86" s="22"/>
      <c r="J86" s="22"/>
      <c r="K86" s="22"/>
      <c r="L86" s="22"/>
      <c r="M86" s="22"/>
      <c r="N86" s="22"/>
      <c r="O86" s="22"/>
      <c r="P86" s="1598" t="s">
        <v>80</v>
      </c>
    </row>
    <row r="87" spans="1:16" ht="19.5" customHeight="1">
      <c r="A87" s="1594"/>
      <c r="B87" s="1597"/>
      <c r="C87" s="1589"/>
      <c r="D87" s="25"/>
      <c r="E87" s="51"/>
      <c r="F87" s="24"/>
      <c r="G87" s="25"/>
      <c r="H87" s="24">
        <v>0.70833333333333304</v>
      </c>
      <c r="I87" s="25"/>
      <c r="J87" s="25"/>
      <c r="K87" s="25"/>
      <c r="L87" s="25"/>
      <c r="M87" s="25"/>
      <c r="N87" s="25"/>
      <c r="O87" s="25"/>
      <c r="P87" s="1598"/>
    </row>
    <row r="88" spans="1:16" ht="19.5" customHeight="1">
      <c r="A88" s="1594"/>
      <c r="B88" s="1597"/>
      <c r="C88" s="1589"/>
      <c r="D88" s="55"/>
      <c r="E88" s="51"/>
      <c r="F88" s="56"/>
      <c r="G88" s="57"/>
      <c r="H88" s="1467" t="s">
        <v>81</v>
      </c>
      <c r="I88" s="57"/>
      <c r="J88" s="57"/>
      <c r="K88" s="57"/>
      <c r="L88" s="55"/>
      <c r="M88" s="55"/>
      <c r="N88" s="55"/>
      <c r="O88" s="55"/>
      <c r="P88" s="1598"/>
    </row>
    <row r="89" spans="1:16" ht="19.5" customHeight="1">
      <c r="A89" s="1594" t="s">
        <v>94</v>
      </c>
      <c r="B89" s="1599" t="s">
        <v>95</v>
      </c>
      <c r="C89" s="1589" t="s">
        <v>26</v>
      </c>
      <c r="D89" s="58"/>
      <c r="E89" s="59"/>
      <c r="F89" s="20">
        <v>45721</v>
      </c>
      <c r="G89" s="60"/>
      <c r="H89" s="60"/>
      <c r="I89" s="60"/>
      <c r="J89" s="60"/>
      <c r="K89" s="60"/>
      <c r="L89" s="58"/>
      <c r="M89" s="58"/>
      <c r="N89" s="58"/>
      <c r="O89" s="58"/>
      <c r="P89" s="61"/>
    </row>
    <row r="90" spans="1:16" ht="19.5" customHeight="1">
      <c r="A90" s="1594"/>
      <c r="B90" s="1599"/>
      <c r="C90" s="1589"/>
      <c r="D90" s="55"/>
      <c r="E90" s="51"/>
      <c r="F90" s="24">
        <v>0.70833333333333304</v>
      </c>
      <c r="G90" s="57"/>
      <c r="H90" s="57"/>
      <c r="I90" s="57"/>
      <c r="J90" s="57"/>
      <c r="K90" s="57"/>
      <c r="L90" s="55"/>
      <c r="M90" s="55"/>
      <c r="N90" s="55"/>
      <c r="O90" s="55"/>
      <c r="P90" s="62"/>
    </row>
    <row r="91" spans="1:16" ht="19.5" customHeight="1">
      <c r="A91" s="1594"/>
      <c r="B91" s="1599"/>
      <c r="C91" s="1589"/>
      <c r="D91" s="55"/>
      <c r="E91" s="51"/>
      <c r="F91" s="27" t="s">
        <v>81</v>
      </c>
      <c r="G91" s="57"/>
      <c r="H91" s="57"/>
      <c r="I91" s="57"/>
      <c r="J91" s="57"/>
      <c r="K91" s="57"/>
      <c r="L91" s="55"/>
      <c r="M91" s="55"/>
      <c r="N91" s="55"/>
      <c r="O91" s="55"/>
      <c r="P91" s="62"/>
    </row>
    <row r="92" spans="1:16" ht="19.5" customHeight="1">
      <c r="A92" s="1594" t="s">
        <v>96</v>
      </c>
      <c r="B92" s="1596" t="s">
        <v>97</v>
      </c>
      <c r="C92" s="1589" t="s">
        <v>26</v>
      </c>
      <c r="D92" s="22"/>
      <c r="E92" s="20">
        <v>45693</v>
      </c>
      <c r="F92" s="20"/>
      <c r="G92" s="22"/>
      <c r="H92" s="22"/>
      <c r="I92" s="22"/>
      <c r="J92" s="22"/>
      <c r="K92" s="22"/>
      <c r="L92" s="22"/>
      <c r="M92" s="22"/>
      <c r="N92" s="22"/>
      <c r="O92" s="22"/>
      <c r="P92" s="63"/>
    </row>
    <row r="93" spans="1:16" ht="19.5" customHeight="1">
      <c r="A93" s="1594"/>
      <c r="B93" s="1596"/>
      <c r="C93" s="1589"/>
      <c r="D93" s="25"/>
      <c r="E93" s="24">
        <v>0.70833333333333304</v>
      </c>
      <c r="F93" s="24"/>
      <c r="G93" s="25"/>
      <c r="H93" s="25"/>
      <c r="I93" s="25"/>
      <c r="J93" s="25"/>
      <c r="K93" s="25"/>
      <c r="L93" s="25"/>
      <c r="M93" s="25"/>
      <c r="N93" s="25"/>
      <c r="O93" s="25"/>
      <c r="P93" s="64"/>
    </row>
    <row r="94" spans="1:16" ht="19.5" customHeight="1">
      <c r="A94" s="1594"/>
      <c r="B94" s="1596"/>
      <c r="C94" s="1589"/>
      <c r="D94" s="34"/>
      <c r="E94" s="26" t="s">
        <v>81</v>
      </c>
      <c r="F94" s="32"/>
      <c r="G94" s="28"/>
      <c r="H94" s="28"/>
      <c r="I94" s="28"/>
      <c r="J94" s="28"/>
      <c r="K94" s="28"/>
      <c r="L94" s="34"/>
      <c r="M94" s="34"/>
      <c r="N94" s="34"/>
      <c r="O94" s="34"/>
      <c r="P94" s="65"/>
    </row>
    <row r="95" spans="1:16" ht="19.5" customHeight="1">
      <c r="A95" s="1594" t="s">
        <v>96</v>
      </c>
      <c r="B95" s="1596" t="s">
        <v>98</v>
      </c>
      <c r="C95" s="1589" t="s">
        <v>26</v>
      </c>
      <c r="D95" s="22"/>
      <c r="E95" s="20">
        <v>45693</v>
      </c>
      <c r="F95" s="20"/>
      <c r="G95" s="22"/>
      <c r="H95" s="22"/>
      <c r="I95" s="22"/>
      <c r="J95" s="22"/>
      <c r="K95" s="22"/>
      <c r="L95" s="22"/>
      <c r="M95" s="22"/>
      <c r="N95" s="22"/>
      <c r="O95" s="22"/>
      <c r="P95" s="63"/>
    </row>
    <row r="96" spans="1:16" ht="19.5" customHeight="1">
      <c r="A96" s="1594"/>
      <c r="B96" s="1596"/>
      <c r="C96" s="1589"/>
      <c r="D96" s="25"/>
      <c r="E96" s="24">
        <v>0.70833333333333304</v>
      </c>
      <c r="F96" s="24"/>
      <c r="G96" s="25"/>
      <c r="H96" s="25"/>
      <c r="I96" s="25"/>
      <c r="J96" s="25"/>
      <c r="K96" s="25"/>
      <c r="L96" s="25"/>
      <c r="M96" s="25"/>
      <c r="N96" s="25"/>
      <c r="O96" s="25"/>
      <c r="P96" s="64"/>
    </row>
    <row r="97" spans="1:16" ht="19.5" customHeight="1">
      <c r="A97" s="1594"/>
      <c r="B97" s="1596"/>
      <c r="C97" s="1589"/>
      <c r="D97" s="34"/>
      <c r="E97" s="26" t="s">
        <v>81</v>
      </c>
      <c r="F97" s="32"/>
      <c r="G97" s="28"/>
      <c r="H97" s="28"/>
      <c r="I97" s="28"/>
      <c r="J97" s="28"/>
      <c r="K97" s="28"/>
      <c r="L97" s="34"/>
      <c r="M97" s="34"/>
      <c r="N97" s="34"/>
      <c r="O97" s="34"/>
      <c r="P97" s="65"/>
    </row>
    <row r="98" spans="1:16" ht="19.5" customHeight="1">
      <c r="A98" s="1594" t="s">
        <v>96</v>
      </c>
      <c r="B98" s="1596" t="s">
        <v>99</v>
      </c>
      <c r="C98" s="1589" t="s">
        <v>26</v>
      </c>
      <c r="D98" s="22"/>
      <c r="E98" s="20">
        <v>45693</v>
      </c>
      <c r="F98" s="20"/>
      <c r="G98" s="22"/>
      <c r="H98" s="22"/>
      <c r="I98" s="22"/>
      <c r="J98" s="22"/>
      <c r="K98" s="22"/>
      <c r="L98" s="22"/>
      <c r="M98" s="22"/>
      <c r="N98" s="22"/>
      <c r="O98" s="22"/>
      <c r="P98" s="63"/>
    </row>
    <row r="99" spans="1:16" ht="19.5" customHeight="1">
      <c r="A99" s="1594"/>
      <c r="B99" s="1596"/>
      <c r="C99" s="1589"/>
      <c r="D99" s="25"/>
      <c r="E99" s="24">
        <v>0.70833333333333304</v>
      </c>
      <c r="F99" s="24"/>
      <c r="G99" s="25"/>
      <c r="H99" s="25"/>
      <c r="I99" s="25"/>
      <c r="J99" s="25"/>
      <c r="K99" s="25"/>
      <c r="L99" s="25"/>
      <c r="M99" s="25"/>
      <c r="N99" s="25"/>
      <c r="O99" s="25"/>
      <c r="P99" s="64"/>
    </row>
    <row r="100" spans="1:16" ht="19.5" customHeight="1">
      <c r="A100" s="1594"/>
      <c r="B100" s="1596"/>
      <c r="C100" s="1589"/>
      <c r="D100" s="34"/>
      <c r="E100" s="26" t="s">
        <v>81</v>
      </c>
      <c r="F100" s="32"/>
      <c r="G100" s="28"/>
      <c r="H100" s="28"/>
      <c r="I100" s="28"/>
      <c r="J100" s="28"/>
      <c r="K100" s="28"/>
      <c r="L100" s="34"/>
      <c r="M100" s="34"/>
      <c r="N100" s="34"/>
      <c r="O100" s="34"/>
      <c r="P100" s="65"/>
    </row>
    <row r="101" spans="1:16" ht="19.5" customHeight="1">
      <c r="A101" s="1587" t="s">
        <v>100</v>
      </c>
      <c r="B101" s="1596" t="s">
        <v>101</v>
      </c>
      <c r="C101" s="1589" t="s">
        <v>26</v>
      </c>
      <c r="D101" s="22"/>
      <c r="E101" s="22"/>
      <c r="F101" s="20">
        <v>45721</v>
      </c>
      <c r="G101" s="20"/>
      <c r="H101" s="22"/>
      <c r="I101" s="22"/>
      <c r="J101" s="22"/>
      <c r="K101" s="22"/>
      <c r="L101" s="22"/>
      <c r="M101" s="22"/>
      <c r="N101" s="22"/>
      <c r="O101" s="22"/>
      <c r="P101" s="63"/>
    </row>
    <row r="102" spans="1:16" ht="19.5" customHeight="1">
      <c r="A102" s="1587"/>
      <c r="B102" s="1596"/>
      <c r="C102" s="1589"/>
      <c r="D102" s="25"/>
      <c r="E102" s="25"/>
      <c r="F102" s="24">
        <v>0.70833333333333304</v>
      </c>
      <c r="G102" s="24"/>
      <c r="H102" s="25"/>
      <c r="I102" s="25"/>
      <c r="J102" s="25"/>
      <c r="K102" s="25"/>
      <c r="L102" s="25"/>
      <c r="M102" s="25"/>
      <c r="N102" s="25"/>
      <c r="O102" s="25"/>
      <c r="P102" s="64"/>
    </row>
    <row r="103" spans="1:16" ht="19.5" customHeight="1">
      <c r="A103" s="1587"/>
      <c r="B103" s="1596"/>
      <c r="C103" s="1589"/>
      <c r="D103" s="34"/>
      <c r="E103" s="34"/>
      <c r="F103" s="1468" t="s">
        <v>81</v>
      </c>
      <c r="G103" s="32"/>
      <c r="H103" s="28"/>
      <c r="I103" s="28"/>
      <c r="J103" s="28"/>
      <c r="K103" s="28"/>
      <c r="L103" s="34"/>
      <c r="M103" s="34"/>
      <c r="N103" s="34"/>
      <c r="O103" s="34"/>
      <c r="P103" s="65"/>
    </row>
    <row r="104" spans="1:16" ht="19.5" customHeight="1">
      <c r="A104" s="1587" t="s">
        <v>100</v>
      </c>
      <c r="B104" s="1596" t="s">
        <v>102</v>
      </c>
      <c r="C104" s="1589" t="s">
        <v>26</v>
      </c>
      <c r="D104" s="22"/>
      <c r="E104" s="22"/>
      <c r="F104" s="20"/>
      <c r="G104" s="20">
        <v>45754</v>
      </c>
      <c r="H104" s="22"/>
      <c r="I104" s="22"/>
      <c r="J104" s="22"/>
      <c r="K104" s="22"/>
      <c r="L104" s="22"/>
      <c r="M104" s="22"/>
      <c r="N104" s="22"/>
      <c r="O104" s="22"/>
      <c r="P104" s="63"/>
    </row>
    <row r="105" spans="1:16" ht="19.5" customHeight="1">
      <c r="A105" s="1587"/>
      <c r="B105" s="1596"/>
      <c r="C105" s="1589"/>
      <c r="D105" s="25"/>
      <c r="E105" s="25"/>
      <c r="F105" s="24"/>
      <c r="G105" s="24">
        <v>0.70833333333333304</v>
      </c>
      <c r="H105" s="25"/>
      <c r="I105" s="25"/>
      <c r="J105" s="25"/>
      <c r="K105" s="25"/>
      <c r="L105" s="25"/>
      <c r="M105" s="25"/>
      <c r="N105" s="25"/>
      <c r="O105" s="25"/>
      <c r="P105" s="64"/>
    </row>
    <row r="106" spans="1:16" ht="19.5" customHeight="1">
      <c r="A106" s="1587"/>
      <c r="B106" s="1596"/>
      <c r="C106" s="1589"/>
      <c r="D106" s="34"/>
      <c r="E106" s="34"/>
      <c r="F106" s="32"/>
      <c r="G106" s="33" t="s">
        <v>81</v>
      </c>
      <c r="H106" s="28"/>
      <c r="I106" s="28"/>
      <c r="J106" s="28"/>
      <c r="K106" s="28"/>
      <c r="L106" s="34"/>
      <c r="M106" s="34"/>
      <c r="N106" s="34"/>
      <c r="O106" s="34"/>
      <c r="P106" s="65"/>
    </row>
    <row r="107" spans="1:16" ht="19.5" customHeight="1">
      <c r="A107" s="1587" t="s">
        <v>100</v>
      </c>
      <c r="B107" s="1596" t="s">
        <v>103</v>
      </c>
      <c r="C107" s="1589" t="s">
        <v>26</v>
      </c>
      <c r="D107" s="22"/>
      <c r="E107" s="22"/>
      <c r="F107" s="20">
        <v>45721</v>
      </c>
      <c r="G107" s="20"/>
      <c r="H107" s="22"/>
      <c r="I107" s="22"/>
      <c r="J107" s="22"/>
      <c r="K107" s="22"/>
      <c r="L107" s="22"/>
      <c r="M107" s="22"/>
      <c r="N107" s="22"/>
      <c r="O107" s="22"/>
      <c r="P107" s="63"/>
    </row>
    <row r="108" spans="1:16" ht="19.5" customHeight="1">
      <c r="A108" s="1587"/>
      <c r="B108" s="1596"/>
      <c r="C108" s="1589"/>
      <c r="D108" s="25"/>
      <c r="E108" s="25"/>
      <c r="F108" s="24">
        <v>0.70833333333333304</v>
      </c>
      <c r="G108" s="24"/>
      <c r="H108" s="25"/>
      <c r="I108" s="25"/>
      <c r="J108" s="25"/>
      <c r="K108" s="25"/>
      <c r="L108" s="25"/>
      <c r="M108" s="25"/>
      <c r="N108" s="25"/>
      <c r="O108" s="25"/>
      <c r="P108" s="64"/>
    </row>
    <row r="109" spans="1:16" ht="19.5" customHeight="1">
      <c r="A109" s="1587"/>
      <c r="B109" s="1596"/>
      <c r="C109" s="1589"/>
      <c r="D109" s="34"/>
      <c r="E109" s="34"/>
      <c r="F109" s="1468" t="s">
        <v>81</v>
      </c>
      <c r="G109" s="32"/>
      <c r="H109" s="28"/>
      <c r="I109" s="28"/>
      <c r="J109" s="28"/>
      <c r="K109" s="28"/>
      <c r="L109" s="34"/>
      <c r="M109" s="34"/>
      <c r="N109" s="34"/>
      <c r="O109" s="34"/>
      <c r="P109" s="65"/>
    </row>
    <row r="110" spans="1:16" ht="19.5" customHeight="1">
      <c r="A110" s="1587" t="s">
        <v>100</v>
      </c>
      <c r="B110" s="1596" t="s">
        <v>104</v>
      </c>
      <c r="C110" s="1589" t="s">
        <v>26</v>
      </c>
      <c r="D110" s="22"/>
      <c r="E110" s="22"/>
      <c r="F110" s="20"/>
      <c r="G110" s="20">
        <v>45754</v>
      </c>
      <c r="H110" s="22"/>
      <c r="I110" s="22"/>
      <c r="J110" s="22"/>
      <c r="K110" s="22"/>
      <c r="L110" s="22"/>
      <c r="M110" s="22"/>
      <c r="N110" s="22"/>
      <c r="O110" s="22"/>
      <c r="P110" s="63"/>
    </row>
    <row r="111" spans="1:16" ht="19.5" customHeight="1">
      <c r="A111" s="1587"/>
      <c r="B111" s="1596"/>
      <c r="C111" s="1589"/>
      <c r="D111" s="25"/>
      <c r="E111" s="25"/>
      <c r="F111" s="24"/>
      <c r="G111" s="24">
        <v>0.70833333333333304</v>
      </c>
      <c r="H111" s="25"/>
      <c r="I111" s="25"/>
      <c r="J111" s="25"/>
      <c r="K111" s="25"/>
      <c r="L111" s="25"/>
      <c r="M111" s="25"/>
      <c r="N111" s="25"/>
      <c r="O111" s="25"/>
      <c r="P111" s="64"/>
    </row>
    <row r="112" spans="1:16" ht="19.5" customHeight="1">
      <c r="A112" s="1587"/>
      <c r="B112" s="1596"/>
      <c r="C112" s="1589"/>
      <c r="D112" s="34"/>
      <c r="E112" s="34"/>
      <c r="F112" s="32"/>
      <c r="G112" s="33" t="s">
        <v>81</v>
      </c>
      <c r="H112" s="28"/>
      <c r="I112" s="28"/>
      <c r="J112" s="28"/>
      <c r="K112" s="28"/>
      <c r="L112" s="34"/>
      <c r="M112" s="34"/>
      <c r="N112" s="34"/>
      <c r="O112" s="34"/>
      <c r="P112" s="65"/>
    </row>
    <row r="113" spans="1:16" ht="19.5" customHeight="1">
      <c r="A113" s="1594" t="s">
        <v>105</v>
      </c>
      <c r="B113" s="1595" t="s">
        <v>106</v>
      </c>
      <c r="C113" s="1589" t="s">
        <v>26</v>
      </c>
      <c r="D113" s="22"/>
      <c r="E113" s="22"/>
      <c r="F113" s="20">
        <v>45736</v>
      </c>
      <c r="G113" s="20"/>
      <c r="H113" s="22"/>
      <c r="I113" s="22"/>
      <c r="J113" s="22"/>
      <c r="K113" s="22"/>
      <c r="L113" s="22"/>
      <c r="M113" s="22"/>
      <c r="N113" s="22"/>
      <c r="O113" s="22"/>
      <c r="P113" s="63"/>
    </row>
    <row r="114" spans="1:16" ht="19.5" customHeight="1">
      <c r="A114" s="1594"/>
      <c r="B114" s="1595"/>
      <c r="C114" s="1589"/>
      <c r="D114" s="25"/>
      <c r="E114" s="25"/>
      <c r="F114" s="24">
        <v>0.70833333333333304</v>
      </c>
      <c r="G114" s="24"/>
      <c r="H114" s="25"/>
      <c r="I114" s="25"/>
      <c r="J114" s="25"/>
      <c r="K114" s="25"/>
      <c r="L114" s="25"/>
      <c r="M114" s="25"/>
      <c r="N114" s="25"/>
      <c r="O114" s="25"/>
      <c r="P114" s="64"/>
    </row>
    <row r="115" spans="1:16" ht="19.5" customHeight="1">
      <c r="A115" s="1594"/>
      <c r="B115" s="1595"/>
      <c r="C115" s="1589"/>
      <c r="D115" s="34"/>
      <c r="E115" s="34"/>
      <c r="F115" s="1468" t="s">
        <v>81</v>
      </c>
      <c r="G115" s="66"/>
      <c r="H115" s="28"/>
      <c r="I115" s="28"/>
      <c r="J115" s="28"/>
      <c r="K115" s="28"/>
      <c r="L115" s="28"/>
      <c r="M115" s="28"/>
      <c r="N115" s="34"/>
      <c r="O115" s="34"/>
      <c r="P115" s="65"/>
    </row>
    <row r="116" spans="1:16" ht="19.5" customHeight="1">
      <c r="A116" s="1594" t="s">
        <v>105</v>
      </c>
      <c r="B116" s="1595" t="s">
        <v>107</v>
      </c>
      <c r="C116" s="1589" t="s">
        <v>26</v>
      </c>
      <c r="D116" s="22"/>
      <c r="E116" s="22"/>
      <c r="F116" s="20">
        <v>45736</v>
      </c>
      <c r="G116" s="20"/>
      <c r="H116" s="22"/>
      <c r="I116" s="22"/>
      <c r="J116" s="22"/>
      <c r="K116" s="22"/>
      <c r="L116" s="22"/>
      <c r="M116" s="22"/>
      <c r="N116" s="22"/>
      <c r="O116" s="22"/>
      <c r="P116" s="63"/>
    </row>
    <row r="117" spans="1:16" ht="19.5" customHeight="1">
      <c r="A117" s="1594"/>
      <c r="B117" s="1595"/>
      <c r="C117" s="1589"/>
      <c r="D117" s="25"/>
      <c r="E117" s="25"/>
      <c r="F117" s="24">
        <v>0.70833333333333304</v>
      </c>
      <c r="G117" s="24"/>
      <c r="H117" s="25"/>
      <c r="I117" s="25"/>
      <c r="J117" s="25"/>
      <c r="K117" s="25"/>
      <c r="L117" s="25"/>
      <c r="M117" s="25"/>
      <c r="N117" s="25"/>
      <c r="O117" s="25"/>
      <c r="P117" s="64"/>
    </row>
    <row r="118" spans="1:16" ht="19.5" customHeight="1">
      <c r="A118" s="1594"/>
      <c r="B118" s="1595"/>
      <c r="C118" s="1589"/>
      <c r="D118" s="34"/>
      <c r="E118" s="34"/>
      <c r="F118" s="1468" t="s">
        <v>81</v>
      </c>
      <c r="G118" s="66"/>
      <c r="H118" s="34"/>
      <c r="I118" s="34"/>
      <c r="J118" s="34"/>
      <c r="K118" s="34"/>
      <c r="L118" s="34"/>
      <c r="M118" s="34"/>
      <c r="N118" s="34"/>
      <c r="O118" s="34"/>
      <c r="P118" s="65"/>
    </row>
    <row r="119" spans="1:16" ht="19.5" customHeight="1">
      <c r="A119" s="1594" t="s">
        <v>105</v>
      </c>
      <c r="B119" s="1595" t="s">
        <v>108</v>
      </c>
      <c r="C119" s="1589" t="s">
        <v>26</v>
      </c>
      <c r="D119" s="22"/>
      <c r="E119" s="22"/>
      <c r="F119" s="20">
        <v>45736</v>
      </c>
      <c r="G119" s="20"/>
      <c r="H119" s="22"/>
      <c r="I119" s="22"/>
      <c r="J119" s="22"/>
      <c r="K119" s="22"/>
      <c r="L119" s="22"/>
      <c r="M119" s="22"/>
      <c r="N119" s="22"/>
      <c r="O119" s="22"/>
      <c r="P119" s="63"/>
    </row>
    <row r="120" spans="1:16" ht="19.5" customHeight="1">
      <c r="A120" s="1594"/>
      <c r="B120" s="1595"/>
      <c r="C120" s="1589"/>
      <c r="D120" s="25"/>
      <c r="E120" s="25"/>
      <c r="F120" s="24">
        <v>0.70833333333333304</v>
      </c>
      <c r="G120" s="24"/>
      <c r="H120" s="25"/>
      <c r="I120" s="25"/>
      <c r="J120" s="25"/>
      <c r="K120" s="25"/>
      <c r="L120" s="25"/>
      <c r="M120" s="25"/>
      <c r="N120" s="25"/>
      <c r="O120" s="25"/>
      <c r="P120" s="64"/>
    </row>
    <row r="121" spans="1:16" ht="19.5" customHeight="1">
      <c r="A121" s="1594"/>
      <c r="B121" s="1595"/>
      <c r="C121" s="1589"/>
      <c r="D121" s="34"/>
      <c r="E121" s="34"/>
      <c r="F121" s="1468" t="s">
        <v>81</v>
      </c>
      <c r="G121" s="66"/>
      <c r="H121" s="34"/>
      <c r="I121" s="34"/>
      <c r="J121" s="34"/>
      <c r="K121" s="34"/>
      <c r="L121" s="34"/>
      <c r="M121" s="34"/>
      <c r="N121" s="34"/>
      <c r="O121" s="34"/>
      <c r="P121" s="65"/>
    </row>
    <row r="122" spans="1:16" ht="19.5" customHeight="1">
      <c r="A122" s="1594" t="s">
        <v>105</v>
      </c>
      <c r="B122" s="1595" t="s">
        <v>109</v>
      </c>
      <c r="C122" s="1589" t="s">
        <v>26</v>
      </c>
      <c r="D122" s="22"/>
      <c r="E122" s="22"/>
      <c r="F122" s="20">
        <v>45736</v>
      </c>
      <c r="G122" s="20"/>
      <c r="H122" s="22"/>
      <c r="I122" s="22"/>
      <c r="J122" s="22"/>
      <c r="K122" s="22"/>
      <c r="L122" s="22"/>
      <c r="M122" s="22"/>
      <c r="N122" s="22"/>
      <c r="O122" s="22"/>
      <c r="P122" s="63"/>
    </row>
    <row r="123" spans="1:16" ht="19.5" customHeight="1">
      <c r="A123" s="1594"/>
      <c r="B123" s="1595"/>
      <c r="C123" s="1589"/>
      <c r="D123" s="25"/>
      <c r="E123" s="25"/>
      <c r="F123" s="24">
        <v>0.70833333333333304</v>
      </c>
      <c r="G123" s="24"/>
      <c r="H123" s="25"/>
      <c r="I123" s="25"/>
      <c r="J123" s="25"/>
      <c r="K123" s="25"/>
      <c r="L123" s="25"/>
      <c r="M123" s="25"/>
      <c r="N123" s="25"/>
      <c r="O123" s="25"/>
      <c r="P123" s="64"/>
    </row>
    <row r="124" spans="1:16" ht="19.5" customHeight="1">
      <c r="A124" s="1594"/>
      <c r="B124" s="1595"/>
      <c r="C124" s="1589"/>
      <c r="D124" s="34"/>
      <c r="E124" s="34"/>
      <c r="F124" s="1468" t="s">
        <v>81</v>
      </c>
      <c r="G124" s="66"/>
      <c r="H124" s="34"/>
      <c r="I124" s="34"/>
      <c r="J124" s="34"/>
      <c r="K124" s="34"/>
      <c r="L124" s="34"/>
      <c r="M124" s="34"/>
      <c r="N124" s="34"/>
      <c r="O124" s="34"/>
      <c r="P124" s="65"/>
    </row>
    <row r="125" spans="1:16" ht="19.5" customHeight="1">
      <c r="A125" s="1594" t="s">
        <v>105</v>
      </c>
      <c r="B125" s="1595" t="s">
        <v>110</v>
      </c>
      <c r="C125" s="1589" t="s">
        <v>26</v>
      </c>
      <c r="D125" s="22"/>
      <c r="E125" s="22"/>
      <c r="F125" s="22"/>
      <c r="G125" s="22"/>
      <c r="H125" s="20">
        <v>45782</v>
      </c>
      <c r="I125" s="22"/>
      <c r="J125" s="22"/>
      <c r="K125" s="22"/>
      <c r="L125" s="22"/>
      <c r="M125" s="22"/>
      <c r="N125" s="22"/>
      <c r="O125" s="22"/>
      <c r="P125" s="63"/>
    </row>
    <row r="126" spans="1:16" ht="19.5" customHeight="1">
      <c r="A126" s="1594"/>
      <c r="B126" s="1595"/>
      <c r="C126" s="1589"/>
      <c r="D126" s="25"/>
      <c r="E126" s="25"/>
      <c r="F126" s="25"/>
      <c r="G126" s="25"/>
      <c r="H126" s="24">
        <v>0.70833333333333304</v>
      </c>
      <c r="I126" s="25"/>
      <c r="J126" s="25"/>
      <c r="K126" s="25"/>
      <c r="L126" s="25"/>
      <c r="M126" s="25"/>
      <c r="N126" s="25"/>
      <c r="O126" s="25"/>
      <c r="P126" s="64"/>
    </row>
    <row r="127" spans="1:16" ht="19.5" customHeight="1">
      <c r="A127" s="1594"/>
      <c r="B127" s="1595"/>
      <c r="C127" s="1589"/>
      <c r="D127" s="34"/>
      <c r="E127" s="34"/>
      <c r="F127" s="34"/>
      <c r="G127" s="34"/>
      <c r="H127" s="33" t="s">
        <v>81</v>
      </c>
      <c r="I127" s="34"/>
      <c r="J127" s="34"/>
      <c r="K127" s="34"/>
      <c r="L127" s="34"/>
      <c r="M127" s="34"/>
      <c r="N127" s="34"/>
      <c r="O127" s="34"/>
      <c r="P127" s="65"/>
    </row>
    <row r="128" spans="1:16" ht="19.5" customHeight="1">
      <c r="A128" s="1587" t="s">
        <v>111</v>
      </c>
      <c r="B128" s="1592" t="s">
        <v>112</v>
      </c>
      <c r="C128" s="1589" t="s">
        <v>26</v>
      </c>
      <c r="D128" s="35"/>
      <c r="E128" s="37">
        <v>45713</v>
      </c>
      <c r="F128" s="38"/>
      <c r="G128" s="35"/>
      <c r="H128" s="67"/>
      <c r="I128" s="35"/>
      <c r="J128" s="35"/>
      <c r="K128" s="67"/>
      <c r="L128" s="35"/>
      <c r="M128" s="35"/>
      <c r="N128" s="67"/>
      <c r="O128" s="35"/>
      <c r="P128" s="68"/>
    </row>
    <row r="129" spans="1:16" ht="19.5" customHeight="1">
      <c r="A129" s="1587"/>
      <c r="B129" s="1592"/>
      <c r="C129" s="1589"/>
      <c r="D129" s="39"/>
      <c r="E129" s="40">
        <v>0.70833333333333304</v>
      </c>
      <c r="F129" s="41"/>
      <c r="G129" s="39"/>
      <c r="H129" s="36"/>
      <c r="I129" s="39"/>
      <c r="J129" s="39"/>
      <c r="K129" s="36"/>
      <c r="L129" s="39"/>
      <c r="M129" s="39"/>
      <c r="N129" s="36"/>
      <c r="O129" s="39"/>
      <c r="P129" s="69"/>
    </row>
    <row r="130" spans="1:16" ht="19.5" customHeight="1">
      <c r="A130" s="1587"/>
      <c r="B130" s="1592"/>
      <c r="C130" s="1589"/>
      <c r="D130" s="70"/>
      <c r="E130" s="47" t="s">
        <v>81</v>
      </c>
      <c r="F130" s="42"/>
      <c r="G130" s="70"/>
      <c r="H130" s="43"/>
      <c r="I130" s="70"/>
      <c r="J130" s="70"/>
      <c r="K130" s="43"/>
      <c r="L130" s="70"/>
      <c r="M130" s="70"/>
      <c r="N130" s="43"/>
      <c r="O130" s="71"/>
      <c r="P130" s="72"/>
    </row>
    <row r="131" spans="1:16" ht="19.5" customHeight="1">
      <c r="A131" s="1587" t="s">
        <v>113</v>
      </c>
      <c r="B131" s="1588" t="s">
        <v>114</v>
      </c>
      <c r="C131" s="1589" t="s">
        <v>26</v>
      </c>
      <c r="D131" s="46"/>
      <c r="F131" s="46"/>
      <c r="G131" s="20">
        <v>45767</v>
      </c>
      <c r="I131" s="46"/>
      <c r="J131" s="46"/>
      <c r="L131" s="46"/>
      <c r="M131" s="46"/>
      <c r="O131" s="46"/>
      <c r="P131" s="63"/>
    </row>
    <row r="132" spans="1:16" ht="19.5" customHeight="1">
      <c r="A132" s="1587"/>
      <c r="B132" s="1588"/>
      <c r="C132" s="1589"/>
      <c r="D132" s="25"/>
      <c r="F132" s="25"/>
      <c r="G132" s="24">
        <v>0.70833333333333304</v>
      </c>
      <c r="I132" s="25"/>
      <c r="J132" s="25"/>
      <c r="L132" s="25"/>
      <c r="M132" s="25"/>
      <c r="O132" s="25"/>
      <c r="P132" s="64"/>
    </row>
    <row r="133" spans="1:16" ht="19.5" customHeight="1">
      <c r="A133" s="1587"/>
      <c r="B133" s="1588"/>
      <c r="C133" s="1589"/>
      <c r="D133" s="28"/>
      <c r="E133" s="45"/>
      <c r="F133" s="28"/>
      <c r="G133" s="33" t="s">
        <v>81</v>
      </c>
      <c r="H133" s="45"/>
      <c r="I133" s="28"/>
      <c r="J133" s="28"/>
      <c r="K133" s="45"/>
      <c r="L133" s="28"/>
      <c r="M133" s="28"/>
      <c r="N133" s="45"/>
      <c r="O133" s="34"/>
      <c r="P133" s="65"/>
    </row>
    <row r="134" spans="1:16" ht="19.5" customHeight="1">
      <c r="A134" s="1587" t="s">
        <v>115</v>
      </c>
      <c r="B134" s="1593" t="s">
        <v>116</v>
      </c>
      <c r="C134" s="1589" t="s">
        <v>26</v>
      </c>
      <c r="D134" s="73"/>
      <c r="E134" s="37">
        <v>45713</v>
      </c>
      <c r="F134" s="35"/>
      <c r="G134" s="73"/>
      <c r="H134" s="36"/>
      <c r="I134" s="73"/>
      <c r="J134" s="73"/>
      <c r="K134" s="36"/>
      <c r="L134" s="73"/>
      <c r="M134" s="73"/>
      <c r="N134" s="36"/>
      <c r="O134" s="73"/>
      <c r="P134" s="68"/>
    </row>
    <row r="135" spans="1:16" ht="19.5" customHeight="1">
      <c r="A135" s="1587"/>
      <c r="B135" s="1593"/>
      <c r="C135" s="1589"/>
      <c r="D135" s="39"/>
      <c r="E135" s="40">
        <v>0.70833333333333304</v>
      </c>
      <c r="F135" s="39"/>
      <c r="G135" s="39"/>
      <c r="H135" s="36"/>
      <c r="I135" s="39"/>
      <c r="J135" s="39"/>
      <c r="K135" s="36"/>
      <c r="L135" s="39"/>
      <c r="M135" s="39"/>
      <c r="N135" s="36"/>
      <c r="O135" s="39"/>
      <c r="P135" s="69"/>
    </row>
    <row r="136" spans="1:16" ht="19.5" customHeight="1">
      <c r="A136" s="1587"/>
      <c r="B136" s="1593"/>
      <c r="C136" s="1589"/>
      <c r="D136" s="70"/>
      <c r="E136" s="47" t="s">
        <v>81</v>
      </c>
      <c r="F136" s="70"/>
      <c r="G136" s="70"/>
      <c r="H136" s="43"/>
      <c r="I136" s="70"/>
      <c r="J136" s="70"/>
      <c r="K136" s="43"/>
      <c r="L136" s="70"/>
      <c r="M136" s="70"/>
      <c r="N136" s="43"/>
      <c r="O136" s="71"/>
      <c r="P136" s="72"/>
    </row>
    <row r="137" spans="1:16" ht="19.5" customHeight="1">
      <c r="A137" s="1587" t="s">
        <v>117</v>
      </c>
      <c r="B137" s="1588" t="s">
        <v>118</v>
      </c>
      <c r="C137" s="1589" t="s">
        <v>26</v>
      </c>
      <c r="D137" s="46"/>
      <c r="E137" s="20">
        <v>45721</v>
      </c>
      <c r="F137" s="22"/>
      <c r="G137" s="46"/>
      <c r="I137" s="46"/>
      <c r="J137" s="46"/>
      <c r="L137" s="46"/>
      <c r="M137" s="46"/>
      <c r="O137" s="46"/>
      <c r="P137" s="63"/>
    </row>
    <row r="138" spans="1:16" ht="19.5" customHeight="1">
      <c r="A138" s="1587"/>
      <c r="B138" s="1588"/>
      <c r="C138" s="1589"/>
      <c r="D138" s="25"/>
      <c r="E138" s="24">
        <v>0.70833333333333304</v>
      </c>
      <c r="F138" s="25"/>
      <c r="G138" s="25"/>
      <c r="I138" s="25"/>
      <c r="J138" s="25"/>
      <c r="L138" s="25"/>
      <c r="M138" s="25"/>
      <c r="O138" s="25"/>
      <c r="P138" s="64"/>
    </row>
    <row r="139" spans="1:16" ht="19.5" customHeight="1">
      <c r="A139" s="1587"/>
      <c r="B139" s="1588"/>
      <c r="C139" s="1589"/>
      <c r="D139" s="28"/>
      <c r="E139" s="26" t="s">
        <v>81</v>
      </c>
      <c r="F139" s="28"/>
      <c r="G139" s="28"/>
      <c r="H139" s="45"/>
      <c r="I139" s="28"/>
      <c r="J139" s="28"/>
      <c r="K139" s="45"/>
      <c r="L139" s="28"/>
      <c r="M139" s="28"/>
      <c r="N139" s="45"/>
      <c r="O139" s="34"/>
      <c r="P139" s="65"/>
    </row>
    <row r="140" spans="1:16" ht="19.5" customHeight="1">
      <c r="A140" s="1587" t="s">
        <v>117</v>
      </c>
      <c r="B140" s="1588" t="s">
        <v>119</v>
      </c>
      <c r="C140" s="1589" t="s">
        <v>26</v>
      </c>
      <c r="D140" s="46"/>
      <c r="E140" s="20">
        <v>45721</v>
      </c>
      <c r="F140" s="22"/>
      <c r="G140" s="46"/>
      <c r="I140" s="46"/>
      <c r="J140" s="46"/>
      <c r="L140" s="46"/>
      <c r="M140" s="46"/>
      <c r="O140" s="46"/>
      <c r="P140" s="63"/>
    </row>
    <row r="141" spans="1:16" ht="19.5" customHeight="1">
      <c r="A141" s="1587"/>
      <c r="B141" s="1588"/>
      <c r="C141" s="1589"/>
      <c r="D141" s="25"/>
      <c r="E141" s="24">
        <v>0.70833333333333304</v>
      </c>
      <c r="F141" s="25"/>
      <c r="G141" s="25"/>
      <c r="I141" s="25"/>
      <c r="J141" s="25"/>
      <c r="L141" s="25"/>
      <c r="M141" s="25"/>
      <c r="O141" s="25"/>
      <c r="P141" s="64"/>
    </row>
    <row r="142" spans="1:16" ht="19.5" customHeight="1">
      <c r="A142" s="1587"/>
      <c r="B142" s="1588"/>
      <c r="C142" s="1589"/>
      <c r="D142" s="28"/>
      <c r="E142" s="26" t="s">
        <v>81</v>
      </c>
      <c r="F142" s="28"/>
      <c r="G142" s="28"/>
      <c r="H142" s="45"/>
      <c r="I142" s="28"/>
      <c r="J142" s="28"/>
      <c r="K142" s="45"/>
      <c r="L142" s="28"/>
      <c r="M142" s="28"/>
      <c r="N142" s="45"/>
      <c r="O142" s="34"/>
      <c r="P142" s="65"/>
    </row>
    <row r="143" spans="1:16" ht="19.5" customHeight="1">
      <c r="A143" s="1587" t="s">
        <v>120</v>
      </c>
      <c r="B143" s="1590" t="s">
        <v>121</v>
      </c>
      <c r="C143" s="1589" t="s">
        <v>26</v>
      </c>
      <c r="D143" s="35"/>
      <c r="E143" s="74"/>
      <c r="F143" s="75"/>
      <c r="G143" s="75"/>
      <c r="H143" s="75"/>
      <c r="I143" s="75"/>
      <c r="J143" s="35"/>
      <c r="K143" s="35"/>
      <c r="L143" s="35"/>
      <c r="M143" s="35"/>
      <c r="N143" s="35"/>
      <c r="O143" s="35"/>
      <c r="P143" s="1591"/>
    </row>
    <row r="144" spans="1:16" ht="19.5" customHeight="1">
      <c r="A144" s="1587"/>
      <c r="B144" s="1590"/>
      <c r="C144" s="1589"/>
      <c r="D144" s="39"/>
      <c r="E144" s="76">
        <v>45708</v>
      </c>
      <c r="F144" s="73"/>
      <c r="G144" s="39"/>
      <c r="H144" s="39"/>
      <c r="I144" s="39"/>
      <c r="J144" s="39"/>
      <c r="K144" s="39"/>
      <c r="L144" s="39"/>
      <c r="M144" s="39"/>
      <c r="N144" s="39"/>
      <c r="O144" s="39"/>
      <c r="P144" s="1591"/>
    </row>
    <row r="145" spans="1:16" ht="19.5" customHeight="1">
      <c r="A145" s="1587"/>
      <c r="B145" s="1590"/>
      <c r="C145" s="1589"/>
      <c r="D145" s="77"/>
      <c r="E145" s="40">
        <v>0.70833333333333304</v>
      </c>
      <c r="F145" s="39"/>
      <c r="G145" s="77"/>
      <c r="H145" s="77"/>
      <c r="I145" s="77"/>
      <c r="J145" s="77"/>
      <c r="K145" s="77"/>
      <c r="L145" s="77"/>
      <c r="M145" s="77"/>
      <c r="N145" s="77"/>
      <c r="O145" s="77"/>
      <c r="P145" s="1591"/>
    </row>
    <row r="146" spans="1:16" ht="19.5" customHeight="1">
      <c r="A146" s="1587"/>
      <c r="B146" s="1590"/>
      <c r="C146" s="1589"/>
      <c r="D146" s="78"/>
      <c r="E146" s="79" t="s">
        <v>81</v>
      </c>
      <c r="F146" s="70"/>
      <c r="G146" s="80"/>
      <c r="H146" s="80"/>
      <c r="I146" s="80"/>
      <c r="J146" s="80"/>
      <c r="K146" s="80"/>
      <c r="L146" s="80"/>
      <c r="M146" s="80"/>
      <c r="N146" s="80"/>
      <c r="O146" s="80"/>
      <c r="P146" s="1591"/>
    </row>
    <row r="147" spans="1:16" ht="19.5" customHeight="1">
      <c r="A147" s="1587" t="s">
        <v>122</v>
      </c>
      <c r="B147" s="1592" t="s">
        <v>123</v>
      </c>
      <c r="C147" s="1589" t="s">
        <v>26</v>
      </c>
      <c r="D147" s="21">
        <v>45677</v>
      </c>
      <c r="E147" s="81"/>
      <c r="G147" s="46"/>
      <c r="I147" s="46"/>
      <c r="J147" s="46"/>
      <c r="L147" s="46"/>
      <c r="M147" s="46"/>
      <c r="O147" s="46"/>
      <c r="P147" s="63"/>
    </row>
    <row r="148" spans="1:16" ht="19.5" customHeight="1">
      <c r="A148" s="1587"/>
      <c r="B148" s="1592"/>
      <c r="C148" s="1589"/>
      <c r="D148" s="24">
        <v>0.70833333333333304</v>
      </c>
      <c r="F148" s="25"/>
      <c r="G148" s="25"/>
      <c r="I148" s="25"/>
      <c r="J148" s="25"/>
      <c r="L148" s="25"/>
      <c r="M148" s="25"/>
      <c r="O148" s="25"/>
      <c r="P148" s="64"/>
    </row>
    <row r="149" spans="1:16" ht="19.5" customHeight="1">
      <c r="A149" s="1587"/>
      <c r="B149" s="1592"/>
      <c r="C149" s="1589"/>
      <c r="D149" s="26" t="s">
        <v>81</v>
      </c>
      <c r="E149" s="45"/>
      <c r="F149" s="82"/>
      <c r="G149" s="82"/>
      <c r="H149" s="45"/>
      <c r="I149" s="82"/>
      <c r="J149" s="82"/>
      <c r="K149" s="45"/>
      <c r="L149" s="82"/>
      <c r="M149" s="82"/>
      <c r="N149" s="45"/>
      <c r="O149" s="34"/>
      <c r="P149" s="65"/>
    </row>
    <row r="150" spans="1:16">
      <c r="A150" s="1584"/>
      <c r="B150" s="1585"/>
      <c r="C150" s="1586"/>
      <c r="D150" s="31"/>
      <c r="E150" s="31"/>
      <c r="F150" s="31"/>
      <c r="G150" s="31"/>
      <c r="H150" s="31"/>
      <c r="I150" s="31"/>
      <c r="J150" s="31"/>
      <c r="K150" s="31"/>
      <c r="L150" s="31"/>
      <c r="M150" s="31"/>
      <c r="N150" s="31"/>
      <c r="O150" s="31"/>
      <c r="P150" s="63"/>
    </row>
    <row r="151" spans="1:16">
      <c r="A151" s="1584"/>
      <c r="B151" s="1585"/>
      <c r="C151" s="1586"/>
      <c r="D151" s="25"/>
      <c r="E151" s="25"/>
      <c r="F151" s="25"/>
      <c r="G151" s="25"/>
      <c r="H151" s="25"/>
      <c r="I151" s="25"/>
      <c r="J151" s="25"/>
      <c r="K151" s="25"/>
      <c r="L151" s="25"/>
      <c r="M151" s="25"/>
      <c r="N151" s="25"/>
      <c r="O151" s="25"/>
      <c r="P151" s="64"/>
    </row>
    <row r="152" spans="1:16">
      <c r="A152" s="1584"/>
      <c r="B152" s="1585"/>
      <c r="C152" s="1586"/>
      <c r="D152" s="83"/>
      <c r="E152" s="83"/>
      <c r="F152" s="82"/>
      <c r="G152" s="82"/>
      <c r="H152" s="82"/>
      <c r="I152" s="82"/>
      <c r="J152" s="82"/>
      <c r="K152" s="82"/>
      <c r="L152" s="82"/>
      <c r="M152" s="82"/>
      <c r="N152" s="82"/>
      <c r="O152" s="82"/>
      <c r="P152" s="65"/>
    </row>
    <row r="295" spans="5:5">
      <c r="E295" s="84"/>
    </row>
  </sheetData>
  <mergeCells count="178">
    <mergeCell ref="A1:P1"/>
    <mergeCell ref="A2:P2"/>
    <mergeCell ref="A3:B3"/>
    <mergeCell ref="C3:D3"/>
    <mergeCell ref="A4:D4"/>
    <mergeCell ref="A5:D5"/>
    <mergeCell ref="A6:D6"/>
    <mergeCell ref="M6:P6"/>
    <mergeCell ref="M7:P7"/>
    <mergeCell ref="A9:A10"/>
    <mergeCell ref="B9:B10"/>
    <mergeCell ref="C9:C10"/>
    <mergeCell ref="D9:O9"/>
    <mergeCell ref="A11:A13"/>
    <mergeCell ref="B11:B13"/>
    <mergeCell ref="C11:C13"/>
    <mergeCell ref="A14:A16"/>
    <mergeCell ref="B14:B16"/>
    <mergeCell ref="C14:C16"/>
    <mergeCell ref="P14:P16"/>
    <mergeCell ref="A17:A19"/>
    <mergeCell ref="B17:B19"/>
    <mergeCell ref="C17:C19"/>
    <mergeCell ref="P17:P19"/>
    <mergeCell ref="A20:A22"/>
    <mergeCell ref="B20:B22"/>
    <mergeCell ref="C20:C22"/>
    <mergeCell ref="P20:P22"/>
    <mergeCell ref="A23:A25"/>
    <mergeCell ref="B23:B25"/>
    <mergeCell ref="C23:C25"/>
    <mergeCell ref="P23:P25"/>
    <mergeCell ref="A26:A28"/>
    <mergeCell ref="B26:B28"/>
    <mergeCell ref="C26:C28"/>
    <mergeCell ref="P26:P28"/>
    <mergeCell ref="A29:A31"/>
    <mergeCell ref="B29:B31"/>
    <mergeCell ref="C29:C31"/>
    <mergeCell ref="P29:P31"/>
    <mergeCell ref="A32:A34"/>
    <mergeCell ref="B32:B34"/>
    <mergeCell ref="C32:C34"/>
    <mergeCell ref="P32:P34"/>
    <mergeCell ref="A35:A37"/>
    <mergeCell ref="B35:B37"/>
    <mergeCell ref="C35:C37"/>
    <mergeCell ref="P35:P37"/>
    <mergeCell ref="A38:A40"/>
    <mergeCell ref="B38:B40"/>
    <mergeCell ref="C38:C40"/>
    <mergeCell ref="P38:P40"/>
    <mergeCell ref="A41:A43"/>
    <mergeCell ref="B41:B43"/>
    <mergeCell ref="C41:C43"/>
    <mergeCell ref="P41:P43"/>
    <mergeCell ref="A44:A46"/>
    <mergeCell ref="B44:B46"/>
    <mergeCell ref="C44:C46"/>
    <mergeCell ref="P44:P46"/>
    <mergeCell ref="A47:A49"/>
    <mergeCell ref="B47:B49"/>
    <mergeCell ref="C47:C49"/>
    <mergeCell ref="P47:P49"/>
    <mergeCell ref="A50:A52"/>
    <mergeCell ref="B50:B52"/>
    <mergeCell ref="C50:C52"/>
    <mergeCell ref="P50:P52"/>
    <mergeCell ref="A53:A55"/>
    <mergeCell ref="B53:B55"/>
    <mergeCell ref="C53:C55"/>
    <mergeCell ref="P53:P55"/>
    <mergeCell ref="A56:A58"/>
    <mergeCell ref="B56:B58"/>
    <mergeCell ref="C56:C58"/>
    <mergeCell ref="P56:P58"/>
    <mergeCell ref="A59:A61"/>
    <mergeCell ref="B59:B61"/>
    <mergeCell ref="C59:C61"/>
    <mergeCell ref="P59:P61"/>
    <mergeCell ref="A62:A64"/>
    <mergeCell ref="B62:B64"/>
    <mergeCell ref="C62:C64"/>
    <mergeCell ref="P62:P64"/>
    <mergeCell ref="A65:A67"/>
    <mergeCell ref="B65:B67"/>
    <mergeCell ref="C65:C67"/>
    <mergeCell ref="P65:P67"/>
    <mergeCell ref="A68:A70"/>
    <mergeCell ref="B68:B70"/>
    <mergeCell ref="C68:C70"/>
    <mergeCell ref="P68:P70"/>
    <mergeCell ref="A71:A73"/>
    <mergeCell ref="C71:C73"/>
    <mergeCell ref="P71:P73"/>
    <mergeCell ref="A74:A76"/>
    <mergeCell ref="B74:B76"/>
    <mergeCell ref="C74:C76"/>
    <mergeCell ref="P74:P76"/>
    <mergeCell ref="A77:A79"/>
    <mergeCell ref="C77:C79"/>
    <mergeCell ref="P77:P79"/>
    <mergeCell ref="A80:A82"/>
    <mergeCell ref="B80:B82"/>
    <mergeCell ref="C80:C82"/>
    <mergeCell ref="P80:P82"/>
    <mergeCell ref="A83:A85"/>
    <mergeCell ref="B83:B85"/>
    <mergeCell ref="C83:C85"/>
    <mergeCell ref="P83:P85"/>
    <mergeCell ref="A86:A88"/>
    <mergeCell ref="B86:B88"/>
    <mergeCell ref="C86:C88"/>
    <mergeCell ref="P86:P88"/>
    <mergeCell ref="A89:A91"/>
    <mergeCell ref="B89:B91"/>
    <mergeCell ref="C89:C91"/>
    <mergeCell ref="A92:A94"/>
    <mergeCell ref="B92:B94"/>
    <mergeCell ref="C92:C94"/>
    <mergeCell ref="A95:A97"/>
    <mergeCell ref="B95:B97"/>
    <mergeCell ref="C95:C97"/>
    <mergeCell ref="A98:A100"/>
    <mergeCell ref="B98:B100"/>
    <mergeCell ref="C98:C100"/>
    <mergeCell ref="A101:A103"/>
    <mergeCell ref="B101:B103"/>
    <mergeCell ref="C101:C103"/>
    <mergeCell ref="A104:A106"/>
    <mergeCell ref="B104:B106"/>
    <mergeCell ref="C104:C106"/>
    <mergeCell ref="A107:A109"/>
    <mergeCell ref="B107:B109"/>
    <mergeCell ref="C107:C109"/>
    <mergeCell ref="A110:A112"/>
    <mergeCell ref="B110:B112"/>
    <mergeCell ref="C110:C112"/>
    <mergeCell ref="A113:A115"/>
    <mergeCell ref="B113:B115"/>
    <mergeCell ref="C113:C115"/>
    <mergeCell ref="A116:A118"/>
    <mergeCell ref="B116:B118"/>
    <mergeCell ref="C116:C118"/>
    <mergeCell ref="A119:A121"/>
    <mergeCell ref="B119:B121"/>
    <mergeCell ref="C119:C121"/>
    <mergeCell ref="A122:A124"/>
    <mergeCell ref="B122:B124"/>
    <mergeCell ref="C122:C124"/>
    <mergeCell ref="A125:A127"/>
    <mergeCell ref="B125:B127"/>
    <mergeCell ref="C125:C127"/>
    <mergeCell ref="A128:A130"/>
    <mergeCell ref="B128:B130"/>
    <mergeCell ref="C128:C130"/>
    <mergeCell ref="P143:P146"/>
    <mergeCell ref="A147:A149"/>
    <mergeCell ref="B147:B149"/>
    <mergeCell ref="C147:C149"/>
    <mergeCell ref="A131:A133"/>
    <mergeCell ref="B131:B133"/>
    <mergeCell ref="C131:C133"/>
    <mergeCell ref="A134:A136"/>
    <mergeCell ref="B134:B136"/>
    <mergeCell ref="C134:C136"/>
    <mergeCell ref="A137:A139"/>
    <mergeCell ref="B137:B139"/>
    <mergeCell ref="C137:C139"/>
    <mergeCell ref="A150:A152"/>
    <mergeCell ref="B150:B152"/>
    <mergeCell ref="C150:C152"/>
    <mergeCell ref="A140:A142"/>
    <mergeCell ref="B140:B142"/>
    <mergeCell ref="C140:C142"/>
    <mergeCell ref="A143:A146"/>
    <mergeCell ref="B143:B146"/>
    <mergeCell ref="C143:C146"/>
  </mergeCells>
  <phoneticPr fontId="177" type="noConversion"/>
  <hyperlinks>
    <hyperlink ref="B11" location="公庫收支月報!A1" display="公庫收支月報"/>
    <hyperlink ref="D13" location="公庫收支月報表113年12月!A1" display="(113年12月)"/>
    <hyperlink ref="E13" location="公庫收支月報表114年1月!A1" display="(114年1月)"/>
    <hyperlink ref="F13" location="公庫收支月報表114年2月_!A1" display="(114年2月)"/>
    <hyperlink ref="G13" location="公庫收支月報表114年3月!A1" display="(114年3月)"/>
    <hyperlink ref="H13" location="公庫收支月報表114年4月!A1" display="(114年4月)"/>
    <hyperlink ref="B14" location="資源回收成果統計!A1" display="資源回收成果統計"/>
    <hyperlink ref="D16" location="'113年12月資源回收成果'!A1" display="(113年12月)"/>
    <hyperlink ref="E16" location="'114年1月資源回收成果'!A1" display="(114年1月)"/>
    <hyperlink ref="B17" location="資源回收量!A1" display="資源回收量"/>
    <hyperlink ref="E19" location="'114年1月資源回收成果'!A1" display="(114年1月)"/>
    <hyperlink ref="F19" location="'114年2月資源回收量'!A1" display="    (114年2月)"/>
    <hyperlink ref="G19" location="114年3月資源回收量!A1" display="(114年3月)"/>
    <hyperlink ref="H19" location="114年4月資源回收量!A1" display="(114年4月)"/>
    <hyperlink ref="I19" location="114年5月資源回收量!A1" display="(114年5月)"/>
    <hyperlink ref="B20" location="一般垃圾及廚餘清理狀況!A1" display="一般垃圾及廚餘清理狀況"/>
    <hyperlink ref="D22" location="'113年12月一般垃圾及廚餘清理'!A1" display="(113年12月)"/>
    <hyperlink ref="E22" location="'114年1月一般垃圾及廚餘清理'!A1" display="       (114年1月)"/>
    <hyperlink ref="F22" location="'114年2月一般垃圾及廚餘清理狀況'!A1" display="       (114年2月)"/>
    <hyperlink ref="G22" location="114年3月一般垃圾及廚餘清理狀況!A1" display="(114年3月)"/>
    <hyperlink ref="H22" location="114年4月一般垃圾及廚餘清理狀況!A1" display="(114年4月)"/>
    <hyperlink ref="I22" location="114年5月一般垃圾及廚餘清理狀況!A1" display="(114年5月)"/>
    <hyperlink ref="B23" location="'停車位概況-都市計畫區內路外'!A1" display="停車位概況－都市計畫區內路外"/>
    <hyperlink ref="D25" location="都市計畫區內路外113年4季!A1" display="(113年第四季)"/>
    <hyperlink ref="B26" location="'停車位概況-都市計畫區外路外'!A1" display="停車位概況-都市計畫區外路外"/>
    <hyperlink ref="D28" location="都市計畫區外路外113年4季!A1" display="(113年第四季)"/>
    <hyperlink ref="B29" location="路外停車位概況!A1" display="路外停車位概況"/>
    <hyperlink ref="G31" location="'114年第1季路外停車位概況'!A1" display="(114年第一季)"/>
    <hyperlink ref="B32" location="'停車位概況-路邊停車位'!A1" display="停車位概況-路邊停車位"/>
    <hyperlink ref="D34" location="路邊停車位113年4季!A1" display="(113年第四季)"/>
    <hyperlink ref="B35" location="路邊停車位概況!A1" display="路邊停車位概況"/>
    <hyperlink ref="G37" location="'114年第1季路邊停車位概況'!A1" display="(114年第一季)"/>
    <hyperlink ref="B38" location="'停車位概況-區內路外身心障礙者專用停車位'!A1" display="停車位概況-區內路外身心障礙者專用停車位"/>
    <hyperlink ref="D40" location="區內路外身心障礙專用停車位113年4季!A1" display="(113年第四季)"/>
    <hyperlink ref="B41" location="'停車位概況-區外路外身心障礙者專用停車位'!A1" display="停車位概況-區外路外身心障礙者專用停車位"/>
    <hyperlink ref="D43" location="區外路外身心障礙專用停車位113年4季!A1" display="(113年第四季)"/>
    <hyperlink ref="B44" location="路外停車位概況-身心障礙者專用停車位!A1" display="路外停車位概況-身心障礙者專用停車位"/>
    <hyperlink ref="G46" location="'114年第1季路外停車位概況-身心障礙者專用停車位'!A1" display="(114年第一季)"/>
    <hyperlink ref="B47" location="'停車位概況-路邊身心障礙者專用停車位'!A1" display="停車位概況-路邊身心障礙者專用停車位"/>
    <hyperlink ref="D49" location="路邊身心障礙專用停車113年4季!A1" display="(113年第四季)"/>
    <hyperlink ref="B50" location="路邊停車位概況-身心障礙者專用停車位!A1" display="路邊停車位概況-身心障礙者專用停車位"/>
    <hyperlink ref="G52" location="'114年第1季路邊停車位概況-身心障礙者專用停車位'!A1" display="(114年第一季)"/>
    <hyperlink ref="B53" location="'停車位概況-區內路外電動車專用停車位'!A1" display="停車位概況-區內路外電動車專用停車位"/>
    <hyperlink ref="D55" location="區內路外電動車專用停車位!A1" display="(113年第四季)"/>
    <hyperlink ref="B56" location="'停車位概況-區外路外電動車專用停車位'!A1" display="停車位概況-區外路外電動車專用停車位"/>
    <hyperlink ref="D58" location="區外路外電動車專用停車位113年4季!A1" display="(113年第四季)"/>
    <hyperlink ref="B59" location="路外停車位概況-電動汽車充電專用停車位!A1" display="路外停車位概況-電動汽車充電專用停車位"/>
    <hyperlink ref="G61" location="'114年第1季路外停車位概況-電動汽車充電專用停車位'!A1" display="(114年第一季)"/>
    <hyperlink ref="B62" location="'停車位概況-路邊電動車專用停車位'!A1" display="停車位概況-路邊電動車專用停車位"/>
    <hyperlink ref="D64" location="路邊電動車專用停車位113年4季!A1" display="(113年第四季)"/>
    <hyperlink ref="B65" location="路邊停車位概況-電動汽車充電專用停車位!A1" display="路邊停車位概況-電動汽車充電專用停車位"/>
    <hyperlink ref="G67" location="'114年第1季路邊停車位概況-電動汽車充電專用停車位'!A1" display="(114年第一季)"/>
    <hyperlink ref="B68" location="孕婦及育有六歲以下兒童者停車位概況!A1" display="孕婦及育有六歲以下兒童者停車位概況"/>
    <hyperlink ref="G70" location="114年第一季孕婦及育有六歲以下兒童者停車位概況!A1" display="(114年第一季)"/>
    <hyperlink ref="B72" location="'獨居老人服務概況(至113年第4季)'!A1" display="113年第4季"/>
    <hyperlink ref="B73" location="'獨居老人服務概況(114年第1季起)'!A1" display="114年第1季-第3季"/>
    <hyperlink ref="E73" location="獨居老人服務概況113年4季!A1" display="(113年第四季)"/>
    <hyperlink ref="H73" location="114年第1季獨居老人服務概況!A1" display="(114年第一季)"/>
    <hyperlink ref="B74" location="推行社區發展工作概況!A1" display="推行社區發展工作概況"/>
    <hyperlink ref="F76" location="'113年社區發展工作'!A1" display="(113年)"/>
    <hyperlink ref="B78" location="環保人員概況!A1" display="113年下半年"/>
    <hyperlink ref="B79" location="'環保人員概況(114年上半年起)'!A1" display="114年上半年"/>
    <hyperlink ref="E79" location="'113年12月環保人員概況'!A1" display="(113年下半年度)"/>
    <hyperlink ref="B80" location="'垃圾處理場(廠)及垃圾回收清除車輛統計'!A1" display="垃圾處理場(廠)及垃圾回收清除車輛統計"/>
    <hyperlink ref="E82" location="'113下半年垃圾處理場及垃圾回收清除車輛'!A1" display="(113年下半年度)"/>
    <hyperlink ref="B83" location="環境保護預算概況!A1" display="環境保護預算概況"/>
    <hyperlink ref="F85" location="環境保護預算114年!A1" display="(114年)"/>
    <hyperlink ref="B86" location="環境保護決算概況!A1" display="環境保護決算概況"/>
    <hyperlink ref="H88" location="113年環境保護決算!A1" display="(113年)"/>
    <hyperlink ref="B89" location="治山防災整體治理工程!A1" display="治山防災整體治理工程"/>
    <hyperlink ref="F91" location="'113年度治山防災整體治理工程'!A1" display="(113年)"/>
    <hyperlink ref="B92" location="辦理調解業務概況!A1" display="辦理調解業務概況"/>
    <hyperlink ref="E94" location="調解業務概況113年!A1" display="(113年)"/>
    <hyperlink ref="B95" location="調解委員會組織概況!A1" display="調解委員會組織概況"/>
    <hyperlink ref="E97" location="調解委員會組織概況113年!A1" display="(113年)"/>
    <hyperlink ref="B98" location="辦理調解方式概況!A1" display="辦理調解方式概況"/>
    <hyperlink ref="E100" location="辦理調解方式概況113年!A1" display="(113年)"/>
    <hyperlink ref="B101" location="宗教財團法人概況!A1" display="宗教財團法人概況"/>
    <hyperlink ref="F103" location="宗教財團法人概況113年!A1" display="(113年)"/>
    <hyperlink ref="B104" location="寺廟登記概況!A1" display="寺廟登記概況"/>
    <hyperlink ref="G106" location="寺廟登記概況113年!A1" display="(113年)"/>
    <hyperlink ref="B107" location="'教會（堂）概況'!A1" display="教會（堂）概況"/>
    <hyperlink ref="F109" location="'教會(堂)概況113年'!A1" display="(113年)"/>
    <hyperlink ref="B110" location="宗教團體興辦公益慈善及社會教化事業概況!A1" display="宗教團體興辦公益慈善及社會教化事業概況"/>
    <hyperlink ref="G112" location="宗教團體興辦公益慈善及社會教化事業概況113年!A1" display="(113年)"/>
    <hyperlink ref="B113" location="公墓設施使用概況!A1" display="公墓設施使用概況"/>
    <hyperlink ref="F115" location="公墓設施使用概況113年!A1" display="(113年)"/>
    <hyperlink ref="B116" location="'骨灰(骸)存放設施使用概況'!A1" display="骨灰(骸)存放設施使用概況"/>
    <hyperlink ref="F118" location="'骨灰(骸)存放設施使用概況113年'!A1" display="(113年)"/>
    <hyperlink ref="B119" location="殯葬管理業務概況!A1" display="殯葬管理業務概況"/>
    <hyperlink ref="F121" location="殯葬管理業務概況113年!A1" display="(113年)"/>
    <hyperlink ref="B122" location="殯儀館設施概況!A1" display="殯儀館設施概況"/>
    <hyperlink ref="F124" location="殯儀館設施概況113年!A1" display="(113年)"/>
    <hyperlink ref="B125" location="火化場設施概況!A1" display="火化場設施概況"/>
    <hyperlink ref="H127" location="火化場設施概況113年!A1" display="(113年)"/>
    <hyperlink ref="B128" location="農路改善及維護工程!A1" display="農路改善及維護工程"/>
    <hyperlink ref="E130" location="113年農路改善及維護工程!A1" display="(113年)"/>
    <hyperlink ref="B131" location="農耕土地面積!A1" display="農耕土地面積"/>
    <hyperlink ref="G133" location="113年農耕土地面積!A1" display="(113年)"/>
    <hyperlink ref="B134" location="天然災害水土保持設施損失情形!A1" display="天然災害水土保持設施損失情形"/>
    <hyperlink ref="E136" location="113年天然災害水土保持設施損失情形!A1" display="(113年)"/>
    <hyperlink ref="B137" location="漁業從業人數!A1" display="漁業從業人數"/>
    <hyperlink ref="E139" location="漁業從業人數113年!A1" display="(113年)"/>
    <hyperlink ref="B140" location="漁戶數及漁戶人口數!A1" display="漁戶數及漁戶人口數"/>
    <hyperlink ref="E142" location="漁戶數及漁戶人口數113年!A1" display="(113年)"/>
    <hyperlink ref="B143" location="都計區內現有己開闢道路長度面積暨橋梁座數自行車道長度!A1" display="都市計畫區域內現有已開闢道路長度及面積暨橋梁座數、自行車道長度"/>
    <hyperlink ref="E146" location="都計區內現有己開闢道路!A1" display="(113年)"/>
    <hyperlink ref="B147" location="都計區域內公共工程實施數量!A1" display="都計區域內公共工程實施數量"/>
    <hyperlink ref="D149" location="都計區內公共工程實施數量!A1" display="(113年)"/>
    <hyperlink ref="I13" location="公庫收支月報表114年5月!A1" display="(114年5月)"/>
    <hyperlink ref="J19" location="'114年6月資源回收量 '!A1" display="(114年6月)"/>
    <hyperlink ref="J13" location="公庫收支月報表114年6月!A1" display="(114年6月)"/>
    <hyperlink ref="J31" location="'114年第2季路外停車路況'!A1" display="(114年第二季)"/>
    <hyperlink ref="J37" location="'114年第2季路邊停車位車位概況'!A1" display="(114年第二季)"/>
    <hyperlink ref="J46" location="'114年第2季路外停車位概況-身心障礙者專用停車位'!A1" display="(114年第二季)"/>
    <hyperlink ref="J52" location="'114年第2季路邊停車位概況-身心障礙者專用停車位'!A1" display="(114年第二季)"/>
    <hyperlink ref="J61" location="'114第2季路外停車位概況-電動汽車充電專用停車位'!A1" display="(114年第二季)"/>
    <hyperlink ref="J67" location="'114年第2季路邊停車位概況-電動汽車充電專用停車位'!A1" display="(114年第二季)"/>
    <hyperlink ref="J70" location="'114年第二季孕婦及育有六歲以下兒童者停車位概況'!A1" display="(114年第二季)"/>
    <hyperlink ref="J55" location="'114年第2季區內路外電動車專用位'!A1" display="(114年第2季)"/>
    <hyperlink ref="J22" location="'114年6月一般垃圾及廚餘清理狀況'!A1" display="(114年6月)"/>
    <hyperlink ref="J79" location="'114年6月環保人員概況'!A1" display="(114年上半年度)"/>
    <hyperlink ref="K19" location="'114年7月資源回收量'!A1" display="(114年7月)"/>
    <hyperlink ref="K22" location="'114年7月一般垃圾與廚餘清理狀況'!A1" display="(114年7月)"/>
    <hyperlink ref="K73" location="'114年第2季獨居老人服務概況'!A1" display="(114年第二季)"/>
    <hyperlink ref="K82" location="'114上半年垃圾處理及垃圾回收清除車輛'!A1" display="(114年上半年度)"/>
    <hyperlink ref="K13" location="公庫收支月報表114年7月!A1" display="(114年7月)"/>
    <hyperlink ref="L13" location="公庫收支月報表114年8月!A1" display="(114年8月)"/>
    <hyperlink ref="L19" location="'114年8月資源回收量'!A1" display="(114年8月)"/>
    <hyperlink ref="L22" location="'114年8月一般垃圾與廚餘清理狀況'!A1" display="(114年8月)"/>
    <hyperlink ref="M13" location="公庫收支月報表114年9月!A1" display="(114年9月)"/>
    <hyperlink ref="M19" location="'114年9月資源回收量'!A1" display="(114年9月)"/>
    <hyperlink ref="M31" location="'114年第3季路外停車路況'!A1" display="(114年第三季)"/>
    <hyperlink ref="M37" location="'114年第3季路邊停車位概況'!A1" display="(114年第三季)"/>
    <hyperlink ref="M46" location="'114年第3季路外停車位概況-身心障礙者專用停車位'!A1" display="(114年第三季)"/>
    <hyperlink ref="M52" location="'114年第3季路邊停車位概況-身心障礙者專用停車位'!A1" display="(114年第三季)"/>
    <hyperlink ref="M61" location="'114第3季路外停車位概況-電動汽車充電專用停車位'!A1" display="(114年第三季)"/>
    <hyperlink ref="M67" location="'114年第3季路邊停車位概況-電動汽車充電專用停車位'!A1" display="(114年第三季)"/>
    <hyperlink ref="M70" location="'114年第3季孕婦及育有六歲以下兒童者停車位概況'!A1" display="(114年第三季)"/>
    <hyperlink ref="M22" location="'114年9月一般垃圾與廚餘清理狀況'!A1" display="(114年9月)"/>
    <hyperlink ref="N13" location="公庫收支月報表114年10月!A1" display="(114年10月)"/>
    <hyperlink ref="N73" location="'114年第3季獨居老人服物概況'!A1" display="(114年第三季)"/>
    <hyperlink ref="N19" location="'114年10月資源回收量'!A1" display="(114年10月)"/>
    <hyperlink ref="N22" location="'114年10月一般垃圾與廚餘清理狀況'!A1" display="(114年10月)"/>
    <hyperlink ref="O13" location="公庫收支月報表114年11月!A1" display="(114年11月)"/>
    <hyperlink ref="O19" location="'114年11月資源回收量'!A1" display="(114年11月)"/>
    <hyperlink ref="O22" location="'114年11月一般垃圾與廚餘清理狀況'!A1" display="(114年11月)"/>
  </hyperlinks>
  <pageMargins left="0.59027777777777801" right="0.47222222222222199" top="0.74791666666666701" bottom="0.98402777777777795" header="0.511811023622047" footer="0.511811023622047"/>
  <pageSetup paperSize="256" scale="33" fitToHeight="0" orientation="landscape" horizontalDpi="300" verticalDpi="3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280</v>
      </c>
      <c r="B1" s="87" t="s">
        <v>125</v>
      </c>
    </row>
    <row r="2" spans="1:2" ht="19.5">
      <c r="A2" s="88" t="s">
        <v>238</v>
      </c>
    </row>
    <row r="3" spans="1:2" ht="19.5">
      <c r="A3" s="88" t="s">
        <v>281</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2204</v>
      </c>
    </row>
    <row r="10" spans="1:2" ht="19.5">
      <c r="A10" s="114" t="s">
        <v>134</v>
      </c>
    </row>
    <row r="11" spans="1:2" ht="19.5">
      <c r="A11" s="112" t="s">
        <v>165</v>
      </c>
    </row>
    <row r="12" spans="1:2" ht="78">
      <c r="A12" s="92" t="s">
        <v>166</v>
      </c>
    </row>
    <row r="13" spans="1:2" ht="19.5">
      <c r="A13" s="89" t="s">
        <v>137</v>
      </c>
    </row>
    <row r="14" spans="1:2" ht="51.75">
      <c r="A14" s="93" t="s">
        <v>282</v>
      </c>
    </row>
    <row r="15" spans="1:2" ht="19.5">
      <c r="A15" s="92" t="s">
        <v>242</v>
      </c>
    </row>
    <row r="16" spans="1:2" ht="19.5">
      <c r="A16" s="90" t="s">
        <v>140</v>
      </c>
    </row>
    <row r="17" spans="1:1" ht="19.5">
      <c r="A17" s="92" t="s">
        <v>283</v>
      </c>
    </row>
    <row r="18" spans="1:1" ht="39">
      <c r="A18" s="92" t="s">
        <v>284</v>
      </c>
    </row>
    <row r="19" spans="1:1" ht="19.5">
      <c r="A19" s="92" t="s">
        <v>285</v>
      </c>
    </row>
    <row r="20" spans="1:1" ht="19.5">
      <c r="A20" s="92" t="s">
        <v>286</v>
      </c>
    </row>
    <row r="21" spans="1:1" ht="19.5">
      <c r="A21" s="92" t="s">
        <v>287</v>
      </c>
    </row>
    <row r="22" spans="1:1" ht="19.5">
      <c r="A22" s="92" t="s">
        <v>288</v>
      </c>
    </row>
    <row r="23" spans="1:1" ht="19.5">
      <c r="A23" s="92" t="s">
        <v>252</v>
      </c>
    </row>
    <row r="24" spans="1:1" ht="19.5">
      <c r="A24" s="92" t="s">
        <v>279</v>
      </c>
    </row>
    <row r="25" spans="1:1" ht="19.5">
      <c r="A25" s="92" t="s">
        <v>254</v>
      </c>
    </row>
    <row r="26" spans="1:1" ht="19.5">
      <c r="A26" s="92" t="s">
        <v>255</v>
      </c>
    </row>
    <row r="27" spans="1:1" ht="19.5">
      <c r="A27" s="92" t="s">
        <v>152</v>
      </c>
    </row>
    <row r="28" spans="1:1" ht="19.5">
      <c r="A28" s="89" t="s">
        <v>153</v>
      </c>
    </row>
    <row r="29" spans="1:1" ht="39">
      <c r="A29" s="92" t="s">
        <v>256</v>
      </c>
    </row>
    <row r="30" spans="1:1" ht="39">
      <c r="A30" s="92" t="s">
        <v>257</v>
      </c>
    </row>
    <row r="31" spans="1:1" ht="19.5">
      <c r="A31" s="89" t="s">
        <v>156</v>
      </c>
    </row>
    <row r="32" spans="1:1" ht="39">
      <c r="A32" s="92" t="s">
        <v>265</v>
      </c>
    </row>
    <row r="33" spans="1:1" ht="19.5">
      <c r="A33" s="92" t="s">
        <v>202</v>
      </c>
    </row>
    <row r="34" spans="1:1" ht="19.5">
      <c r="A34" s="94" t="s">
        <v>159</v>
      </c>
    </row>
    <row r="35" spans="1:1" ht="19.5">
      <c r="A35"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7"/>
  <sheetViews>
    <sheetView zoomScaleNormal="100" workbookViewId="0"/>
  </sheetViews>
  <sheetFormatPr defaultColWidth="8" defaultRowHeight="16.5"/>
  <cols>
    <col min="1" max="4" width="10.625" style="50" customWidth="1"/>
    <col min="5" max="5" width="16.375" style="50" customWidth="1"/>
    <col min="6" max="6" width="10.625" style="50" customWidth="1"/>
    <col min="7" max="7" width="12.875" style="50" customWidth="1"/>
    <col min="8" max="8" width="10.625" style="50" customWidth="1"/>
    <col min="9" max="9" width="11.875" style="50" customWidth="1"/>
    <col min="10" max="10" width="10.625" style="50" customWidth="1"/>
  </cols>
  <sheetData>
    <row r="1" spans="1:10" ht="16.5" customHeight="1">
      <c r="A1" s="989" t="s">
        <v>1201</v>
      </c>
      <c r="B1" s="852"/>
      <c r="C1" s="1045"/>
      <c r="D1" s="1046"/>
      <c r="E1" s="1046"/>
      <c r="F1" s="1898"/>
      <c r="G1" s="17" t="s">
        <v>781</v>
      </c>
      <c r="H1" s="1906" t="s">
        <v>1744</v>
      </c>
      <c r="I1" s="1906"/>
      <c r="J1" s="87" t="s">
        <v>125</v>
      </c>
    </row>
    <row r="2" spans="1:10" ht="16.5" customHeight="1">
      <c r="A2" s="992" t="s">
        <v>1596</v>
      </c>
      <c r="B2" s="806" t="s">
        <v>1745</v>
      </c>
      <c r="C2" s="1047"/>
      <c r="D2" s="1046"/>
      <c r="E2" s="1046"/>
      <c r="F2" s="1898"/>
      <c r="G2" s="17" t="s">
        <v>988</v>
      </c>
      <c r="H2" s="1909" t="s">
        <v>1818</v>
      </c>
      <c r="I2" s="1909"/>
      <c r="J2" s="1048"/>
    </row>
    <row r="3" spans="1:10">
      <c r="A3" s="1614"/>
      <c r="B3" s="1614"/>
      <c r="C3" s="1614"/>
      <c r="D3" s="1614"/>
      <c r="E3" s="1614"/>
      <c r="F3" s="1614"/>
      <c r="G3" s="1614"/>
      <c r="H3" s="1614"/>
      <c r="I3" s="1614"/>
      <c r="J3" s="1048"/>
    </row>
    <row r="4" spans="1:10" ht="21" customHeight="1">
      <c r="A4" s="1910" t="s">
        <v>1819</v>
      </c>
      <c r="B4" s="1910"/>
      <c r="C4" s="1910"/>
      <c r="D4" s="1910"/>
      <c r="E4" s="1910"/>
      <c r="F4" s="1910"/>
      <c r="G4" s="1910"/>
      <c r="H4" s="1910"/>
      <c r="I4" s="1910"/>
      <c r="J4" s="1048"/>
    </row>
    <row r="5" spans="1:10" ht="16.5" customHeight="1">
      <c r="A5" s="1905" t="s">
        <v>1206</v>
      </c>
      <c r="B5" s="1905"/>
      <c r="C5" s="1905"/>
      <c r="D5" s="1905"/>
      <c r="E5" s="1905"/>
      <c r="F5" s="1905"/>
      <c r="G5" s="1905"/>
      <c r="H5" s="1905"/>
      <c r="I5" s="1905"/>
      <c r="J5" s="1048"/>
    </row>
    <row r="6" spans="1:10" ht="16.5" customHeight="1">
      <c r="A6" s="1904" t="s">
        <v>1635</v>
      </c>
      <c r="B6" s="1906" t="s">
        <v>1748</v>
      </c>
      <c r="C6" s="1906" t="s">
        <v>1820</v>
      </c>
      <c r="D6" s="1906" t="s">
        <v>1752</v>
      </c>
      <c r="E6" s="1907" t="s">
        <v>1814</v>
      </c>
      <c r="F6" s="1907" t="s">
        <v>1821</v>
      </c>
      <c r="G6" s="1906" t="s">
        <v>1822</v>
      </c>
      <c r="H6" s="1908" t="s">
        <v>1823</v>
      </c>
      <c r="I6" s="1908"/>
      <c r="J6" s="1048"/>
    </row>
    <row r="7" spans="1:10">
      <c r="A7" s="1904"/>
      <c r="B7" s="1906"/>
      <c r="C7" s="1906"/>
      <c r="D7" s="1906"/>
      <c r="E7" s="1907"/>
      <c r="F7" s="1907"/>
      <c r="G7" s="1906"/>
      <c r="H7" s="1049" t="s">
        <v>975</v>
      </c>
      <c r="I7" s="1049" t="s">
        <v>976</v>
      </c>
      <c r="J7" s="1048"/>
    </row>
    <row r="8" spans="1:10" ht="16.5" customHeight="1">
      <c r="A8" s="1904" t="s">
        <v>1031</v>
      </c>
      <c r="B8" s="1050" t="s">
        <v>1218</v>
      </c>
      <c r="C8" s="1051" t="s">
        <v>885</v>
      </c>
      <c r="D8" s="1051" t="s">
        <v>885</v>
      </c>
      <c r="E8" s="1051" t="s">
        <v>885</v>
      </c>
      <c r="F8" s="1052" t="s">
        <v>885</v>
      </c>
      <c r="G8" s="1051" t="s">
        <v>885</v>
      </c>
      <c r="H8" s="1052" t="s">
        <v>885</v>
      </c>
      <c r="I8" s="1052" t="s">
        <v>885</v>
      </c>
      <c r="J8" s="1048"/>
    </row>
    <row r="9" spans="1:10">
      <c r="A9" s="1904"/>
      <c r="B9" s="17" t="s">
        <v>1769</v>
      </c>
      <c r="C9" s="17" t="s">
        <v>885</v>
      </c>
      <c r="D9" s="17" t="s">
        <v>885</v>
      </c>
      <c r="E9" s="17" t="s">
        <v>885</v>
      </c>
      <c r="F9" s="1049" t="s">
        <v>885</v>
      </c>
      <c r="G9" s="17" t="s">
        <v>885</v>
      </c>
      <c r="H9" s="1049" t="s">
        <v>885</v>
      </c>
      <c r="I9" s="1049" t="s">
        <v>885</v>
      </c>
      <c r="J9" s="1048"/>
    </row>
    <row r="10" spans="1:10">
      <c r="A10" s="1904"/>
      <c r="B10" s="17" t="s">
        <v>1770</v>
      </c>
      <c r="C10" s="17" t="s">
        <v>885</v>
      </c>
      <c r="D10" s="17" t="s">
        <v>885</v>
      </c>
      <c r="E10" s="17" t="s">
        <v>885</v>
      </c>
      <c r="F10" s="1049" t="s">
        <v>885</v>
      </c>
      <c r="G10" s="17" t="s">
        <v>885</v>
      </c>
      <c r="H10" s="1049" t="s">
        <v>885</v>
      </c>
      <c r="I10" s="1049" t="s">
        <v>885</v>
      </c>
      <c r="J10" s="1048"/>
    </row>
    <row r="11" spans="1:10">
      <c r="A11" s="1053" t="s">
        <v>1629</v>
      </c>
      <c r="B11" s="1043"/>
      <c r="C11" s="1043"/>
      <c r="D11" s="1044"/>
      <c r="E11" s="835"/>
      <c r="F11" s="835"/>
      <c r="G11" s="835"/>
      <c r="H11" s="835"/>
      <c r="I11" s="1044"/>
      <c r="J11" s="1048"/>
    </row>
    <row r="12" spans="1:10">
      <c r="A12" s="805" t="s">
        <v>865</v>
      </c>
      <c r="B12" s="802"/>
      <c r="C12" s="811" t="s">
        <v>821</v>
      </c>
      <c r="D12" s="1048"/>
      <c r="E12" s="802" t="s">
        <v>822</v>
      </c>
      <c r="F12" s="1048"/>
      <c r="G12" s="805" t="s">
        <v>1068</v>
      </c>
      <c r="H12" s="805"/>
      <c r="I12" s="800"/>
      <c r="J12" s="1048"/>
    </row>
    <row r="13" spans="1:10">
      <c r="A13" s="805"/>
      <c r="B13" s="802"/>
      <c r="C13" s="811"/>
      <c r="D13" s="1048"/>
      <c r="E13" s="802"/>
      <c r="F13" s="1048"/>
      <c r="G13" s="805"/>
      <c r="H13" s="805"/>
      <c r="I13" s="800"/>
      <c r="J13" s="1048"/>
    </row>
    <row r="14" spans="1:10">
      <c r="A14" s="800"/>
      <c r="B14" s="800"/>
      <c r="C14" s="800"/>
      <c r="D14" s="1048"/>
      <c r="E14" s="802" t="s">
        <v>825</v>
      </c>
      <c r="F14" s="802"/>
      <c r="G14" s="802"/>
      <c r="H14" s="802"/>
      <c r="I14" s="800"/>
      <c r="J14" s="1048"/>
    </row>
    <row r="15" spans="1:10">
      <c r="A15" s="1054" t="s">
        <v>1503</v>
      </c>
      <c r="B15" s="1054"/>
      <c r="C15" s="1046"/>
      <c r="D15" s="1046"/>
      <c r="E15" s="1046"/>
      <c r="F15" s="1046"/>
      <c r="G15" s="1046"/>
      <c r="H15" s="1046"/>
      <c r="I15" s="1017" t="s">
        <v>1772</v>
      </c>
      <c r="J15" s="1048"/>
    </row>
    <row r="16" spans="1:10">
      <c r="A16" s="849" t="s">
        <v>1787</v>
      </c>
      <c r="B16" s="1054"/>
      <c r="C16" s="1046"/>
      <c r="D16" s="1046"/>
      <c r="E16" s="1046"/>
      <c r="F16" s="1046"/>
      <c r="G16" s="1046"/>
      <c r="H16" s="1046"/>
      <c r="I16" s="1046"/>
      <c r="J16" s="1048"/>
    </row>
    <row r="17" spans="1:10">
      <c r="A17" s="1048"/>
      <c r="B17" s="1048"/>
      <c r="C17" s="1048"/>
      <c r="D17" s="1048"/>
      <c r="E17" s="1048"/>
      <c r="F17" s="1048"/>
      <c r="G17" s="1048"/>
      <c r="H17" s="1048"/>
      <c r="I17" s="1048"/>
      <c r="J17" s="1048"/>
    </row>
  </sheetData>
  <mergeCells count="15">
    <mergeCell ref="F1:F2"/>
    <mergeCell ref="H1:I1"/>
    <mergeCell ref="H2:I2"/>
    <mergeCell ref="A3:I3"/>
    <mergeCell ref="A4:I4"/>
    <mergeCell ref="A8:A10"/>
    <mergeCell ref="A5:I5"/>
    <mergeCell ref="A6:A7"/>
    <mergeCell ref="B6:B7"/>
    <mergeCell ref="C6:C7"/>
    <mergeCell ref="D6:D7"/>
    <mergeCell ref="E6:E7"/>
    <mergeCell ref="F6:F7"/>
    <mergeCell ref="G6:G7"/>
    <mergeCell ref="H6:I6"/>
  </mergeCells>
  <phoneticPr fontId="177" type="noConversion"/>
  <hyperlinks>
    <hyperlink ref="J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61"/>
  <sheetViews>
    <sheetView zoomScaleNormal="100" workbookViewId="0">
      <selection activeCell="K1" sqref="K1"/>
    </sheetView>
  </sheetViews>
  <sheetFormatPr defaultColWidth="8" defaultRowHeight="16.5"/>
  <cols>
    <col min="1" max="3" width="10.625" style="50" customWidth="1"/>
    <col min="4" max="4" width="14.875" style="50" customWidth="1"/>
    <col min="5" max="5" width="14.375" style="50" customWidth="1"/>
    <col min="6" max="11" width="10.625" style="50" customWidth="1"/>
  </cols>
  <sheetData>
    <row r="1" spans="1:11" ht="19.5">
      <c r="A1" s="1671" t="s">
        <v>1824</v>
      </c>
      <c r="B1" s="1671"/>
      <c r="C1" s="1055"/>
      <c r="D1" s="1056"/>
      <c r="E1" s="1056"/>
      <c r="F1" s="1056"/>
      <c r="G1" s="1057"/>
      <c r="H1" s="280" t="s">
        <v>781</v>
      </c>
      <c r="I1" s="1923" t="s">
        <v>919</v>
      </c>
      <c r="J1" s="1923"/>
      <c r="K1" s="87" t="s">
        <v>125</v>
      </c>
    </row>
    <row r="2" spans="1:11" ht="19.5">
      <c r="A2" s="1671" t="s">
        <v>1825</v>
      </c>
      <c r="B2" s="1671"/>
      <c r="C2" s="1058" t="s">
        <v>1826</v>
      </c>
      <c r="D2" s="1059"/>
      <c r="E2" s="1059"/>
      <c r="F2" s="1059"/>
      <c r="G2" s="1060"/>
      <c r="H2" s="280" t="s">
        <v>785</v>
      </c>
      <c r="I2" s="1924" t="s">
        <v>1827</v>
      </c>
      <c r="J2" s="1924"/>
    </row>
    <row r="3" spans="1:11" ht="32.25">
      <c r="A3" s="1925" t="s">
        <v>1828</v>
      </c>
      <c r="B3" s="1925"/>
      <c r="C3" s="1925"/>
      <c r="D3" s="1925"/>
      <c r="E3" s="1925"/>
      <c r="F3" s="1925"/>
      <c r="G3" s="1925"/>
      <c r="H3" s="1925"/>
      <c r="I3" s="1925"/>
      <c r="J3" s="1925"/>
    </row>
    <row r="4" spans="1:11" ht="19.5">
      <c r="A4" s="1922" t="s">
        <v>1829</v>
      </c>
      <c r="B4" s="1922"/>
      <c r="C4" s="1922"/>
      <c r="D4" s="1922"/>
      <c r="E4" s="1922"/>
      <c r="F4" s="1922"/>
      <c r="G4" s="1922"/>
      <c r="H4" s="1922"/>
      <c r="I4" s="1922"/>
      <c r="J4" s="1922"/>
    </row>
    <row r="5" spans="1:11" ht="19.5">
      <c r="A5" s="1058" t="s">
        <v>1830</v>
      </c>
      <c r="B5" s="1058"/>
      <c r="C5" s="1058"/>
      <c r="D5" s="1059"/>
      <c r="E5" s="1059"/>
      <c r="F5" s="1059"/>
      <c r="G5" s="1059"/>
      <c r="H5" s="1059"/>
      <c r="I5" s="1058"/>
      <c r="J5" s="1061" t="s">
        <v>1831</v>
      </c>
    </row>
    <row r="6" spans="1:11" ht="19.5">
      <c r="A6" s="1670" t="s">
        <v>1832</v>
      </c>
      <c r="B6" s="1670"/>
      <c r="C6" s="1670"/>
      <c r="D6" s="1912" t="s">
        <v>1833</v>
      </c>
      <c r="E6" s="1912"/>
      <c r="F6" s="1912"/>
      <c r="G6" s="1912"/>
      <c r="H6" s="1912"/>
      <c r="I6" s="1917" t="s">
        <v>1834</v>
      </c>
      <c r="J6" s="1917"/>
    </row>
    <row r="7" spans="1:11" ht="19.5" customHeight="1">
      <c r="A7" s="1670"/>
      <c r="B7" s="1670"/>
      <c r="C7" s="1670"/>
      <c r="D7" s="1914" t="s">
        <v>1835</v>
      </c>
      <c r="E7" s="1914"/>
      <c r="F7" s="1914"/>
      <c r="G7" s="1914"/>
      <c r="H7" s="1914"/>
      <c r="I7" s="1918" t="s">
        <v>1836</v>
      </c>
      <c r="J7" s="1919" t="s">
        <v>1837</v>
      </c>
    </row>
    <row r="8" spans="1:11" ht="16.5" customHeight="1">
      <c r="A8" s="1670"/>
      <c r="B8" s="1670"/>
      <c r="C8" s="1670"/>
      <c r="D8" s="1915" t="s">
        <v>1838</v>
      </c>
      <c r="E8" s="1671" t="s">
        <v>1839</v>
      </c>
      <c r="F8" s="1920" t="s">
        <v>1840</v>
      </c>
      <c r="G8" s="1921" t="s">
        <v>1841</v>
      </c>
      <c r="H8" s="1916" t="s">
        <v>1842</v>
      </c>
      <c r="I8" s="1918"/>
      <c r="J8" s="1919"/>
    </row>
    <row r="9" spans="1:11">
      <c r="A9" s="1670"/>
      <c r="B9" s="1670"/>
      <c r="C9" s="1670"/>
      <c r="D9" s="1915"/>
      <c r="E9" s="1915"/>
      <c r="F9" s="1920"/>
      <c r="G9" s="1921"/>
      <c r="H9" s="1916"/>
      <c r="I9" s="1918"/>
      <c r="J9" s="1919"/>
    </row>
    <row r="10" spans="1:11" ht="19.5" customHeight="1">
      <c r="A10" s="1911" t="s">
        <v>1843</v>
      </c>
      <c r="B10" s="1911"/>
      <c r="C10" s="1911"/>
      <c r="D10" s="1062">
        <f>D16+D22</f>
        <v>35461</v>
      </c>
      <c r="E10" s="1063">
        <f>E16</f>
        <v>25677</v>
      </c>
      <c r="F10" s="1059">
        <v>0</v>
      </c>
      <c r="G10" s="1064">
        <v>50</v>
      </c>
      <c r="H10" s="1065">
        <f>H16+G22</f>
        <v>9734</v>
      </c>
      <c r="I10" s="1059">
        <v>0</v>
      </c>
      <c r="J10" s="1059">
        <v>0</v>
      </c>
    </row>
    <row r="11" spans="1:11" ht="19.5">
      <c r="A11" s="1058" t="s">
        <v>1844</v>
      </c>
      <c r="B11" s="1058"/>
      <c r="C11" s="1058"/>
      <c r="D11" s="1059"/>
      <c r="E11" s="1059"/>
      <c r="F11" s="1059"/>
      <c r="G11" s="1059"/>
      <c r="H11" s="1058"/>
      <c r="I11" s="1058"/>
      <c r="J11" s="1061"/>
    </row>
    <row r="12" spans="1:11" ht="19.5">
      <c r="A12" s="1670" t="s">
        <v>1832</v>
      </c>
      <c r="B12" s="1670"/>
      <c r="C12" s="1670"/>
      <c r="D12" s="1912" t="s">
        <v>1833</v>
      </c>
      <c r="E12" s="1912"/>
      <c r="F12" s="1912"/>
      <c r="G12" s="1912"/>
      <c r="H12" s="1912"/>
      <c r="I12" s="1917" t="s">
        <v>1834</v>
      </c>
      <c r="J12" s="1917"/>
    </row>
    <row r="13" spans="1:11" ht="19.5" customHeight="1">
      <c r="A13" s="1670"/>
      <c r="B13" s="1670"/>
      <c r="C13" s="1670"/>
      <c r="D13" s="1914" t="s">
        <v>1835</v>
      </c>
      <c r="E13" s="1914"/>
      <c r="F13" s="1914"/>
      <c r="G13" s="1914"/>
      <c r="H13" s="1914"/>
      <c r="I13" s="1918" t="s">
        <v>1836</v>
      </c>
      <c r="J13" s="1919" t="s">
        <v>1837</v>
      </c>
    </row>
    <row r="14" spans="1:11" ht="16.5" customHeight="1">
      <c r="A14" s="1670"/>
      <c r="B14" s="1670"/>
      <c r="C14" s="1670"/>
      <c r="D14" s="1915" t="s">
        <v>1838</v>
      </c>
      <c r="E14" s="1671" t="s">
        <v>1839</v>
      </c>
      <c r="F14" s="1920" t="s">
        <v>1840</v>
      </c>
      <c r="G14" s="1921" t="s">
        <v>1841</v>
      </c>
      <c r="H14" s="1916" t="s">
        <v>1845</v>
      </c>
      <c r="I14" s="1918"/>
      <c r="J14" s="1919"/>
    </row>
    <row r="15" spans="1:11">
      <c r="A15" s="1670"/>
      <c r="B15" s="1670"/>
      <c r="C15" s="1670"/>
      <c r="D15" s="1915"/>
      <c r="E15" s="1915"/>
      <c r="F15" s="1920"/>
      <c r="G15" s="1921"/>
      <c r="H15" s="1916"/>
      <c r="I15" s="1918"/>
      <c r="J15" s="1919"/>
    </row>
    <row r="16" spans="1:11" ht="19.5" customHeight="1">
      <c r="A16" s="1911" t="s">
        <v>1843</v>
      </c>
      <c r="B16" s="1911"/>
      <c r="C16" s="1911"/>
      <c r="D16" s="1066">
        <f>E16+G16+H16</f>
        <v>35261</v>
      </c>
      <c r="E16" s="1063">
        <v>25677</v>
      </c>
      <c r="F16" s="1059">
        <v>0</v>
      </c>
      <c r="G16" s="1067">
        <v>50</v>
      </c>
      <c r="H16" s="1065">
        <v>9534</v>
      </c>
      <c r="I16" s="1059">
        <v>0</v>
      </c>
      <c r="J16" s="1059">
        <v>0</v>
      </c>
    </row>
    <row r="17" spans="1:10" ht="19.5">
      <c r="A17" s="1055" t="s">
        <v>1846</v>
      </c>
      <c r="B17" s="1055"/>
      <c r="C17" s="1055"/>
      <c r="D17" s="1056"/>
      <c r="E17" s="1056"/>
      <c r="F17" s="1056"/>
      <c r="G17" s="1068"/>
      <c r="H17" s="1055"/>
      <c r="I17" s="1068"/>
      <c r="J17" s="1068"/>
    </row>
    <row r="18" spans="1:10" ht="19.5">
      <c r="A18" s="1670" t="s">
        <v>1832</v>
      </c>
      <c r="B18" s="1670"/>
      <c r="C18" s="1670"/>
      <c r="D18" s="1912" t="s">
        <v>1833</v>
      </c>
      <c r="E18" s="1912"/>
      <c r="F18" s="1912"/>
      <c r="G18" s="1912"/>
      <c r="H18" s="1912"/>
      <c r="I18" s="1913"/>
      <c r="J18" s="1913"/>
    </row>
    <row r="19" spans="1:10" ht="19.5">
      <c r="A19" s="1670"/>
      <c r="B19" s="1670"/>
      <c r="C19" s="1670"/>
      <c r="D19" s="1914" t="s">
        <v>1835</v>
      </c>
      <c r="E19" s="1914"/>
      <c r="F19" s="1914"/>
      <c r="G19" s="1914"/>
      <c r="H19" s="1914"/>
      <c r="I19" s="1913"/>
      <c r="J19" s="1913"/>
    </row>
    <row r="20" spans="1:10" ht="16.5" customHeight="1">
      <c r="A20" s="1670"/>
      <c r="B20" s="1670"/>
      <c r="C20" s="1670"/>
      <c r="D20" s="1915" t="s">
        <v>1838</v>
      </c>
      <c r="E20" s="1671" t="s">
        <v>1841</v>
      </c>
      <c r="F20" s="1671"/>
      <c r="G20" s="1916" t="s">
        <v>1847</v>
      </c>
      <c r="H20" s="1916"/>
      <c r="I20" s="1913"/>
      <c r="J20" s="1913"/>
    </row>
    <row r="21" spans="1:10">
      <c r="A21" s="1670"/>
      <c r="B21" s="1670"/>
      <c r="C21" s="1670"/>
      <c r="D21" s="1915"/>
      <c r="E21" s="1915"/>
      <c r="F21" s="1671"/>
      <c r="G21" s="1916"/>
      <c r="H21" s="1916"/>
      <c r="I21" s="1913"/>
      <c r="J21" s="1913"/>
    </row>
    <row r="22" spans="1:10" ht="19.5" customHeight="1">
      <c r="A22" s="1911" t="s">
        <v>1843</v>
      </c>
      <c r="B22" s="1911"/>
      <c r="C22" s="1911"/>
      <c r="D22" s="1066">
        <f>E22+G22</f>
        <v>200</v>
      </c>
      <c r="E22" s="1671">
        <v>0</v>
      </c>
      <c r="F22" s="1671"/>
      <c r="G22" s="1912">
        <v>200</v>
      </c>
      <c r="H22" s="1912"/>
      <c r="I22" s="1913"/>
      <c r="J22" s="1913"/>
    </row>
    <row r="23" spans="1:10">
      <c r="A23" s="1069" t="s">
        <v>1848</v>
      </c>
      <c r="C23" s="1069" t="s">
        <v>1849</v>
      </c>
      <c r="D23" s="1070" t="s">
        <v>822</v>
      </c>
      <c r="E23" s="1069"/>
      <c r="F23" s="1070" t="s">
        <v>823</v>
      </c>
      <c r="I23" s="1070"/>
    </row>
    <row r="24" spans="1:10">
      <c r="A24" s="272"/>
      <c r="C24" s="272"/>
      <c r="D24" s="1070" t="s">
        <v>825</v>
      </c>
      <c r="E24" s="1069"/>
      <c r="F24" s="1070"/>
      <c r="G24" s="1070"/>
      <c r="H24" s="1070"/>
      <c r="J24" s="1070" t="s">
        <v>1850</v>
      </c>
    </row>
    <row r="25" spans="1:10" ht="19.5">
      <c r="A25" s="272" t="s">
        <v>1851</v>
      </c>
      <c r="B25" s="272"/>
      <c r="C25" s="1071"/>
      <c r="D25" s="1071"/>
      <c r="E25" s="1071"/>
      <c r="F25" s="1071"/>
      <c r="G25" s="1071"/>
    </row>
    <row r="26" spans="1:10" ht="19.5">
      <c r="A26" s="272" t="s">
        <v>1852</v>
      </c>
      <c r="B26" s="272"/>
      <c r="C26" s="1071"/>
      <c r="D26" s="1071"/>
      <c r="E26" s="1071"/>
      <c r="F26" s="1071"/>
      <c r="G26" s="1071"/>
    </row>
    <row r="27" spans="1:10" ht="19.5">
      <c r="A27" s="272"/>
      <c r="B27" s="272"/>
      <c r="C27" s="1071"/>
      <c r="D27" s="1071"/>
      <c r="E27" s="1071"/>
      <c r="F27" s="1071"/>
      <c r="G27" s="1071"/>
    </row>
    <row r="61" spans="6:6">
      <c r="F61" s="50" t="s">
        <v>92</v>
      </c>
    </row>
  </sheetData>
  <mergeCells count="40">
    <mergeCell ref="A1:B1"/>
    <mergeCell ref="I1:J1"/>
    <mergeCell ref="A2:B2"/>
    <mergeCell ref="I2:J2"/>
    <mergeCell ref="A3:J3"/>
    <mergeCell ref="A4:J4"/>
    <mergeCell ref="A6:C9"/>
    <mergeCell ref="D6:H6"/>
    <mergeCell ref="I6:J6"/>
    <mergeCell ref="D7:H7"/>
    <mergeCell ref="I7:I9"/>
    <mergeCell ref="J7:J9"/>
    <mergeCell ref="D8:D9"/>
    <mergeCell ref="E8:E9"/>
    <mergeCell ref="F8:F9"/>
    <mergeCell ref="G8:G9"/>
    <mergeCell ref="H8:H9"/>
    <mergeCell ref="A10:C10"/>
    <mergeCell ref="A12:C15"/>
    <mergeCell ref="D12:H12"/>
    <mergeCell ref="I12:J12"/>
    <mergeCell ref="D13:H13"/>
    <mergeCell ref="I13:I15"/>
    <mergeCell ref="J13:J15"/>
    <mergeCell ref="D14:D15"/>
    <mergeCell ref="E14:E15"/>
    <mergeCell ref="F14:F15"/>
    <mergeCell ref="G14:G15"/>
    <mergeCell ref="H14:H15"/>
    <mergeCell ref="A16:C16"/>
    <mergeCell ref="A18:C21"/>
    <mergeCell ref="D18:H18"/>
    <mergeCell ref="I18:J22"/>
    <mergeCell ref="D19:H19"/>
    <mergeCell ref="D20:D21"/>
    <mergeCell ref="E20:F21"/>
    <mergeCell ref="G20:H21"/>
    <mergeCell ref="A22:C22"/>
    <mergeCell ref="E22:F22"/>
    <mergeCell ref="G22:H22"/>
  </mergeCells>
  <phoneticPr fontId="177" type="noConversion"/>
  <hyperlinks>
    <hyperlink ref="K1" location="預告統計資料發布時間表!A1" display="回發布時間表"/>
    <hyperlink ref="F61" location="環境保護預算114年!A1" display="(114年)"/>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4"/>
  <sheetViews>
    <sheetView zoomScaleNormal="100" workbookViewId="0"/>
  </sheetViews>
  <sheetFormatPr defaultColWidth="8" defaultRowHeight="16.5"/>
  <cols>
    <col min="1" max="5" width="10.625" style="50" customWidth="1"/>
    <col min="6" max="6" width="11.625" style="50" customWidth="1"/>
    <col min="7" max="11" width="10.625" style="50" customWidth="1"/>
  </cols>
  <sheetData>
    <row r="1" spans="1:11">
      <c r="A1" s="50" t="s">
        <v>1201</v>
      </c>
      <c r="F1" s="50" t="s">
        <v>1281</v>
      </c>
      <c r="K1" s="87" t="s">
        <v>125</v>
      </c>
    </row>
    <row r="2" spans="1:11">
      <c r="A2" s="50" t="s">
        <v>1438</v>
      </c>
      <c r="F2" s="50" t="s">
        <v>1282</v>
      </c>
      <c r="I2" s="50" t="s">
        <v>1439</v>
      </c>
    </row>
    <row r="3" spans="1:11">
      <c r="F3" s="50" t="s">
        <v>1853</v>
      </c>
      <c r="I3" s="50" t="s">
        <v>1854</v>
      </c>
    </row>
    <row r="5" spans="1:11" ht="16.5" customHeight="1">
      <c r="A5" s="1761" t="s">
        <v>1430</v>
      </c>
      <c r="B5" s="1761"/>
      <c r="C5" s="1761"/>
      <c r="D5" s="1761"/>
      <c r="E5" s="1759" t="s">
        <v>1431</v>
      </c>
      <c r="F5" s="1759"/>
      <c r="G5" s="1759" t="s">
        <v>1432</v>
      </c>
      <c r="H5" s="1759"/>
      <c r="I5" s="1759" t="s">
        <v>1433</v>
      </c>
      <c r="J5" s="1759"/>
    </row>
    <row r="6" spans="1:11">
      <c r="A6" s="605" t="s">
        <v>1285</v>
      </c>
      <c r="B6" s="606" t="s">
        <v>1286</v>
      </c>
      <c r="C6" s="606" t="s">
        <v>1287</v>
      </c>
      <c r="D6" s="607" t="s">
        <v>1288</v>
      </c>
      <c r="E6" s="598" t="s">
        <v>1289</v>
      </c>
      <c r="F6" s="598" t="s">
        <v>1290</v>
      </c>
      <c r="G6" s="598" t="s">
        <v>1289</v>
      </c>
      <c r="H6" s="598" t="s">
        <v>1290</v>
      </c>
      <c r="I6" s="598" t="s">
        <v>1289</v>
      </c>
      <c r="J6" s="598" t="s">
        <v>1290</v>
      </c>
    </row>
    <row r="7" spans="1:11" ht="22.5">
      <c r="A7" s="608"/>
      <c r="B7" s="606"/>
      <c r="C7" s="606"/>
      <c r="D7" s="599" t="s">
        <v>1291</v>
      </c>
      <c r="E7" s="584">
        <v>20853859</v>
      </c>
      <c r="F7" s="584">
        <v>67225337</v>
      </c>
      <c r="G7" s="584">
        <v>19484955</v>
      </c>
      <c r="H7" s="584">
        <v>65856433</v>
      </c>
      <c r="I7" s="584">
        <v>1368904</v>
      </c>
      <c r="J7" s="585">
        <v>1368904</v>
      </c>
    </row>
    <row r="8" spans="1:11" ht="22.5">
      <c r="A8" s="608"/>
      <c r="B8" s="608"/>
      <c r="C8" s="608"/>
      <c r="D8" s="599" t="s">
        <v>1292</v>
      </c>
      <c r="E8" s="584">
        <v>20853859</v>
      </c>
      <c r="F8" s="584">
        <v>67225337</v>
      </c>
      <c r="G8" s="584">
        <v>19484955</v>
      </c>
      <c r="H8" s="584">
        <v>65856433</v>
      </c>
      <c r="I8" s="584">
        <v>1368904</v>
      </c>
      <c r="J8" s="585">
        <v>1368904</v>
      </c>
    </row>
    <row r="9" spans="1:11">
      <c r="A9" s="609" t="s">
        <v>1293</v>
      </c>
      <c r="B9" s="608"/>
      <c r="C9" s="608"/>
      <c r="D9" s="599" t="s">
        <v>1294</v>
      </c>
      <c r="E9" s="584">
        <v>16560056</v>
      </c>
      <c r="F9" s="584">
        <v>61397060</v>
      </c>
      <c r="G9" s="584">
        <v>16560056</v>
      </c>
      <c r="H9" s="584">
        <v>61397060</v>
      </c>
      <c r="I9" s="584">
        <v>0</v>
      </c>
      <c r="J9" s="585">
        <v>0</v>
      </c>
    </row>
    <row r="10" spans="1:11" ht="22.5">
      <c r="A10" s="609" t="s">
        <v>1293</v>
      </c>
      <c r="B10" s="608" t="s">
        <v>1295</v>
      </c>
      <c r="C10" s="608"/>
      <c r="D10" s="599" t="s">
        <v>1296</v>
      </c>
      <c r="E10" s="584">
        <v>0</v>
      </c>
      <c r="F10" s="584">
        <v>341</v>
      </c>
      <c r="G10" s="584">
        <v>0</v>
      </c>
      <c r="H10" s="584">
        <v>341</v>
      </c>
      <c r="I10" s="584">
        <v>0</v>
      </c>
      <c r="J10" s="585">
        <v>0</v>
      </c>
    </row>
    <row r="11" spans="1:11">
      <c r="A11" s="609" t="s">
        <v>1293</v>
      </c>
      <c r="B11" s="608" t="s">
        <v>1295</v>
      </c>
      <c r="C11" s="608" t="s">
        <v>1293</v>
      </c>
      <c r="D11" s="599" t="s">
        <v>1297</v>
      </c>
      <c r="E11" s="584">
        <v>0</v>
      </c>
      <c r="F11" s="584">
        <v>341</v>
      </c>
      <c r="G11" s="584">
        <v>0</v>
      </c>
      <c r="H11" s="584">
        <v>341</v>
      </c>
      <c r="I11" s="584">
        <v>0</v>
      </c>
      <c r="J11" s="585">
        <v>0</v>
      </c>
    </row>
    <row r="12" spans="1:11">
      <c r="A12" s="609" t="s">
        <v>1293</v>
      </c>
      <c r="B12" s="608" t="s">
        <v>1299</v>
      </c>
      <c r="C12" s="608"/>
      <c r="D12" s="599" t="s">
        <v>1300</v>
      </c>
      <c r="E12" s="584">
        <v>62966</v>
      </c>
      <c r="F12" s="584">
        <v>66523</v>
      </c>
      <c r="G12" s="584">
        <v>62966</v>
      </c>
      <c r="H12" s="584">
        <v>66523</v>
      </c>
      <c r="I12" s="584">
        <v>0</v>
      </c>
      <c r="J12" s="585">
        <v>0</v>
      </c>
    </row>
    <row r="13" spans="1:11">
      <c r="A13" s="609" t="s">
        <v>1293</v>
      </c>
      <c r="B13" s="608" t="s">
        <v>1299</v>
      </c>
      <c r="C13" s="608" t="s">
        <v>1293</v>
      </c>
      <c r="D13" s="599" t="s">
        <v>1301</v>
      </c>
      <c r="E13" s="584">
        <v>62966</v>
      </c>
      <c r="F13" s="584">
        <v>66523</v>
      </c>
      <c r="G13" s="584">
        <v>62966</v>
      </c>
      <c r="H13" s="584">
        <v>66523</v>
      </c>
      <c r="I13" s="584">
        <v>0</v>
      </c>
      <c r="J13" s="585">
        <v>0</v>
      </c>
    </row>
    <row r="14" spans="1:11">
      <c r="A14" s="609" t="s">
        <v>1293</v>
      </c>
      <c r="B14" s="608" t="s">
        <v>1302</v>
      </c>
      <c r="C14" s="608"/>
      <c r="D14" s="599" t="s">
        <v>1303</v>
      </c>
      <c r="E14" s="584">
        <v>96527</v>
      </c>
      <c r="F14" s="584">
        <v>99138</v>
      </c>
      <c r="G14" s="584">
        <v>96527</v>
      </c>
      <c r="H14" s="584">
        <v>99138</v>
      </c>
      <c r="I14" s="584">
        <v>0</v>
      </c>
      <c r="J14" s="585">
        <v>0</v>
      </c>
    </row>
    <row r="15" spans="1:11">
      <c r="A15" s="609" t="s">
        <v>1293</v>
      </c>
      <c r="B15" s="608" t="s">
        <v>1302</v>
      </c>
      <c r="C15" s="608" t="s">
        <v>1293</v>
      </c>
      <c r="D15" s="599" t="s">
        <v>1304</v>
      </c>
      <c r="E15" s="584">
        <v>96527</v>
      </c>
      <c r="F15" s="584">
        <v>99138</v>
      </c>
      <c r="G15" s="584">
        <v>96527</v>
      </c>
      <c r="H15" s="584">
        <v>99138</v>
      </c>
      <c r="I15" s="584">
        <v>0</v>
      </c>
      <c r="J15" s="585">
        <v>0</v>
      </c>
    </row>
    <row r="16" spans="1:11">
      <c r="A16" s="609" t="s">
        <v>1293</v>
      </c>
      <c r="B16" s="608" t="s">
        <v>1305</v>
      </c>
      <c r="C16" s="608"/>
      <c r="D16" s="599" t="s">
        <v>1306</v>
      </c>
      <c r="E16" s="584">
        <v>336005</v>
      </c>
      <c r="F16" s="584">
        <v>359799</v>
      </c>
      <c r="G16" s="584">
        <v>336005</v>
      </c>
      <c r="H16" s="584">
        <v>359799</v>
      </c>
      <c r="I16" s="584">
        <v>0</v>
      </c>
      <c r="J16" s="585">
        <v>0</v>
      </c>
    </row>
    <row r="17" spans="1:10">
      <c r="A17" s="609" t="s">
        <v>1293</v>
      </c>
      <c r="B17" s="608" t="s">
        <v>1305</v>
      </c>
      <c r="C17" s="608" t="s">
        <v>1293</v>
      </c>
      <c r="D17" s="599" t="s">
        <v>1307</v>
      </c>
      <c r="E17" s="584">
        <v>336005</v>
      </c>
      <c r="F17" s="584">
        <v>359799</v>
      </c>
      <c r="G17" s="584">
        <v>336005</v>
      </c>
      <c r="H17" s="584">
        <v>359799</v>
      </c>
      <c r="I17" s="584">
        <v>0</v>
      </c>
      <c r="J17" s="585">
        <v>0</v>
      </c>
    </row>
    <row r="18" spans="1:10">
      <c r="A18" s="609" t="s">
        <v>1293</v>
      </c>
      <c r="B18" s="608" t="s">
        <v>1308</v>
      </c>
      <c r="C18" s="608"/>
      <c r="D18" s="599" t="s">
        <v>1309</v>
      </c>
      <c r="E18" s="584">
        <v>31008</v>
      </c>
      <c r="F18" s="584">
        <v>36778</v>
      </c>
      <c r="G18" s="584">
        <v>31008</v>
      </c>
      <c r="H18" s="584">
        <v>36778</v>
      </c>
      <c r="I18" s="584">
        <v>0</v>
      </c>
      <c r="J18" s="585">
        <v>0</v>
      </c>
    </row>
    <row r="19" spans="1:10">
      <c r="A19" s="609" t="s">
        <v>1293</v>
      </c>
      <c r="B19" s="608" t="s">
        <v>1308</v>
      </c>
      <c r="C19" s="608" t="s">
        <v>1293</v>
      </c>
      <c r="D19" s="599" t="s">
        <v>1310</v>
      </c>
      <c r="E19" s="584">
        <v>31008</v>
      </c>
      <c r="F19" s="584">
        <v>36778</v>
      </c>
      <c r="G19" s="584">
        <v>31008</v>
      </c>
      <c r="H19" s="584">
        <v>36778</v>
      </c>
      <c r="I19" s="584">
        <v>0</v>
      </c>
      <c r="J19" s="585">
        <v>0</v>
      </c>
    </row>
    <row r="20" spans="1:10">
      <c r="A20" s="609" t="s">
        <v>1293</v>
      </c>
      <c r="B20" s="608" t="s">
        <v>1311</v>
      </c>
      <c r="C20" s="608"/>
      <c r="D20" s="599" t="s">
        <v>1312</v>
      </c>
      <c r="E20" s="584">
        <v>16033550</v>
      </c>
      <c r="F20" s="584">
        <v>60834481</v>
      </c>
      <c r="G20" s="584">
        <v>16033550</v>
      </c>
      <c r="H20" s="584">
        <v>60834481</v>
      </c>
      <c r="I20" s="584">
        <v>0</v>
      </c>
      <c r="J20" s="585">
        <v>0</v>
      </c>
    </row>
    <row r="21" spans="1:10">
      <c r="A21" s="609" t="s">
        <v>1293</v>
      </c>
      <c r="B21" s="608" t="s">
        <v>1311</v>
      </c>
      <c r="C21" s="608" t="s">
        <v>1293</v>
      </c>
      <c r="D21" s="599" t="s">
        <v>1313</v>
      </c>
      <c r="E21" s="584">
        <v>16033550</v>
      </c>
      <c r="F21" s="584">
        <v>60834481</v>
      </c>
      <c r="G21" s="584">
        <v>16033550</v>
      </c>
      <c r="H21" s="584">
        <v>60834481</v>
      </c>
      <c r="I21" s="584">
        <v>0</v>
      </c>
      <c r="J21" s="585">
        <v>0</v>
      </c>
    </row>
    <row r="22" spans="1:10" ht="22.5">
      <c r="A22" s="609" t="s">
        <v>1314</v>
      </c>
      <c r="B22" s="608"/>
      <c r="C22" s="608"/>
      <c r="D22" s="599" t="s">
        <v>1315</v>
      </c>
      <c r="E22" s="584">
        <v>42751</v>
      </c>
      <c r="F22" s="584">
        <v>43041</v>
      </c>
      <c r="G22" s="584">
        <v>42751</v>
      </c>
      <c r="H22" s="584">
        <v>43041</v>
      </c>
      <c r="I22" s="584">
        <v>0</v>
      </c>
      <c r="J22" s="585">
        <v>0</v>
      </c>
    </row>
    <row r="23" spans="1:10">
      <c r="A23" s="609" t="s">
        <v>1314</v>
      </c>
      <c r="B23" s="608" t="s">
        <v>1316</v>
      </c>
      <c r="C23" s="608"/>
      <c r="D23" s="599" t="s">
        <v>1317</v>
      </c>
      <c r="E23" s="584">
        <v>42751</v>
      </c>
      <c r="F23" s="584">
        <v>43041</v>
      </c>
      <c r="G23" s="584">
        <v>42751</v>
      </c>
      <c r="H23" s="584">
        <v>43041</v>
      </c>
      <c r="I23" s="584">
        <v>0</v>
      </c>
      <c r="J23" s="585">
        <v>0</v>
      </c>
    </row>
    <row r="24" spans="1:10" ht="22.5">
      <c r="A24" s="609" t="s">
        <v>1314</v>
      </c>
      <c r="B24" s="608" t="s">
        <v>1316</v>
      </c>
      <c r="C24" s="608" t="s">
        <v>1293</v>
      </c>
      <c r="D24" s="599" t="s">
        <v>1318</v>
      </c>
      <c r="E24" s="584">
        <v>42751</v>
      </c>
      <c r="F24" s="584">
        <v>43041</v>
      </c>
      <c r="G24" s="584">
        <v>42751</v>
      </c>
      <c r="H24" s="584">
        <v>43041</v>
      </c>
      <c r="I24" s="584">
        <v>0</v>
      </c>
      <c r="J24" s="585">
        <v>0</v>
      </c>
    </row>
    <row r="25" spans="1:10">
      <c r="A25" s="609" t="s">
        <v>1319</v>
      </c>
      <c r="B25" s="608"/>
      <c r="C25" s="608"/>
      <c r="D25" s="599" t="s">
        <v>1320</v>
      </c>
      <c r="E25" s="584">
        <v>1247660</v>
      </c>
      <c r="F25" s="584">
        <v>2636940</v>
      </c>
      <c r="G25" s="584">
        <v>1247660</v>
      </c>
      <c r="H25" s="584">
        <v>2636940</v>
      </c>
      <c r="I25" s="584">
        <v>0</v>
      </c>
      <c r="J25" s="585">
        <v>0</v>
      </c>
    </row>
    <row r="26" spans="1:10" ht="22.5">
      <c r="A26" s="609" t="s">
        <v>1319</v>
      </c>
      <c r="B26" s="608" t="s">
        <v>1293</v>
      </c>
      <c r="C26" s="608"/>
      <c r="D26" s="599" t="s">
        <v>1321</v>
      </c>
      <c r="E26" s="584">
        <v>11400</v>
      </c>
      <c r="F26" s="584">
        <v>22600</v>
      </c>
      <c r="G26" s="584">
        <v>11400</v>
      </c>
      <c r="H26" s="584">
        <v>22600</v>
      </c>
      <c r="I26" s="584">
        <v>0</v>
      </c>
      <c r="J26" s="585">
        <v>0</v>
      </c>
    </row>
    <row r="27" spans="1:10">
      <c r="A27" s="609" t="s">
        <v>1319</v>
      </c>
      <c r="B27" s="608" t="s">
        <v>1293</v>
      </c>
      <c r="C27" s="608" t="s">
        <v>1295</v>
      </c>
      <c r="D27" s="599" t="s">
        <v>1322</v>
      </c>
      <c r="E27" s="584">
        <v>11400</v>
      </c>
      <c r="F27" s="584">
        <v>22600</v>
      </c>
      <c r="G27" s="584">
        <v>11400</v>
      </c>
      <c r="H27" s="584">
        <v>22600</v>
      </c>
      <c r="I27" s="584">
        <v>0</v>
      </c>
      <c r="J27" s="585">
        <v>0</v>
      </c>
    </row>
    <row r="28" spans="1:10" ht="22.5">
      <c r="A28" s="609" t="s">
        <v>1319</v>
      </c>
      <c r="B28" s="608" t="s">
        <v>1316</v>
      </c>
      <c r="C28" s="608"/>
      <c r="D28" s="599" t="s">
        <v>1323</v>
      </c>
      <c r="E28" s="584">
        <v>1236260</v>
      </c>
      <c r="F28" s="584">
        <v>2614340</v>
      </c>
      <c r="G28" s="584">
        <v>1236260</v>
      </c>
      <c r="H28" s="584">
        <v>2614340</v>
      </c>
      <c r="I28" s="584">
        <v>0</v>
      </c>
      <c r="J28" s="585">
        <v>0</v>
      </c>
    </row>
    <row r="29" spans="1:10" ht="22.5">
      <c r="A29" s="609" t="s">
        <v>1319</v>
      </c>
      <c r="B29" s="608" t="s">
        <v>1316</v>
      </c>
      <c r="C29" s="608" t="s">
        <v>1324</v>
      </c>
      <c r="D29" s="599" t="s">
        <v>1325</v>
      </c>
      <c r="E29" s="584">
        <v>1230960</v>
      </c>
      <c r="F29" s="584">
        <v>2607378</v>
      </c>
      <c r="G29" s="584">
        <v>1230960</v>
      </c>
      <c r="H29" s="584">
        <v>2607378</v>
      </c>
      <c r="I29" s="584">
        <v>0</v>
      </c>
      <c r="J29" s="585">
        <v>0</v>
      </c>
    </row>
    <row r="30" spans="1:10" ht="22.5">
      <c r="A30" s="609" t="s">
        <v>1319</v>
      </c>
      <c r="B30" s="608" t="s">
        <v>1316</v>
      </c>
      <c r="C30" s="608" t="s">
        <v>1326</v>
      </c>
      <c r="D30" s="599" t="s">
        <v>1327</v>
      </c>
      <c r="E30" s="584">
        <v>5300</v>
      </c>
      <c r="F30" s="584">
        <v>6962</v>
      </c>
      <c r="G30" s="584">
        <v>5300</v>
      </c>
      <c r="H30" s="584">
        <v>6962</v>
      </c>
      <c r="I30" s="584">
        <v>0</v>
      </c>
      <c r="J30" s="585">
        <v>0</v>
      </c>
    </row>
    <row r="31" spans="1:10">
      <c r="A31" s="609" t="s">
        <v>1328</v>
      </c>
      <c r="B31" s="608"/>
      <c r="C31" s="608"/>
      <c r="D31" s="599" t="s">
        <v>1329</v>
      </c>
      <c r="E31" s="584">
        <v>71904</v>
      </c>
      <c r="F31" s="584">
        <v>143808</v>
      </c>
      <c r="G31" s="584">
        <v>71904</v>
      </c>
      <c r="H31" s="584">
        <v>143808</v>
      </c>
      <c r="I31" s="584">
        <v>0</v>
      </c>
      <c r="J31" s="585">
        <v>0</v>
      </c>
    </row>
    <row r="32" spans="1:10">
      <c r="A32" s="609" t="s">
        <v>1328</v>
      </c>
      <c r="B32" s="608" t="s">
        <v>1293</v>
      </c>
      <c r="C32" s="608"/>
      <c r="D32" s="599" t="s">
        <v>1330</v>
      </c>
      <c r="E32" s="584">
        <v>71904</v>
      </c>
      <c r="F32" s="584">
        <v>143808</v>
      </c>
      <c r="G32" s="584">
        <v>71904</v>
      </c>
      <c r="H32" s="584">
        <v>143808</v>
      </c>
      <c r="I32" s="584">
        <v>0</v>
      </c>
      <c r="J32" s="585">
        <v>0</v>
      </c>
    </row>
    <row r="33" spans="1:10">
      <c r="A33" s="609" t="s">
        <v>1328</v>
      </c>
      <c r="B33" s="608" t="s">
        <v>1293</v>
      </c>
      <c r="C33" s="608" t="s">
        <v>1293</v>
      </c>
      <c r="D33" s="599" t="s">
        <v>1331</v>
      </c>
      <c r="E33" s="584">
        <v>71904</v>
      </c>
      <c r="F33" s="584">
        <v>143808</v>
      </c>
      <c r="G33" s="584">
        <v>71904</v>
      </c>
      <c r="H33" s="584">
        <v>143808</v>
      </c>
      <c r="I33" s="584">
        <v>0</v>
      </c>
      <c r="J33" s="585">
        <v>0</v>
      </c>
    </row>
    <row r="34" spans="1:10" ht="22.5">
      <c r="A34" s="609" t="s">
        <v>1334</v>
      </c>
      <c r="B34" s="608"/>
      <c r="C34" s="608"/>
      <c r="D34" s="599" t="s">
        <v>1335</v>
      </c>
      <c r="E34" s="584">
        <v>2533954</v>
      </c>
      <c r="F34" s="584">
        <v>2533954</v>
      </c>
      <c r="G34" s="584">
        <v>1165050</v>
      </c>
      <c r="H34" s="584">
        <v>1165050</v>
      </c>
      <c r="I34" s="584">
        <v>1368904</v>
      </c>
      <c r="J34" s="585">
        <v>1368904</v>
      </c>
    </row>
    <row r="35" spans="1:10" ht="22.5">
      <c r="A35" s="609" t="s">
        <v>1334</v>
      </c>
      <c r="B35" s="608" t="s">
        <v>1293</v>
      </c>
      <c r="C35" s="608"/>
      <c r="D35" s="599" t="s">
        <v>1336</v>
      </c>
      <c r="E35" s="584">
        <v>2533954</v>
      </c>
      <c r="F35" s="584">
        <v>2533954</v>
      </c>
      <c r="G35" s="584">
        <v>1165050</v>
      </c>
      <c r="H35" s="584">
        <v>1165050</v>
      </c>
      <c r="I35" s="584">
        <v>1368904</v>
      </c>
      <c r="J35" s="585">
        <v>1368904</v>
      </c>
    </row>
    <row r="36" spans="1:10" ht="22.5">
      <c r="A36" s="609" t="s">
        <v>1334</v>
      </c>
      <c r="B36" s="608" t="s">
        <v>1293</v>
      </c>
      <c r="C36" s="608" t="s">
        <v>1295</v>
      </c>
      <c r="D36" s="599" t="s">
        <v>1338</v>
      </c>
      <c r="E36" s="584">
        <v>2533954</v>
      </c>
      <c r="F36" s="584">
        <v>2533954</v>
      </c>
      <c r="G36" s="584">
        <v>1165050</v>
      </c>
      <c r="H36" s="584">
        <v>1165050</v>
      </c>
      <c r="I36" s="584">
        <v>1368904</v>
      </c>
      <c r="J36" s="585">
        <v>1368904</v>
      </c>
    </row>
    <row r="37" spans="1:10">
      <c r="A37" s="609" t="s">
        <v>1339</v>
      </c>
      <c r="B37" s="608"/>
      <c r="C37" s="608"/>
      <c r="D37" s="599" t="s">
        <v>1340</v>
      </c>
      <c r="E37" s="584">
        <v>397534</v>
      </c>
      <c r="F37" s="584">
        <v>470534</v>
      </c>
      <c r="G37" s="584">
        <v>397534</v>
      </c>
      <c r="H37" s="584">
        <v>470534</v>
      </c>
      <c r="I37" s="584">
        <v>0</v>
      </c>
      <c r="J37" s="585">
        <v>0</v>
      </c>
    </row>
    <row r="38" spans="1:10">
      <c r="A38" s="609" t="s">
        <v>1339</v>
      </c>
      <c r="B38" s="608" t="s">
        <v>1295</v>
      </c>
      <c r="C38" s="608"/>
      <c r="D38" s="599" t="s">
        <v>1341</v>
      </c>
      <c r="E38" s="584">
        <v>397534</v>
      </c>
      <c r="F38" s="584">
        <v>470534</v>
      </c>
      <c r="G38" s="584">
        <v>397534</v>
      </c>
      <c r="H38" s="584">
        <v>470534</v>
      </c>
      <c r="I38" s="584">
        <v>0</v>
      </c>
      <c r="J38" s="585">
        <v>0</v>
      </c>
    </row>
    <row r="39" spans="1:10" ht="22.5">
      <c r="A39" s="609" t="s">
        <v>1339</v>
      </c>
      <c r="B39" s="608" t="s">
        <v>1295</v>
      </c>
      <c r="C39" s="608" t="s">
        <v>1293</v>
      </c>
      <c r="D39" s="599" t="s">
        <v>1342</v>
      </c>
      <c r="E39" s="584">
        <v>998</v>
      </c>
      <c r="F39" s="584">
        <v>998</v>
      </c>
      <c r="G39" s="584">
        <v>998</v>
      </c>
      <c r="H39" s="584">
        <v>998</v>
      </c>
      <c r="I39" s="584">
        <v>0</v>
      </c>
      <c r="J39" s="585">
        <v>0</v>
      </c>
    </row>
    <row r="40" spans="1:10" ht="22.5">
      <c r="A40" s="609" t="s">
        <v>1339</v>
      </c>
      <c r="B40" s="608" t="s">
        <v>1295</v>
      </c>
      <c r="C40" s="608" t="s">
        <v>1314</v>
      </c>
      <c r="D40" s="599" t="s">
        <v>1343</v>
      </c>
      <c r="E40" s="584">
        <v>48336</v>
      </c>
      <c r="F40" s="584">
        <v>51736</v>
      </c>
      <c r="G40" s="584">
        <v>48336</v>
      </c>
      <c r="H40" s="584">
        <v>51736</v>
      </c>
      <c r="I40" s="584">
        <v>0</v>
      </c>
      <c r="J40" s="585">
        <v>0</v>
      </c>
    </row>
    <row r="41" spans="1:10" ht="22.5">
      <c r="A41" s="609" t="s">
        <v>1339</v>
      </c>
      <c r="B41" s="608" t="s">
        <v>1295</v>
      </c>
      <c r="C41" s="608" t="s">
        <v>1344</v>
      </c>
      <c r="D41" s="599" t="s">
        <v>1345</v>
      </c>
      <c r="E41" s="584">
        <v>348200</v>
      </c>
      <c r="F41" s="584">
        <v>417800</v>
      </c>
      <c r="G41" s="584">
        <v>348200</v>
      </c>
      <c r="H41" s="584">
        <v>417800</v>
      </c>
      <c r="I41" s="584">
        <v>0</v>
      </c>
      <c r="J41" s="585">
        <v>0</v>
      </c>
    </row>
    <row r="42" spans="1:10" ht="22.5">
      <c r="A42" s="608"/>
      <c r="B42" s="608"/>
      <c r="C42" s="608"/>
      <c r="D42" s="599" t="s">
        <v>1346</v>
      </c>
      <c r="E42" s="584">
        <v>0</v>
      </c>
      <c r="F42" s="584">
        <v>0</v>
      </c>
      <c r="G42" s="584">
        <v>0</v>
      </c>
      <c r="H42" s="584">
        <v>0</v>
      </c>
      <c r="I42" s="584">
        <v>0</v>
      </c>
      <c r="J42" s="585">
        <v>0</v>
      </c>
    </row>
    <row r="43" spans="1:10" ht="22.5">
      <c r="A43" s="608"/>
      <c r="B43" s="608"/>
      <c r="C43" s="608"/>
      <c r="D43" s="599" t="s">
        <v>1347</v>
      </c>
      <c r="E43" s="584">
        <v>0</v>
      </c>
      <c r="F43" s="584">
        <v>0</v>
      </c>
      <c r="G43" s="584">
        <v>0</v>
      </c>
      <c r="H43" s="584">
        <v>0</v>
      </c>
      <c r="I43" s="584">
        <v>0</v>
      </c>
      <c r="J43" s="585">
        <v>0</v>
      </c>
    </row>
    <row r="44" spans="1:10" ht="22.5">
      <c r="A44" s="608"/>
      <c r="B44" s="608"/>
      <c r="C44" s="608"/>
      <c r="D44" s="599" t="s">
        <v>1348</v>
      </c>
      <c r="E44" s="584">
        <v>20853859</v>
      </c>
      <c r="F44" s="584">
        <v>67225337</v>
      </c>
      <c r="G44" s="584"/>
      <c r="H44" s="584"/>
      <c r="I44" s="584"/>
      <c r="J44" s="585"/>
    </row>
    <row r="45" spans="1:10">
      <c r="A45" s="608"/>
      <c r="B45" s="608"/>
      <c r="C45" s="608"/>
      <c r="D45" s="583"/>
      <c r="E45" s="584"/>
      <c r="F45" s="584"/>
      <c r="G45" s="584"/>
      <c r="H45" s="584"/>
      <c r="I45" s="584"/>
      <c r="J45" s="585"/>
    </row>
    <row r="46" spans="1:10">
      <c r="A46" s="608"/>
      <c r="B46" s="608"/>
      <c r="C46" s="608"/>
      <c r="D46" s="583"/>
      <c r="E46" s="584"/>
      <c r="F46" s="584"/>
      <c r="G46" s="584"/>
      <c r="H46" s="584"/>
      <c r="I46" s="584"/>
      <c r="J46" s="585"/>
    </row>
    <row r="47" spans="1:10">
      <c r="A47" s="608"/>
      <c r="B47" s="608"/>
      <c r="C47" s="608"/>
      <c r="D47" s="583"/>
      <c r="E47" s="584"/>
      <c r="F47" s="584"/>
      <c r="G47" s="584"/>
      <c r="H47" s="584"/>
      <c r="I47" s="584"/>
      <c r="J47" s="585"/>
    </row>
    <row r="48" spans="1:10">
      <c r="A48" s="608"/>
      <c r="B48" s="608"/>
      <c r="C48" s="608"/>
      <c r="D48" s="583"/>
      <c r="E48" s="584"/>
      <c r="F48" s="584"/>
      <c r="G48" s="584"/>
      <c r="H48" s="584"/>
      <c r="I48" s="584"/>
      <c r="J48" s="585"/>
    </row>
    <row r="49" spans="1:10">
      <c r="A49" s="608"/>
      <c r="B49" s="608"/>
      <c r="C49" s="608"/>
      <c r="D49" s="583"/>
      <c r="E49" s="584"/>
      <c r="F49" s="584"/>
      <c r="G49" s="584"/>
      <c r="H49" s="584"/>
      <c r="I49" s="584"/>
      <c r="J49" s="585"/>
    </row>
    <row r="50" spans="1:10">
      <c r="A50" s="608"/>
      <c r="B50" s="608"/>
      <c r="C50" s="608"/>
      <c r="D50" s="583"/>
      <c r="E50" s="584"/>
      <c r="F50" s="584"/>
      <c r="G50" s="584"/>
      <c r="H50" s="584"/>
      <c r="I50" s="584"/>
      <c r="J50" s="585"/>
    </row>
    <row r="51" spans="1:10">
      <c r="A51" s="608"/>
      <c r="B51" s="608"/>
      <c r="C51" s="608"/>
      <c r="D51" s="583"/>
      <c r="E51" s="584"/>
      <c r="F51" s="584"/>
      <c r="G51" s="584"/>
      <c r="H51" s="584"/>
      <c r="I51" s="584"/>
      <c r="J51" s="585"/>
    </row>
    <row r="52" spans="1:10">
      <c r="A52" s="608"/>
      <c r="B52" s="608"/>
      <c r="C52" s="608"/>
      <c r="D52" s="583"/>
      <c r="E52" s="584"/>
      <c r="F52" s="584"/>
      <c r="G52" s="584"/>
      <c r="H52" s="584"/>
      <c r="I52" s="584"/>
      <c r="J52" s="585"/>
    </row>
    <row r="53" spans="1:10">
      <c r="A53" s="608"/>
      <c r="B53" s="608"/>
      <c r="C53" s="608"/>
      <c r="D53" s="583"/>
      <c r="E53" s="584"/>
      <c r="F53" s="584"/>
      <c r="G53" s="584"/>
      <c r="H53" s="584"/>
      <c r="I53" s="584"/>
      <c r="J53" s="585"/>
    </row>
    <row r="54" spans="1:10">
      <c r="A54" s="608"/>
      <c r="B54" s="608"/>
      <c r="C54" s="608"/>
      <c r="D54" s="583"/>
      <c r="E54" s="584"/>
      <c r="F54" s="584"/>
      <c r="G54" s="584"/>
      <c r="H54" s="584"/>
      <c r="I54" s="584"/>
      <c r="J54" s="585"/>
    </row>
    <row r="55" spans="1:10">
      <c r="A55" s="608"/>
      <c r="B55" s="608"/>
      <c r="C55" s="608"/>
      <c r="D55" s="583"/>
      <c r="E55" s="584"/>
      <c r="F55" s="584"/>
      <c r="G55" s="584"/>
      <c r="H55" s="584"/>
      <c r="I55" s="584"/>
      <c r="J55" s="585"/>
    </row>
    <row r="56" spans="1:10">
      <c r="A56" s="608"/>
      <c r="B56" s="608"/>
      <c r="C56" s="608"/>
      <c r="D56" s="583"/>
      <c r="E56" s="584"/>
      <c r="F56" s="584"/>
      <c r="G56" s="584"/>
      <c r="H56" s="584"/>
      <c r="I56" s="584"/>
      <c r="J56" s="585"/>
    </row>
    <row r="57" spans="1:10" ht="16.5" customHeight="1">
      <c r="A57" s="1761" t="s">
        <v>1430</v>
      </c>
      <c r="B57" s="1761"/>
      <c r="C57" s="1761"/>
      <c r="D57" s="1761"/>
      <c r="E57" s="1759" t="s">
        <v>1431</v>
      </c>
      <c r="F57" s="1759"/>
      <c r="G57" s="1759" t="s">
        <v>1434</v>
      </c>
      <c r="H57" s="1759"/>
      <c r="I57" s="1759" t="s">
        <v>1435</v>
      </c>
      <c r="J57" s="1759"/>
    </row>
    <row r="58" spans="1:10">
      <c r="A58" s="605" t="s">
        <v>1285</v>
      </c>
      <c r="B58" s="606" t="s">
        <v>1286</v>
      </c>
      <c r="C58" s="606" t="s">
        <v>1287</v>
      </c>
      <c r="D58" s="607" t="s">
        <v>1288</v>
      </c>
      <c r="E58" s="598" t="s">
        <v>1289</v>
      </c>
      <c r="F58" s="598" t="s">
        <v>1290</v>
      </c>
      <c r="G58" s="598" t="s">
        <v>1289</v>
      </c>
      <c r="H58" s="598" t="s">
        <v>1290</v>
      </c>
      <c r="I58" s="598" t="s">
        <v>1289</v>
      </c>
      <c r="J58" s="598" t="s">
        <v>1290</v>
      </c>
    </row>
    <row r="59" spans="1:10" ht="22.5">
      <c r="A59" s="608"/>
      <c r="B59" s="606"/>
      <c r="C59" s="606"/>
      <c r="D59" s="599" t="s">
        <v>1291</v>
      </c>
      <c r="E59" s="584">
        <v>27635922</v>
      </c>
      <c r="F59" s="584">
        <v>62457770</v>
      </c>
      <c r="G59" s="584">
        <v>12911140</v>
      </c>
      <c r="H59" s="584">
        <v>45799386</v>
      </c>
      <c r="I59" s="584">
        <v>14724782</v>
      </c>
      <c r="J59" s="585">
        <v>16658384</v>
      </c>
    </row>
    <row r="60" spans="1:10" ht="22.5">
      <c r="A60" s="608"/>
      <c r="B60" s="608"/>
      <c r="C60" s="608"/>
      <c r="D60" s="599" t="s">
        <v>1292</v>
      </c>
      <c r="E60" s="584">
        <v>12475172</v>
      </c>
      <c r="F60" s="584">
        <v>45071118</v>
      </c>
      <c r="G60" s="584">
        <v>12475172</v>
      </c>
      <c r="H60" s="584">
        <v>45071118</v>
      </c>
      <c r="I60" s="584">
        <v>0</v>
      </c>
      <c r="J60" s="585">
        <v>0</v>
      </c>
    </row>
    <row r="61" spans="1:10">
      <c r="A61" s="609" t="s">
        <v>1293</v>
      </c>
      <c r="B61" s="608"/>
      <c r="C61" s="608"/>
      <c r="D61" s="599" t="s">
        <v>1350</v>
      </c>
      <c r="E61" s="584">
        <v>8061786</v>
      </c>
      <c r="F61" s="584">
        <v>27674306</v>
      </c>
      <c r="G61" s="584">
        <v>8061786</v>
      </c>
      <c r="H61" s="584">
        <v>27674306</v>
      </c>
      <c r="I61" s="584">
        <v>0</v>
      </c>
      <c r="J61" s="585">
        <v>0</v>
      </c>
    </row>
    <row r="62" spans="1:10">
      <c r="A62" s="609" t="s">
        <v>1293</v>
      </c>
      <c r="B62" s="608" t="s">
        <v>1351</v>
      </c>
      <c r="C62" s="608"/>
      <c r="D62" s="599" t="s">
        <v>1352</v>
      </c>
      <c r="E62" s="584">
        <v>1685968</v>
      </c>
      <c r="F62" s="584">
        <v>5771920</v>
      </c>
      <c r="G62" s="584">
        <v>1685968</v>
      </c>
      <c r="H62" s="584">
        <v>5771920</v>
      </c>
      <c r="I62" s="584">
        <v>0</v>
      </c>
      <c r="J62" s="585">
        <v>0</v>
      </c>
    </row>
    <row r="63" spans="1:10">
      <c r="A63" s="609" t="s">
        <v>1293</v>
      </c>
      <c r="B63" s="608" t="s">
        <v>1351</v>
      </c>
      <c r="C63" s="608" t="s">
        <v>1293</v>
      </c>
      <c r="D63" s="599" t="s">
        <v>1353</v>
      </c>
      <c r="E63" s="584">
        <v>1367138</v>
      </c>
      <c r="F63" s="584">
        <v>4883557</v>
      </c>
      <c r="G63" s="584">
        <v>1367138</v>
      </c>
      <c r="H63" s="584">
        <v>4883557</v>
      </c>
      <c r="I63" s="584">
        <v>0</v>
      </c>
      <c r="J63" s="585">
        <v>0</v>
      </c>
    </row>
    <row r="64" spans="1:10">
      <c r="A64" s="609" t="s">
        <v>1293</v>
      </c>
      <c r="B64" s="608" t="s">
        <v>1351</v>
      </c>
      <c r="C64" s="608" t="s">
        <v>1295</v>
      </c>
      <c r="D64" s="599" t="s">
        <v>1354</v>
      </c>
      <c r="E64" s="584">
        <v>74561</v>
      </c>
      <c r="F64" s="584">
        <v>208006</v>
      </c>
      <c r="G64" s="584">
        <v>74561</v>
      </c>
      <c r="H64" s="584">
        <v>208006</v>
      </c>
      <c r="I64" s="584">
        <v>0</v>
      </c>
      <c r="J64" s="585">
        <v>0</v>
      </c>
    </row>
    <row r="65" spans="1:10">
      <c r="A65" s="609" t="s">
        <v>1293</v>
      </c>
      <c r="B65" s="608" t="s">
        <v>1351</v>
      </c>
      <c r="C65" s="608" t="s">
        <v>1316</v>
      </c>
      <c r="D65" s="599" t="s">
        <v>1355</v>
      </c>
      <c r="E65" s="584">
        <v>47252</v>
      </c>
      <c r="F65" s="584">
        <v>223774</v>
      </c>
      <c r="G65" s="584">
        <v>47252</v>
      </c>
      <c r="H65" s="584">
        <v>223774</v>
      </c>
      <c r="I65" s="584">
        <v>0</v>
      </c>
      <c r="J65" s="585">
        <v>0</v>
      </c>
    </row>
    <row r="66" spans="1:10" ht="22.5">
      <c r="A66" s="609" t="s">
        <v>1293</v>
      </c>
      <c r="B66" s="608" t="s">
        <v>1351</v>
      </c>
      <c r="C66" s="608" t="s">
        <v>1319</v>
      </c>
      <c r="D66" s="599" t="s">
        <v>1357</v>
      </c>
      <c r="E66" s="584">
        <v>197017</v>
      </c>
      <c r="F66" s="584">
        <v>456583</v>
      </c>
      <c r="G66" s="584">
        <v>197017</v>
      </c>
      <c r="H66" s="584">
        <v>456583</v>
      </c>
      <c r="I66" s="584">
        <v>0</v>
      </c>
      <c r="J66" s="585">
        <v>0</v>
      </c>
    </row>
    <row r="67" spans="1:10">
      <c r="A67" s="609" t="s">
        <v>1293</v>
      </c>
      <c r="B67" s="608" t="s">
        <v>1358</v>
      </c>
      <c r="C67" s="608"/>
      <c r="D67" s="599" t="s">
        <v>1359</v>
      </c>
      <c r="E67" s="584">
        <v>2231565</v>
      </c>
      <c r="F67" s="584">
        <v>7639095</v>
      </c>
      <c r="G67" s="584">
        <v>2231565</v>
      </c>
      <c r="H67" s="584">
        <v>7639095</v>
      </c>
      <c r="I67" s="584">
        <v>0</v>
      </c>
      <c r="J67" s="585">
        <v>0</v>
      </c>
    </row>
    <row r="68" spans="1:10">
      <c r="A68" s="609" t="s">
        <v>1293</v>
      </c>
      <c r="B68" s="608" t="s">
        <v>1358</v>
      </c>
      <c r="C68" s="608" t="s">
        <v>1293</v>
      </c>
      <c r="D68" s="599" t="s">
        <v>1353</v>
      </c>
      <c r="E68" s="584">
        <v>1076565</v>
      </c>
      <c r="F68" s="584">
        <v>2811095</v>
      </c>
      <c r="G68" s="584">
        <v>1076565</v>
      </c>
      <c r="H68" s="584">
        <v>2811095</v>
      </c>
      <c r="I68" s="584">
        <v>0</v>
      </c>
      <c r="J68" s="585">
        <v>0</v>
      </c>
    </row>
    <row r="69" spans="1:10">
      <c r="A69" s="609" t="s">
        <v>1293</v>
      </c>
      <c r="B69" s="608" t="s">
        <v>1358</v>
      </c>
      <c r="C69" s="608" t="s">
        <v>1295</v>
      </c>
      <c r="D69" s="599" t="s">
        <v>1360</v>
      </c>
      <c r="E69" s="584">
        <v>1155000</v>
      </c>
      <c r="F69" s="584">
        <v>4828000</v>
      </c>
      <c r="G69" s="584">
        <v>1155000</v>
      </c>
      <c r="H69" s="584">
        <v>4828000</v>
      </c>
      <c r="I69" s="584">
        <v>0</v>
      </c>
      <c r="J69" s="585">
        <v>0</v>
      </c>
    </row>
    <row r="70" spans="1:10">
      <c r="A70" s="609" t="s">
        <v>1293</v>
      </c>
      <c r="B70" s="608" t="s">
        <v>1361</v>
      </c>
      <c r="C70" s="608"/>
      <c r="D70" s="599" t="s">
        <v>1362</v>
      </c>
      <c r="E70" s="584">
        <v>3754823</v>
      </c>
      <c r="F70" s="584">
        <v>12728992</v>
      </c>
      <c r="G70" s="584">
        <v>3754823</v>
      </c>
      <c r="H70" s="584">
        <v>12728992</v>
      </c>
      <c r="I70" s="584">
        <v>0</v>
      </c>
      <c r="J70" s="585">
        <v>0</v>
      </c>
    </row>
    <row r="71" spans="1:10">
      <c r="A71" s="609" t="s">
        <v>1293</v>
      </c>
      <c r="B71" s="608" t="s">
        <v>1361</v>
      </c>
      <c r="C71" s="608" t="s">
        <v>1293</v>
      </c>
      <c r="D71" s="599" t="s">
        <v>1353</v>
      </c>
      <c r="E71" s="584">
        <v>1648652</v>
      </c>
      <c r="F71" s="584">
        <v>7135733</v>
      </c>
      <c r="G71" s="584">
        <v>1648652</v>
      </c>
      <c r="H71" s="584">
        <v>7135733</v>
      </c>
      <c r="I71" s="584">
        <v>0</v>
      </c>
      <c r="J71" s="585">
        <v>0</v>
      </c>
    </row>
    <row r="72" spans="1:10">
      <c r="A72" s="609" t="s">
        <v>1293</v>
      </c>
      <c r="B72" s="608" t="s">
        <v>1361</v>
      </c>
      <c r="C72" s="608" t="s">
        <v>1295</v>
      </c>
      <c r="D72" s="599" t="s">
        <v>1363</v>
      </c>
      <c r="E72" s="584">
        <v>926105</v>
      </c>
      <c r="F72" s="584">
        <v>2777154</v>
      </c>
      <c r="G72" s="584">
        <v>926105</v>
      </c>
      <c r="H72" s="584">
        <v>2777154</v>
      </c>
      <c r="I72" s="584">
        <v>0</v>
      </c>
      <c r="J72" s="585">
        <v>0</v>
      </c>
    </row>
    <row r="73" spans="1:10">
      <c r="A73" s="609" t="s">
        <v>1293</v>
      </c>
      <c r="B73" s="608" t="s">
        <v>1361</v>
      </c>
      <c r="C73" s="608" t="s">
        <v>1316</v>
      </c>
      <c r="D73" s="599" t="s">
        <v>1364</v>
      </c>
      <c r="E73" s="584">
        <v>5054</v>
      </c>
      <c r="F73" s="584">
        <v>5054</v>
      </c>
      <c r="G73" s="584">
        <v>5054</v>
      </c>
      <c r="H73" s="584">
        <v>5054</v>
      </c>
      <c r="I73" s="584">
        <v>0</v>
      </c>
      <c r="J73" s="585">
        <v>0</v>
      </c>
    </row>
    <row r="74" spans="1:10" ht="22.5">
      <c r="A74" s="609" t="s">
        <v>1293</v>
      </c>
      <c r="B74" s="608" t="s">
        <v>1361</v>
      </c>
      <c r="C74" s="608" t="s">
        <v>1319</v>
      </c>
      <c r="D74" s="599" t="s">
        <v>1366</v>
      </c>
      <c r="E74" s="584">
        <v>395664</v>
      </c>
      <c r="F74" s="584">
        <v>585960</v>
      </c>
      <c r="G74" s="584">
        <v>395664</v>
      </c>
      <c r="H74" s="584">
        <v>585960</v>
      </c>
      <c r="I74" s="584">
        <v>0</v>
      </c>
      <c r="J74" s="585">
        <v>0</v>
      </c>
    </row>
    <row r="75" spans="1:10">
      <c r="A75" s="609" t="s">
        <v>1293</v>
      </c>
      <c r="B75" s="608" t="s">
        <v>1361</v>
      </c>
      <c r="C75" s="608" t="s">
        <v>1328</v>
      </c>
      <c r="D75" s="599" t="s">
        <v>1367</v>
      </c>
      <c r="E75" s="584">
        <v>528613</v>
      </c>
      <c r="F75" s="584">
        <v>1538822</v>
      </c>
      <c r="G75" s="584">
        <v>528613</v>
      </c>
      <c r="H75" s="584">
        <v>1538822</v>
      </c>
      <c r="I75" s="584">
        <v>0</v>
      </c>
      <c r="J75" s="585">
        <v>0</v>
      </c>
    </row>
    <row r="76" spans="1:10">
      <c r="A76" s="609" t="s">
        <v>1293</v>
      </c>
      <c r="B76" s="608" t="s">
        <v>1361</v>
      </c>
      <c r="C76" s="608" t="s">
        <v>1326</v>
      </c>
      <c r="D76" s="599" t="s">
        <v>1368</v>
      </c>
      <c r="E76" s="584">
        <v>250735</v>
      </c>
      <c r="F76" s="584">
        <v>686269</v>
      </c>
      <c r="G76" s="584">
        <v>250735</v>
      </c>
      <c r="H76" s="584">
        <v>686269</v>
      </c>
      <c r="I76" s="584">
        <v>0</v>
      </c>
      <c r="J76" s="585">
        <v>0</v>
      </c>
    </row>
    <row r="77" spans="1:10">
      <c r="A77" s="609" t="s">
        <v>1293</v>
      </c>
      <c r="B77" s="608" t="s">
        <v>1369</v>
      </c>
      <c r="C77" s="608"/>
      <c r="D77" s="599" t="s">
        <v>1370</v>
      </c>
      <c r="E77" s="584">
        <v>389430</v>
      </c>
      <c r="F77" s="584">
        <v>1534299</v>
      </c>
      <c r="G77" s="584">
        <v>389430</v>
      </c>
      <c r="H77" s="584">
        <v>1534299</v>
      </c>
      <c r="I77" s="584">
        <v>0</v>
      </c>
      <c r="J77" s="585">
        <v>0</v>
      </c>
    </row>
    <row r="78" spans="1:10" ht="22.5">
      <c r="A78" s="609" t="s">
        <v>1293</v>
      </c>
      <c r="B78" s="608" t="s">
        <v>1369</v>
      </c>
      <c r="C78" s="608" t="s">
        <v>1295</v>
      </c>
      <c r="D78" s="599" t="s">
        <v>1371</v>
      </c>
      <c r="E78" s="584">
        <v>389430</v>
      </c>
      <c r="F78" s="584">
        <v>1534299</v>
      </c>
      <c r="G78" s="584">
        <v>389430</v>
      </c>
      <c r="H78" s="584">
        <v>1534299</v>
      </c>
      <c r="I78" s="584">
        <v>0</v>
      </c>
      <c r="J78" s="585">
        <v>0</v>
      </c>
    </row>
    <row r="79" spans="1:10" ht="22.5">
      <c r="A79" s="609" t="s">
        <v>1295</v>
      </c>
      <c r="B79" s="608"/>
      <c r="C79" s="608"/>
      <c r="D79" s="599" t="s">
        <v>1372</v>
      </c>
      <c r="E79" s="584">
        <v>185833</v>
      </c>
      <c r="F79" s="584">
        <v>551400</v>
      </c>
      <c r="G79" s="584">
        <v>185833</v>
      </c>
      <c r="H79" s="584">
        <v>551400</v>
      </c>
      <c r="I79" s="584">
        <v>0</v>
      </c>
      <c r="J79" s="585">
        <v>0</v>
      </c>
    </row>
    <row r="80" spans="1:10">
      <c r="A80" s="609" t="s">
        <v>1295</v>
      </c>
      <c r="B80" s="608" t="s">
        <v>1373</v>
      </c>
      <c r="C80" s="608"/>
      <c r="D80" s="599" t="s">
        <v>1374</v>
      </c>
      <c r="E80" s="584">
        <v>1000</v>
      </c>
      <c r="F80" s="584">
        <v>1000</v>
      </c>
      <c r="G80" s="584">
        <v>1000</v>
      </c>
      <c r="H80" s="584">
        <v>1000</v>
      </c>
      <c r="I80" s="584">
        <v>0</v>
      </c>
      <c r="J80" s="585">
        <v>0</v>
      </c>
    </row>
    <row r="81" spans="1:10" ht="22.5">
      <c r="A81" s="609" t="s">
        <v>1295</v>
      </c>
      <c r="B81" s="608" t="s">
        <v>1373</v>
      </c>
      <c r="C81" s="608" t="s">
        <v>1295</v>
      </c>
      <c r="D81" s="599" t="s">
        <v>1375</v>
      </c>
      <c r="E81" s="584">
        <v>1000</v>
      </c>
      <c r="F81" s="584">
        <v>1000</v>
      </c>
      <c r="G81" s="584">
        <v>1000</v>
      </c>
      <c r="H81" s="584">
        <v>1000</v>
      </c>
      <c r="I81" s="584">
        <v>0</v>
      </c>
      <c r="J81" s="585">
        <v>0</v>
      </c>
    </row>
    <row r="82" spans="1:10">
      <c r="A82" s="609" t="s">
        <v>1295</v>
      </c>
      <c r="B82" s="608" t="s">
        <v>1376</v>
      </c>
      <c r="C82" s="608"/>
      <c r="D82" s="599" t="s">
        <v>1377</v>
      </c>
      <c r="E82" s="584">
        <v>184833</v>
      </c>
      <c r="F82" s="584">
        <v>550400</v>
      </c>
      <c r="G82" s="584">
        <v>184833</v>
      </c>
      <c r="H82" s="584">
        <v>550400</v>
      </c>
      <c r="I82" s="584">
        <v>0</v>
      </c>
      <c r="J82" s="585">
        <v>0</v>
      </c>
    </row>
    <row r="83" spans="1:10">
      <c r="A83" s="609" t="s">
        <v>1295</v>
      </c>
      <c r="B83" s="608" t="s">
        <v>1376</v>
      </c>
      <c r="C83" s="608" t="s">
        <v>1295</v>
      </c>
      <c r="D83" s="599" t="s">
        <v>1378</v>
      </c>
      <c r="E83" s="584">
        <v>50000</v>
      </c>
      <c r="F83" s="584">
        <v>170000</v>
      </c>
      <c r="G83" s="584">
        <v>50000</v>
      </c>
      <c r="H83" s="584">
        <v>170000</v>
      </c>
      <c r="I83" s="584">
        <v>0</v>
      </c>
      <c r="J83" s="585">
        <v>0</v>
      </c>
    </row>
    <row r="84" spans="1:10">
      <c r="A84" s="608"/>
      <c r="B84" s="608"/>
      <c r="C84" s="608"/>
      <c r="D84" s="583"/>
      <c r="E84" s="584"/>
      <c r="F84" s="584"/>
      <c r="G84" s="584"/>
      <c r="H84" s="584"/>
      <c r="I84" s="584"/>
      <c r="J84" s="585"/>
    </row>
    <row r="85" spans="1:10">
      <c r="A85" s="608"/>
      <c r="B85" s="608"/>
      <c r="C85" s="608"/>
      <c r="D85" s="583"/>
      <c r="E85" s="584"/>
      <c r="F85" s="584"/>
      <c r="G85" s="584"/>
      <c r="H85" s="584"/>
      <c r="I85" s="584"/>
      <c r="J85" s="585"/>
    </row>
    <row r="86" spans="1:10">
      <c r="A86" s="608"/>
      <c r="B86" s="608"/>
      <c r="C86" s="608"/>
      <c r="D86" s="583"/>
      <c r="E86" s="584"/>
      <c r="F86" s="584"/>
      <c r="G86" s="584"/>
      <c r="H86" s="584"/>
      <c r="I86" s="584"/>
      <c r="J86" s="585"/>
    </row>
    <row r="87" spans="1:10">
      <c r="A87" s="608"/>
      <c r="B87" s="608"/>
      <c r="C87" s="608"/>
      <c r="D87" s="583"/>
      <c r="E87" s="584"/>
      <c r="F87" s="584"/>
      <c r="G87" s="584"/>
      <c r="H87" s="584"/>
      <c r="I87" s="584"/>
      <c r="J87" s="585"/>
    </row>
    <row r="88" spans="1:10">
      <c r="A88" s="608"/>
      <c r="B88" s="608"/>
      <c r="C88" s="608"/>
      <c r="D88" s="583"/>
      <c r="E88" s="584"/>
      <c r="F88" s="584"/>
      <c r="G88" s="584"/>
      <c r="H88" s="584"/>
      <c r="I88" s="584"/>
      <c r="J88" s="585"/>
    </row>
    <row r="89" spans="1:10">
      <c r="A89" s="608"/>
      <c r="B89" s="608"/>
      <c r="C89" s="608"/>
      <c r="D89" s="583"/>
      <c r="E89" s="584"/>
      <c r="F89" s="584"/>
      <c r="G89" s="584"/>
      <c r="H89" s="584"/>
      <c r="I89" s="584"/>
      <c r="J89" s="585"/>
    </row>
    <row r="90" spans="1:10">
      <c r="A90" s="608"/>
      <c r="B90" s="608"/>
      <c r="C90" s="608"/>
      <c r="D90" s="583"/>
      <c r="E90" s="584"/>
      <c r="F90" s="584"/>
      <c r="G90" s="584"/>
      <c r="H90" s="584"/>
      <c r="I90" s="584"/>
      <c r="J90" s="585"/>
    </row>
    <row r="91" spans="1:10">
      <c r="A91" s="608"/>
      <c r="B91" s="608"/>
      <c r="C91" s="608"/>
      <c r="D91" s="583"/>
      <c r="E91" s="584"/>
      <c r="F91" s="584"/>
      <c r="G91" s="584"/>
      <c r="H91" s="584"/>
      <c r="I91" s="584"/>
      <c r="J91" s="585"/>
    </row>
    <row r="92" spans="1:10">
      <c r="A92" s="608"/>
      <c r="B92" s="608"/>
      <c r="C92" s="608"/>
      <c r="D92" s="583"/>
      <c r="E92" s="584"/>
      <c r="F92" s="584"/>
      <c r="G92" s="584"/>
      <c r="H92" s="584"/>
      <c r="I92" s="584"/>
      <c r="J92" s="585"/>
    </row>
    <row r="93" spans="1:10">
      <c r="A93" s="608"/>
      <c r="B93" s="608"/>
      <c r="C93" s="608"/>
      <c r="D93" s="583"/>
      <c r="E93" s="584"/>
      <c r="F93" s="584"/>
      <c r="G93" s="584"/>
      <c r="H93" s="584"/>
      <c r="I93" s="584"/>
      <c r="J93" s="585"/>
    </row>
    <row r="94" spans="1:10">
      <c r="A94" s="608"/>
      <c r="B94" s="608"/>
      <c r="C94" s="608"/>
      <c r="D94" s="583"/>
      <c r="E94" s="584"/>
      <c r="F94" s="584"/>
      <c r="G94" s="584"/>
      <c r="H94" s="584"/>
      <c r="I94" s="584"/>
      <c r="J94" s="585"/>
    </row>
    <row r="95" spans="1:10">
      <c r="A95" s="608"/>
      <c r="B95" s="608"/>
      <c r="C95" s="608"/>
      <c r="D95" s="583"/>
      <c r="E95" s="584"/>
      <c r="F95" s="584"/>
      <c r="G95" s="584"/>
      <c r="H95" s="584"/>
      <c r="I95" s="584"/>
      <c r="J95" s="585"/>
    </row>
    <row r="96" spans="1:10">
      <c r="A96" s="608"/>
      <c r="B96" s="608"/>
      <c r="C96" s="608"/>
      <c r="D96" s="583"/>
      <c r="E96" s="584"/>
      <c r="F96" s="584"/>
      <c r="G96" s="584"/>
      <c r="H96" s="584"/>
      <c r="I96" s="584"/>
      <c r="J96" s="585"/>
    </row>
    <row r="97" spans="1:10">
      <c r="A97" s="608"/>
      <c r="B97" s="608"/>
      <c r="C97" s="608"/>
      <c r="D97" s="583"/>
      <c r="E97" s="584"/>
      <c r="F97" s="584"/>
      <c r="G97" s="584"/>
      <c r="H97" s="584"/>
      <c r="I97" s="584"/>
      <c r="J97" s="585"/>
    </row>
    <row r="98" spans="1:10">
      <c r="A98" s="608"/>
      <c r="B98" s="608"/>
      <c r="C98" s="608"/>
      <c r="D98" s="583"/>
      <c r="E98" s="584"/>
      <c r="F98" s="584"/>
      <c r="G98" s="584"/>
      <c r="H98" s="584"/>
      <c r="I98" s="584"/>
      <c r="J98" s="585"/>
    </row>
    <row r="99" spans="1:10">
      <c r="A99" s="608"/>
      <c r="B99" s="608"/>
      <c r="C99" s="608"/>
      <c r="D99" s="583"/>
      <c r="E99" s="584"/>
      <c r="F99" s="584"/>
      <c r="G99" s="584"/>
      <c r="H99" s="584"/>
      <c r="I99" s="584"/>
      <c r="J99" s="585"/>
    </row>
    <row r="100" spans="1:10">
      <c r="A100" s="608"/>
      <c r="B100" s="608"/>
      <c r="C100" s="608"/>
      <c r="D100" s="583"/>
      <c r="E100" s="584"/>
      <c r="F100" s="584"/>
      <c r="G100" s="584"/>
      <c r="H100" s="584"/>
      <c r="I100" s="584"/>
      <c r="J100" s="585"/>
    </row>
    <row r="101" spans="1:10">
      <c r="A101" s="608"/>
      <c r="B101" s="608"/>
      <c r="C101" s="608"/>
      <c r="D101" s="583"/>
      <c r="E101" s="584"/>
      <c r="F101" s="584"/>
      <c r="G101" s="584"/>
      <c r="H101" s="584"/>
      <c r="I101" s="584"/>
      <c r="J101" s="585"/>
    </row>
    <row r="102" spans="1:10">
      <c r="A102" s="608"/>
      <c r="B102" s="608"/>
      <c r="C102" s="608"/>
      <c r="D102" s="583"/>
      <c r="E102" s="584"/>
      <c r="F102" s="584"/>
      <c r="G102" s="584"/>
      <c r="H102" s="584"/>
      <c r="I102" s="584"/>
      <c r="J102" s="585"/>
    </row>
    <row r="103" spans="1:10">
      <c r="A103" s="608"/>
      <c r="B103" s="608"/>
      <c r="C103" s="608"/>
      <c r="D103" s="583"/>
      <c r="E103" s="584"/>
      <c r="F103" s="584"/>
      <c r="G103" s="584"/>
      <c r="H103" s="584"/>
      <c r="I103" s="584"/>
      <c r="J103" s="585"/>
    </row>
    <row r="104" spans="1:10">
      <c r="A104" s="608"/>
      <c r="B104" s="608"/>
      <c r="C104" s="608"/>
      <c r="D104" s="583"/>
      <c r="E104" s="584"/>
      <c r="F104" s="584"/>
      <c r="G104" s="584"/>
      <c r="H104" s="584"/>
      <c r="I104" s="584"/>
      <c r="J104" s="585"/>
    </row>
    <row r="105" spans="1:10">
      <c r="A105" s="608"/>
      <c r="B105" s="608"/>
      <c r="C105" s="608"/>
      <c r="D105" s="583"/>
      <c r="E105" s="584"/>
      <c r="F105" s="584"/>
      <c r="G105" s="584"/>
      <c r="H105" s="584"/>
      <c r="I105" s="584"/>
      <c r="J105" s="585"/>
    </row>
    <row r="106" spans="1:10">
      <c r="A106" s="608"/>
      <c r="B106" s="608"/>
      <c r="C106" s="608"/>
      <c r="D106" s="583"/>
      <c r="E106" s="584"/>
      <c r="F106" s="584"/>
      <c r="G106" s="584"/>
      <c r="H106" s="584"/>
      <c r="I106" s="584"/>
      <c r="J106" s="585"/>
    </row>
    <row r="107" spans="1:10" ht="22.5">
      <c r="A107" s="608"/>
      <c r="B107" s="606"/>
      <c r="C107" s="606"/>
      <c r="D107" s="599" t="s">
        <v>1291</v>
      </c>
      <c r="E107" s="584">
        <v>27635922</v>
      </c>
      <c r="F107" s="584">
        <v>62457770</v>
      </c>
      <c r="G107" s="584">
        <v>12911140</v>
      </c>
      <c r="H107" s="584">
        <v>45799386</v>
      </c>
      <c r="I107" s="584">
        <v>14724782</v>
      </c>
      <c r="J107" s="585">
        <v>16658384</v>
      </c>
    </row>
    <row r="108" spans="1:10" ht="22.5">
      <c r="A108" s="608"/>
      <c r="B108" s="608"/>
      <c r="C108" s="608"/>
      <c r="D108" s="599" t="s">
        <v>1292</v>
      </c>
      <c r="E108" s="584">
        <v>12475172</v>
      </c>
      <c r="F108" s="584">
        <v>45071118</v>
      </c>
      <c r="G108" s="584">
        <v>12475172</v>
      </c>
      <c r="H108" s="584">
        <v>45071118</v>
      </c>
      <c r="I108" s="584">
        <v>0</v>
      </c>
      <c r="J108" s="585">
        <v>0</v>
      </c>
    </row>
    <row r="109" spans="1:10">
      <c r="A109" s="609" t="s">
        <v>1293</v>
      </c>
      <c r="B109" s="608"/>
      <c r="C109" s="608"/>
      <c r="D109" s="599" t="s">
        <v>1350</v>
      </c>
      <c r="E109" s="584">
        <v>8061786</v>
      </c>
      <c r="F109" s="584">
        <v>27674306</v>
      </c>
      <c r="G109" s="584">
        <v>8061786</v>
      </c>
      <c r="H109" s="584">
        <v>27674306</v>
      </c>
      <c r="I109" s="584">
        <v>0</v>
      </c>
      <c r="J109" s="585">
        <v>0</v>
      </c>
    </row>
    <row r="110" spans="1:10">
      <c r="A110" s="609" t="s">
        <v>1293</v>
      </c>
      <c r="B110" s="608" t="s">
        <v>1351</v>
      </c>
      <c r="C110" s="608"/>
      <c r="D110" s="599" t="s">
        <v>1352</v>
      </c>
      <c r="E110" s="584">
        <v>1685968</v>
      </c>
      <c r="F110" s="584">
        <v>5771920</v>
      </c>
      <c r="G110" s="584">
        <v>1685968</v>
      </c>
      <c r="H110" s="584">
        <v>5771920</v>
      </c>
      <c r="I110" s="584">
        <v>0</v>
      </c>
      <c r="J110" s="585">
        <v>0</v>
      </c>
    </row>
    <row r="111" spans="1:10">
      <c r="A111" s="609" t="s">
        <v>1293</v>
      </c>
      <c r="B111" s="608" t="s">
        <v>1351</v>
      </c>
      <c r="C111" s="608" t="s">
        <v>1293</v>
      </c>
      <c r="D111" s="599" t="s">
        <v>1353</v>
      </c>
      <c r="E111" s="584">
        <v>1367138</v>
      </c>
      <c r="F111" s="584">
        <v>4883557</v>
      </c>
      <c r="G111" s="584">
        <v>1367138</v>
      </c>
      <c r="H111" s="584">
        <v>4883557</v>
      </c>
      <c r="I111" s="584">
        <v>0</v>
      </c>
      <c r="J111" s="585">
        <v>0</v>
      </c>
    </row>
    <row r="112" spans="1:10">
      <c r="A112" s="609" t="s">
        <v>1293</v>
      </c>
      <c r="B112" s="608" t="s">
        <v>1351</v>
      </c>
      <c r="C112" s="608" t="s">
        <v>1295</v>
      </c>
      <c r="D112" s="599" t="s">
        <v>1354</v>
      </c>
      <c r="E112" s="584">
        <v>74561</v>
      </c>
      <c r="F112" s="584">
        <v>208006</v>
      </c>
      <c r="G112" s="584">
        <v>74561</v>
      </c>
      <c r="H112" s="584">
        <v>208006</v>
      </c>
      <c r="I112" s="584">
        <v>0</v>
      </c>
      <c r="J112" s="585">
        <v>0</v>
      </c>
    </row>
    <row r="113" spans="1:10">
      <c r="A113" s="609" t="s">
        <v>1293</v>
      </c>
      <c r="B113" s="608" t="s">
        <v>1351</v>
      </c>
      <c r="C113" s="608" t="s">
        <v>1316</v>
      </c>
      <c r="D113" s="599" t="s">
        <v>1355</v>
      </c>
      <c r="E113" s="584">
        <v>47252</v>
      </c>
      <c r="F113" s="584">
        <v>223774</v>
      </c>
      <c r="G113" s="584">
        <v>47252</v>
      </c>
      <c r="H113" s="584">
        <v>223774</v>
      </c>
      <c r="I113" s="584">
        <v>0</v>
      </c>
      <c r="J113" s="585">
        <v>0</v>
      </c>
    </row>
    <row r="114" spans="1:10" ht="22.5">
      <c r="A114" s="609" t="s">
        <v>1293</v>
      </c>
      <c r="B114" s="608" t="s">
        <v>1351</v>
      </c>
      <c r="C114" s="608" t="s">
        <v>1319</v>
      </c>
      <c r="D114" s="599" t="s">
        <v>1357</v>
      </c>
      <c r="E114" s="584">
        <v>197017</v>
      </c>
      <c r="F114" s="584">
        <v>456583</v>
      </c>
      <c r="G114" s="584">
        <v>197017</v>
      </c>
      <c r="H114" s="584">
        <v>456583</v>
      </c>
      <c r="I114" s="584">
        <v>0</v>
      </c>
      <c r="J114" s="585">
        <v>0</v>
      </c>
    </row>
    <row r="115" spans="1:10">
      <c r="A115" s="609" t="s">
        <v>1293</v>
      </c>
      <c r="B115" s="608" t="s">
        <v>1358</v>
      </c>
      <c r="C115" s="608"/>
      <c r="D115" s="599" t="s">
        <v>1359</v>
      </c>
      <c r="E115" s="584">
        <v>2231565</v>
      </c>
      <c r="F115" s="584">
        <v>7639095</v>
      </c>
      <c r="G115" s="584">
        <v>2231565</v>
      </c>
      <c r="H115" s="584">
        <v>7639095</v>
      </c>
      <c r="I115" s="584">
        <v>0</v>
      </c>
      <c r="J115" s="585">
        <v>0</v>
      </c>
    </row>
    <row r="116" spans="1:10">
      <c r="A116" s="609" t="s">
        <v>1293</v>
      </c>
      <c r="B116" s="608" t="s">
        <v>1358</v>
      </c>
      <c r="C116" s="608" t="s">
        <v>1293</v>
      </c>
      <c r="D116" s="599" t="s">
        <v>1353</v>
      </c>
      <c r="E116" s="584">
        <v>1076565</v>
      </c>
      <c r="F116" s="584">
        <v>2811095</v>
      </c>
      <c r="G116" s="584">
        <v>1076565</v>
      </c>
      <c r="H116" s="584">
        <v>2811095</v>
      </c>
      <c r="I116" s="584">
        <v>0</v>
      </c>
      <c r="J116" s="585">
        <v>0</v>
      </c>
    </row>
    <row r="117" spans="1:10">
      <c r="A117" s="609" t="s">
        <v>1293</v>
      </c>
      <c r="B117" s="608" t="s">
        <v>1358</v>
      </c>
      <c r="C117" s="608" t="s">
        <v>1295</v>
      </c>
      <c r="D117" s="599" t="s">
        <v>1360</v>
      </c>
      <c r="E117" s="584">
        <v>1155000</v>
      </c>
      <c r="F117" s="584">
        <v>4828000</v>
      </c>
      <c r="G117" s="584">
        <v>1155000</v>
      </c>
      <c r="H117" s="584">
        <v>4828000</v>
      </c>
      <c r="I117" s="584">
        <v>0</v>
      </c>
      <c r="J117" s="585">
        <v>0</v>
      </c>
    </row>
    <row r="118" spans="1:10">
      <c r="A118" s="609" t="s">
        <v>1293</v>
      </c>
      <c r="B118" s="608" t="s">
        <v>1361</v>
      </c>
      <c r="C118" s="608"/>
      <c r="D118" s="599" t="s">
        <v>1362</v>
      </c>
      <c r="E118" s="584">
        <v>3754823</v>
      </c>
      <c r="F118" s="584">
        <v>12728992</v>
      </c>
      <c r="G118" s="584">
        <v>3754823</v>
      </c>
      <c r="H118" s="584">
        <v>12728992</v>
      </c>
      <c r="I118" s="584">
        <v>0</v>
      </c>
      <c r="J118" s="585">
        <v>0</v>
      </c>
    </row>
    <row r="119" spans="1:10">
      <c r="A119" s="609" t="s">
        <v>1293</v>
      </c>
      <c r="B119" s="608" t="s">
        <v>1361</v>
      </c>
      <c r="C119" s="608" t="s">
        <v>1293</v>
      </c>
      <c r="D119" s="599" t="s">
        <v>1353</v>
      </c>
      <c r="E119" s="584">
        <v>1648652</v>
      </c>
      <c r="F119" s="584">
        <v>7135733</v>
      </c>
      <c r="G119" s="584">
        <v>1648652</v>
      </c>
      <c r="H119" s="584">
        <v>7135733</v>
      </c>
      <c r="I119" s="584">
        <v>0</v>
      </c>
      <c r="J119" s="585">
        <v>0</v>
      </c>
    </row>
    <row r="120" spans="1:10">
      <c r="A120" s="609" t="s">
        <v>1293</v>
      </c>
      <c r="B120" s="608" t="s">
        <v>1361</v>
      </c>
      <c r="C120" s="608" t="s">
        <v>1295</v>
      </c>
      <c r="D120" s="599" t="s">
        <v>1363</v>
      </c>
      <c r="E120" s="584">
        <v>926105</v>
      </c>
      <c r="F120" s="584">
        <v>2777154</v>
      </c>
      <c r="G120" s="584">
        <v>926105</v>
      </c>
      <c r="H120" s="584">
        <v>2777154</v>
      </c>
      <c r="I120" s="584">
        <v>0</v>
      </c>
      <c r="J120" s="585">
        <v>0</v>
      </c>
    </row>
    <row r="121" spans="1:10">
      <c r="A121" s="609" t="s">
        <v>1293</v>
      </c>
      <c r="B121" s="608" t="s">
        <v>1361</v>
      </c>
      <c r="C121" s="608" t="s">
        <v>1316</v>
      </c>
      <c r="D121" s="599" t="s">
        <v>1364</v>
      </c>
      <c r="E121" s="584">
        <v>5054</v>
      </c>
      <c r="F121" s="584">
        <v>5054</v>
      </c>
      <c r="G121" s="584">
        <v>5054</v>
      </c>
      <c r="H121" s="584">
        <v>5054</v>
      </c>
      <c r="I121" s="584">
        <v>0</v>
      </c>
      <c r="J121" s="585">
        <v>0</v>
      </c>
    </row>
    <row r="122" spans="1:10" ht="22.5">
      <c r="A122" s="609" t="s">
        <v>1293</v>
      </c>
      <c r="B122" s="608" t="s">
        <v>1361</v>
      </c>
      <c r="C122" s="608" t="s">
        <v>1319</v>
      </c>
      <c r="D122" s="599" t="s">
        <v>1366</v>
      </c>
      <c r="E122" s="584">
        <v>395664</v>
      </c>
      <c r="F122" s="584">
        <v>585960</v>
      </c>
      <c r="G122" s="584">
        <v>395664</v>
      </c>
      <c r="H122" s="584">
        <v>585960</v>
      </c>
      <c r="I122" s="584">
        <v>0</v>
      </c>
      <c r="J122" s="585">
        <v>0</v>
      </c>
    </row>
    <row r="123" spans="1:10">
      <c r="A123" s="609" t="s">
        <v>1293</v>
      </c>
      <c r="B123" s="608" t="s">
        <v>1361</v>
      </c>
      <c r="C123" s="608" t="s">
        <v>1328</v>
      </c>
      <c r="D123" s="599" t="s">
        <v>1367</v>
      </c>
      <c r="E123" s="584">
        <v>528613</v>
      </c>
      <c r="F123" s="584">
        <v>1538822</v>
      </c>
      <c r="G123" s="584">
        <v>528613</v>
      </c>
      <c r="H123" s="584">
        <v>1538822</v>
      </c>
      <c r="I123" s="584">
        <v>0</v>
      </c>
      <c r="J123" s="585">
        <v>0</v>
      </c>
    </row>
    <row r="124" spans="1:10">
      <c r="A124" s="609" t="s">
        <v>1293</v>
      </c>
      <c r="B124" s="608" t="s">
        <v>1361</v>
      </c>
      <c r="C124" s="608" t="s">
        <v>1326</v>
      </c>
      <c r="D124" s="599" t="s">
        <v>1368</v>
      </c>
      <c r="E124" s="584">
        <v>250735</v>
      </c>
      <c r="F124" s="584">
        <v>686269</v>
      </c>
      <c r="G124" s="584">
        <v>250735</v>
      </c>
      <c r="H124" s="584">
        <v>686269</v>
      </c>
      <c r="I124" s="584">
        <v>0</v>
      </c>
      <c r="J124" s="585">
        <v>0</v>
      </c>
    </row>
    <row r="125" spans="1:10">
      <c r="A125" s="609" t="s">
        <v>1293</v>
      </c>
      <c r="B125" s="608" t="s">
        <v>1369</v>
      </c>
      <c r="C125" s="608"/>
      <c r="D125" s="599" t="s">
        <v>1370</v>
      </c>
      <c r="E125" s="584">
        <v>389430</v>
      </c>
      <c r="F125" s="584">
        <v>1534299</v>
      </c>
      <c r="G125" s="584">
        <v>389430</v>
      </c>
      <c r="H125" s="584">
        <v>1534299</v>
      </c>
      <c r="I125" s="584">
        <v>0</v>
      </c>
      <c r="J125" s="585">
        <v>0</v>
      </c>
    </row>
    <row r="126" spans="1:10" ht="22.5">
      <c r="A126" s="609" t="s">
        <v>1293</v>
      </c>
      <c r="B126" s="608" t="s">
        <v>1369</v>
      </c>
      <c r="C126" s="608" t="s">
        <v>1295</v>
      </c>
      <c r="D126" s="599" t="s">
        <v>1371</v>
      </c>
      <c r="E126" s="584">
        <v>389430</v>
      </c>
      <c r="F126" s="584">
        <v>1534299</v>
      </c>
      <c r="G126" s="584">
        <v>389430</v>
      </c>
      <c r="H126" s="584">
        <v>1534299</v>
      </c>
      <c r="I126" s="584">
        <v>0</v>
      </c>
      <c r="J126" s="585">
        <v>0</v>
      </c>
    </row>
    <row r="127" spans="1:10" ht="22.5">
      <c r="A127" s="609" t="s">
        <v>1295</v>
      </c>
      <c r="B127" s="608"/>
      <c r="C127" s="608"/>
      <c r="D127" s="599" t="s">
        <v>1372</v>
      </c>
      <c r="E127" s="584">
        <v>185833</v>
      </c>
      <c r="F127" s="584">
        <v>551400</v>
      </c>
      <c r="G127" s="584">
        <v>185833</v>
      </c>
      <c r="H127" s="584">
        <v>551400</v>
      </c>
      <c r="I127" s="584">
        <v>0</v>
      </c>
      <c r="J127" s="585">
        <v>0</v>
      </c>
    </row>
    <row r="128" spans="1:10">
      <c r="A128" s="609" t="s">
        <v>1295</v>
      </c>
      <c r="B128" s="608" t="s">
        <v>1373</v>
      </c>
      <c r="C128" s="608"/>
      <c r="D128" s="599" t="s">
        <v>1374</v>
      </c>
      <c r="E128" s="584">
        <v>1000</v>
      </c>
      <c r="F128" s="584">
        <v>1000</v>
      </c>
      <c r="G128" s="584">
        <v>1000</v>
      </c>
      <c r="H128" s="584">
        <v>1000</v>
      </c>
      <c r="I128" s="584">
        <v>0</v>
      </c>
      <c r="J128" s="585">
        <v>0</v>
      </c>
    </row>
    <row r="129" spans="1:10" ht="22.5">
      <c r="A129" s="609" t="s">
        <v>1295</v>
      </c>
      <c r="B129" s="608" t="s">
        <v>1373</v>
      </c>
      <c r="C129" s="608" t="s">
        <v>1295</v>
      </c>
      <c r="D129" s="599" t="s">
        <v>1375</v>
      </c>
      <c r="E129" s="584">
        <v>1000</v>
      </c>
      <c r="F129" s="584">
        <v>1000</v>
      </c>
      <c r="G129" s="584">
        <v>1000</v>
      </c>
      <c r="H129" s="584">
        <v>1000</v>
      </c>
      <c r="I129" s="584">
        <v>0</v>
      </c>
      <c r="J129" s="585">
        <v>0</v>
      </c>
    </row>
    <row r="130" spans="1:10">
      <c r="A130" s="609" t="s">
        <v>1295</v>
      </c>
      <c r="B130" s="608" t="s">
        <v>1376</v>
      </c>
      <c r="C130" s="608"/>
      <c r="D130" s="599" t="s">
        <v>1377</v>
      </c>
      <c r="E130" s="584">
        <v>184833</v>
      </c>
      <c r="F130" s="584">
        <v>550400</v>
      </c>
      <c r="G130" s="584">
        <v>184833</v>
      </c>
      <c r="H130" s="584">
        <v>550400</v>
      </c>
      <c r="I130" s="584">
        <v>0</v>
      </c>
      <c r="J130" s="585">
        <v>0</v>
      </c>
    </row>
    <row r="131" spans="1:10">
      <c r="A131" s="609" t="s">
        <v>1295</v>
      </c>
      <c r="B131" s="608" t="s">
        <v>1376</v>
      </c>
      <c r="C131" s="608" t="s">
        <v>1295</v>
      </c>
      <c r="D131" s="599" t="s">
        <v>1378</v>
      </c>
      <c r="E131" s="584">
        <v>50000</v>
      </c>
      <c r="F131" s="584">
        <v>170000</v>
      </c>
      <c r="G131" s="584">
        <v>50000</v>
      </c>
      <c r="H131" s="584">
        <v>170000</v>
      </c>
      <c r="I131" s="584">
        <v>0</v>
      </c>
      <c r="J131" s="585">
        <v>0</v>
      </c>
    </row>
    <row r="132" spans="1:10">
      <c r="A132" s="609" t="s">
        <v>1295</v>
      </c>
      <c r="B132" s="608" t="s">
        <v>1376</v>
      </c>
      <c r="C132" s="608" t="s">
        <v>1316</v>
      </c>
      <c r="D132" s="599" t="s">
        <v>1368</v>
      </c>
      <c r="E132" s="584">
        <v>134833</v>
      </c>
      <c r="F132" s="584">
        <v>380400</v>
      </c>
      <c r="G132" s="584">
        <v>134833</v>
      </c>
      <c r="H132" s="584">
        <v>380400</v>
      </c>
      <c r="I132" s="584">
        <v>0</v>
      </c>
      <c r="J132" s="585">
        <v>0</v>
      </c>
    </row>
    <row r="133" spans="1:10">
      <c r="A133" s="609" t="s">
        <v>1316</v>
      </c>
      <c r="B133" s="608"/>
      <c r="C133" s="608"/>
      <c r="D133" s="599" t="s">
        <v>1379</v>
      </c>
      <c r="E133" s="584">
        <v>1332106</v>
      </c>
      <c r="F133" s="584">
        <v>4467318</v>
      </c>
      <c r="G133" s="584">
        <v>1332106</v>
      </c>
      <c r="H133" s="584">
        <v>4467318</v>
      </c>
      <c r="I133" s="584">
        <v>0</v>
      </c>
      <c r="J133" s="585">
        <v>0</v>
      </c>
    </row>
    <row r="134" spans="1:10">
      <c r="A134" s="609" t="s">
        <v>1316</v>
      </c>
      <c r="B134" s="608" t="s">
        <v>1380</v>
      </c>
      <c r="C134" s="608"/>
      <c r="D134" s="599" t="s">
        <v>1381</v>
      </c>
      <c r="E134" s="584">
        <v>509894</v>
      </c>
      <c r="F134" s="584">
        <v>1919635</v>
      </c>
      <c r="G134" s="584">
        <v>509894</v>
      </c>
      <c r="H134" s="584">
        <v>1919635</v>
      </c>
      <c r="I134" s="584">
        <v>0</v>
      </c>
      <c r="J134" s="585">
        <v>0</v>
      </c>
    </row>
    <row r="135" spans="1:10" ht="22.5">
      <c r="A135" s="609" t="s">
        <v>1316</v>
      </c>
      <c r="B135" s="608" t="s">
        <v>1380</v>
      </c>
      <c r="C135" s="608" t="s">
        <v>1295</v>
      </c>
      <c r="D135" s="599" t="s">
        <v>1382</v>
      </c>
      <c r="E135" s="584">
        <v>509894</v>
      </c>
      <c r="F135" s="584">
        <v>1919635</v>
      </c>
      <c r="G135" s="584">
        <v>509894</v>
      </c>
      <c r="H135" s="584">
        <v>1919635</v>
      </c>
      <c r="I135" s="584">
        <v>0</v>
      </c>
      <c r="J135" s="585">
        <v>0</v>
      </c>
    </row>
    <row r="136" spans="1:10">
      <c r="A136" s="609" t="s">
        <v>1316</v>
      </c>
      <c r="B136" s="608" t="s">
        <v>1383</v>
      </c>
      <c r="C136" s="608"/>
      <c r="D136" s="599" t="s">
        <v>1384</v>
      </c>
      <c r="E136" s="584">
        <v>41211</v>
      </c>
      <c r="F136" s="584">
        <v>117524</v>
      </c>
      <c r="G136" s="584">
        <v>41211</v>
      </c>
      <c r="H136" s="584">
        <v>117524</v>
      </c>
      <c r="I136" s="584">
        <v>0</v>
      </c>
      <c r="J136" s="585">
        <v>0</v>
      </c>
    </row>
    <row r="137" spans="1:10" ht="22.5">
      <c r="A137" s="609" t="s">
        <v>1316</v>
      </c>
      <c r="B137" s="608" t="s">
        <v>1383</v>
      </c>
      <c r="C137" s="608" t="s">
        <v>1295</v>
      </c>
      <c r="D137" s="599" t="s">
        <v>1385</v>
      </c>
      <c r="E137" s="584">
        <v>41211</v>
      </c>
      <c r="F137" s="584">
        <v>117524</v>
      </c>
      <c r="G137" s="584">
        <v>41211</v>
      </c>
      <c r="H137" s="584">
        <v>117524</v>
      </c>
      <c r="I137" s="584">
        <v>0</v>
      </c>
      <c r="J137" s="585">
        <v>0</v>
      </c>
    </row>
    <row r="138" spans="1:10" ht="22.5">
      <c r="A138" s="609" t="s">
        <v>1316</v>
      </c>
      <c r="B138" s="608" t="s">
        <v>1386</v>
      </c>
      <c r="C138" s="608"/>
      <c r="D138" s="599" t="s">
        <v>1387</v>
      </c>
      <c r="E138" s="584">
        <v>781001</v>
      </c>
      <c r="F138" s="584">
        <v>2430159</v>
      </c>
      <c r="G138" s="584">
        <v>781001</v>
      </c>
      <c r="H138" s="584">
        <v>2430159</v>
      </c>
      <c r="I138" s="584">
        <v>0</v>
      </c>
      <c r="J138" s="585">
        <v>0</v>
      </c>
    </row>
    <row r="139" spans="1:10">
      <c r="A139" s="609" t="s">
        <v>1316</v>
      </c>
      <c r="B139" s="608" t="s">
        <v>1386</v>
      </c>
      <c r="C139" s="608" t="s">
        <v>1293</v>
      </c>
      <c r="D139" s="599" t="s">
        <v>1353</v>
      </c>
      <c r="E139" s="584">
        <v>392705</v>
      </c>
      <c r="F139" s="584">
        <v>1874205</v>
      </c>
      <c r="G139" s="584">
        <v>392705</v>
      </c>
      <c r="H139" s="584">
        <v>1874205</v>
      </c>
      <c r="I139" s="584">
        <v>0</v>
      </c>
      <c r="J139" s="585">
        <v>0</v>
      </c>
    </row>
    <row r="140" spans="1:10">
      <c r="A140" s="609" t="s">
        <v>1316</v>
      </c>
      <c r="B140" s="608" t="s">
        <v>1386</v>
      </c>
      <c r="C140" s="608" t="s">
        <v>1295</v>
      </c>
      <c r="D140" s="599" t="s">
        <v>1388</v>
      </c>
      <c r="E140" s="584">
        <v>63877</v>
      </c>
      <c r="F140" s="584">
        <v>124621</v>
      </c>
      <c r="G140" s="584">
        <v>63877</v>
      </c>
      <c r="H140" s="584">
        <v>124621</v>
      </c>
      <c r="I140" s="584">
        <v>0</v>
      </c>
      <c r="J140" s="585">
        <v>0</v>
      </c>
    </row>
    <row r="141" spans="1:10" ht="22.5">
      <c r="A141" s="609" t="s">
        <v>1316</v>
      </c>
      <c r="B141" s="608" t="s">
        <v>1386</v>
      </c>
      <c r="C141" s="608" t="s">
        <v>1319</v>
      </c>
      <c r="D141" s="599" t="s">
        <v>1389</v>
      </c>
      <c r="E141" s="584">
        <v>324419</v>
      </c>
      <c r="F141" s="584">
        <v>431333</v>
      </c>
      <c r="G141" s="584">
        <v>324419</v>
      </c>
      <c r="H141" s="584">
        <v>431333</v>
      </c>
      <c r="I141" s="584">
        <v>0</v>
      </c>
      <c r="J141" s="585">
        <v>0</v>
      </c>
    </row>
    <row r="142" spans="1:10">
      <c r="A142" s="609" t="s">
        <v>1314</v>
      </c>
      <c r="B142" s="608"/>
      <c r="C142" s="608"/>
      <c r="D142" s="599" t="s">
        <v>1390</v>
      </c>
      <c r="E142" s="584">
        <v>172129</v>
      </c>
      <c r="F142" s="584">
        <v>444140</v>
      </c>
      <c r="G142" s="584">
        <v>172129</v>
      </c>
      <c r="H142" s="584">
        <v>444140</v>
      </c>
      <c r="I142" s="584">
        <v>0</v>
      </c>
      <c r="J142" s="585">
        <v>0</v>
      </c>
    </row>
    <row r="143" spans="1:10" ht="22.5">
      <c r="A143" s="609" t="s">
        <v>1314</v>
      </c>
      <c r="B143" s="608" t="s">
        <v>1391</v>
      </c>
      <c r="C143" s="608"/>
      <c r="D143" s="599" t="s">
        <v>1392</v>
      </c>
      <c r="E143" s="584">
        <v>36934</v>
      </c>
      <c r="F143" s="584">
        <v>109290</v>
      </c>
      <c r="G143" s="584">
        <v>36934</v>
      </c>
      <c r="H143" s="584">
        <v>109290</v>
      </c>
      <c r="I143" s="584">
        <v>0</v>
      </c>
      <c r="J143" s="585">
        <v>0</v>
      </c>
    </row>
    <row r="144" spans="1:10">
      <c r="A144" s="609" t="s">
        <v>1314</v>
      </c>
      <c r="B144" s="608" t="s">
        <v>1391</v>
      </c>
      <c r="C144" s="608" t="s">
        <v>1295</v>
      </c>
      <c r="D144" s="599" t="s">
        <v>1393</v>
      </c>
      <c r="E144" s="584">
        <v>36934</v>
      </c>
      <c r="F144" s="584">
        <v>109290</v>
      </c>
      <c r="G144" s="584">
        <v>36934</v>
      </c>
      <c r="H144" s="584">
        <v>109290</v>
      </c>
      <c r="I144" s="584">
        <v>0</v>
      </c>
      <c r="J144" s="585">
        <v>0</v>
      </c>
    </row>
    <row r="145" spans="1:10" ht="22.5">
      <c r="A145" s="609" t="s">
        <v>1314</v>
      </c>
      <c r="B145" s="608" t="s">
        <v>1394</v>
      </c>
      <c r="C145" s="608"/>
      <c r="D145" s="599" t="s">
        <v>1395</v>
      </c>
      <c r="E145" s="584">
        <v>1384</v>
      </c>
      <c r="F145" s="584">
        <v>1384</v>
      </c>
      <c r="G145" s="584">
        <v>1384</v>
      </c>
      <c r="H145" s="584">
        <v>1384</v>
      </c>
      <c r="I145" s="584">
        <v>0</v>
      </c>
      <c r="J145" s="585">
        <v>0</v>
      </c>
    </row>
    <row r="146" spans="1:10">
      <c r="A146" s="609" t="s">
        <v>1314</v>
      </c>
      <c r="B146" s="608" t="s">
        <v>1394</v>
      </c>
      <c r="C146" s="608" t="s">
        <v>1295</v>
      </c>
      <c r="D146" s="599" t="s">
        <v>1396</v>
      </c>
      <c r="E146" s="584">
        <v>1384</v>
      </c>
      <c r="F146" s="584">
        <v>1384</v>
      </c>
      <c r="G146" s="584">
        <v>1384</v>
      </c>
      <c r="H146" s="584">
        <v>1384</v>
      </c>
      <c r="I146" s="584">
        <v>0</v>
      </c>
      <c r="J146" s="585">
        <v>0</v>
      </c>
    </row>
    <row r="147" spans="1:10" ht="22.5">
      <c r="A147" s="609" t="s">
        <v>1314</v>
      </c>
      <c r="B147" s="608" t="s">
        <v>1397</v>
      </c>
      <c r="C147" s="608"/>
      <c r="D147" s="599" t="s">
        <v>1398</v>
      </c>
      <c r="E147" s="584">
        <v>133811</v>
      </c>
      <c r="F147" s="584">
        <v>333466</v>
      </c>
      <c r="G147" s="584">
        <v>133811</v>
      </c>
      <c r="H147" s="584">
        <v>333466</v>
      </c>
      <c r="I147" s="584">
        <v>0</v>
      </c>
      <c r="J147" s="585">
        <v>0</v>
      </c>
    </row>
    <row r="148" spans="1:10">
      <c r="A148" s="609" t="s">
        <v>1314</v>
      </c>
      <c r="B148" s="608" t="s">
        <v>1397</v>
      </c>
      <c r="C148" s="608" t="s">
        <v>1295</v>
      </c>
      <c r="D148" s="599" t="s">
        <v>1399</v>
      </c>
      <c r="E148" s="584">
        <v>133811</v>
      </c>
      <c r="F148" s="584">
        <v>333466</v>
      </c>
      <c r="G148" s="584">
        <v>133811</v>
      </c>
      <c r="H148" s="584">
        <v>333466</v>
      </c>
      <c r="I148" s="584">
        <v>0</v>
      </c>
      <c r="J148" s="585">
        <v>0</v>
      </c>
    </row>
    <row r="149" spans="1:10" ht="22.5">
      <c r="A149" s="609" t="s">
        <v>1319</v>
      </c>
      <c r="B149" s="608"/>
      <c r="C149" s="608"/>
      <c r="D149" s="599" t="s">
        <v>1400</v>
      </c>
      <c r="E149" s="584">
        <v>2250580</v>
      </c>
      <c r="F149" s="584">
        <v>8671732</v>
      </c>
      <c r="G149" s="584">
        <v>2250580</v>
      </c>
      <c r="H149" s="584">
        <v>8671732</v>
      </c>
      <c r="I149" s="584">
        <v>0</v>
      </c>
      <c r="J149" s="585">
        <v>0</v>
      </c>
    </row>
    <row r="150" spans="1:10" ht="22.5">
      <c r="A150" s="609" t="s">
        <v>1319</v>
      </c>
      <c r="B150" s="608" t="s">
        <v>1401</v>
      </c>
      <c r="C150" s="608"/>
      <c r="D150" s="599" t="s">
        <v>1402</v>
      </c>
      <c r="E150" s="584">
        <v>2250580</v>
      </c>
      <c r="F150" s="584">
        <v>8671732</v>
      </c>
      <c r="G150" s="584">
        <v>2250580</v>
      </c>
      <c r="H150" s="584">
        <v>8671732</v>
      </c>
      <c r="I150" s="584">
        <v>0</v>
      </c>
      <c r="J150" s="585">
        <v>0</v>
      </c>
    </row>
    <row r="151" spans="1:10">
      <c r="A151" s="609" t="s">
        <v>1319</v>
      </c>
      <c r="B151" s="608" t="s">
        <v>1401</v>
      </c>
      <c r="C151" s="608" t="s">
        <v>1293</v>
      </c>
      <c r="D151" s="599" t="s">
        <v>1353</v>
      </c>
      <c r="E151" s="584">
        <v>1534680</v>
      </c>
      <c r="F151" s="584">
        <v>7955832</v>
      </c>
      <c r="G151" s="584">
        <v>1534680</v>
      </c>
      <c r="H151" s="584">
        <v>7955832</v>
      </c>
      <c r="I151" s="584">
        <v>0</v>
      </c>
      <c r="J151" s="585">
        <v>0</v>
      </c>
    </row>
    <row r="152" spans="1:10">
      <c r="A152" s="609" t="s">
        <v>1319</v>
      </c>
      <c r="B152" s="608" t="s">
        <v>1401</v>
      </c>
      <c r="C152" s="608" t="s">
        <v>1316</v>
      </c>
      <c r="D152" s="599" t="s">
        <v>1403</v>
      </c>
      <c r="E152" s="584">
        <v>715900</v>
      </c>
      <c r="F152" s="584">
        <v>715900</v>
      </c>
      <c r="G152" s="584">
        <v>715900</v>
      </c>
      <c r="H152" s="584">
        <v>715900</v>
      </c>
      <c r="I152" s="584">
        <v>0</v>
      </c>
      <c r="J152" s="585">
        <v>0</v>
      </c>
    </row>
    <row r="153" spans="1:10">
      <c r="A153" s="609" t="s">
        <v>1324</v>
      </c>
      <c r="B153" s="608"/>
      <c r="C153" s="608"/>
      <c r="D153" s="599" t="s">
        <v>1407</v>
      </c>
      <c r="E153" s="584">
        <v>472238</v>
      </c>
      <c r="F153" s="584">
        <v>3028772</v>
      </c>
      <c r="G153" s="584">
        <v>472238</v>
      </c>
      <c r="H153" s="584">
        <v>3028772</v>
      </c>
      <c r="I153" s="584">
        <v>0</v>
      </c>
      <c r="J153" s="585">
        <v>0</v>
      </c>
    </row>
    <row r="154" spans="1:10" ht="22.5">
      <c r="A154" s="609" t="s">
        <v>1324</v>
      </c>
      <c r="B154" s="608" t="s">
        <v>1408</v>
      </c>
      <c r="C154" s="608"/>
      <c r="D154" s="599" t="s">
        <v>1409</v>
      </c>
      <c r="E154" s="584">
        <v>472238</v>
      </c>
      <c r="F154" s="584">
        <v>3028772</v>
      </c>
      <c r="G154" s="584">
        <v>472238</v>
      </c>
      <c r="H154" s="584">
        <v>3028772</v>
      </c>
      <c r="I154" s="584">
        <v>0</v>
      </c>
      <c r="J154" s="585">
        <v>0</v>
      </c>
    </row>
    <row r="155" spans="1:10" ht="22.5">
      <c r="A155" s="609" t="s">
        <v>1324</v>
      </c>
      <c r="B155" s="608" t="s">
        <v>1408</v>
      </c>
      <c r="C155" s="608" t="s">
        <v>1293</v>
      </c>
      <c r="D155" s="599" t="s">
        <v>1410</v>
      </c>
      <c r="E155" s="584">
        <v>472238</v>
      </c>
      <c r="F155" s="584">
        <v>3028772</v>
      </c>
      <c r="G155" s="584">
        <v>472238</v>
      </c>
      <c r="H155" s="584">
        <v>3028772</v>
      </c>
      <c r="I155" s="584">
        <v>0</v>
      </c>
      <c r="J155" s="585">
        <v>0</v>
      </c>
    </row>
    <row r="156" spans="1:10" ht="22.5">
      <c r="A156" s="609" t="s">
        <v>1326</v>
      </c>
      <c r="B156" s="608"/>
      <c r="C156" s="608"/>
      <c r="D156" s="599" t="s">
        <v>1411</v>
      </c>
      <c r="E156" s="584">
        <v>500</v>
      </c>
      <c r="F156" s="584">
        <v>233450</v>
      </c>
      <c r="G156" s="584">
        <v>500</v>
      </c>
      <c r="H156" s="584">
        <v>233450</v>
      </c>
      <c r="I156" s="584">
        <v>0</v>
      </c>
      <c r="J156" s="585">
        <v>0</v>
      </c>
    </row>
    <row r="157" spans="1:10">
      <c r="A157" s="609" t="s">
        <v>1326</v>
      </c>
      <c r="B157" s="608" t="s">
        <v>1412</v>
      </c>
      <c r="C157" s="608"/>
      <c r="D157" s="599" t="s">
        <v>1413</v>
      </c>
      <c r="E157" s="584">
        <v>500</v>
      </c>
      <c r="F157" s="584">
        <v>233450</v>
      </c>
      <c r="G157" s="584">
        <v>500</v>
      </c>
      <c r="H157" s="584">
        <v>233450</v>
      </c>
      <c r="I157" s="584">
        <v>0</v>
      </c>
      <c r="J157" s="585">
        <v>0</v>
      </c>
    </row>
    <row r="158" spans="1:10" ht="22.5">
      <c r="A158" s="609" t="s">
        <v>1326</v>
      </c>
      <c r="B158" s="608" t="s">
        <v>1412</v>
      </c>
      <c r="C158" s="608" t="s">
        <v>1295</v>
      </c>
      <c r="D158" s="599" t="s">
        <v>1414</v>
      </c>
      <c r="E158" s="584">
        <v>500</v>
      </c>
      <c r="F158" s="584">
        <v>233450</v>
      </c>
      <c r="G158" s="584">
        <v>500</v>
      </c>
      <c r="H158" s="584">
        <v>233450</v>
      </c>
      <c r="I158" s="584">
        <v>0</v>
      </c>
      <c r="J158" s="585">
        <v>0</v>
      </c>
    </row>
    <row r="159" spans="1:10" ht="22.5">
      <c r="A159" s="608"/>
      <c r="B159" s="608"/>
      <c r="C159" s="608"/>
      <c r="D159" s="599" t="s">
        <v>1346</v>
      </c>
      <c r="E159" s="584">
        <v>15160750</v>
      </c>
      <c r="F159" s="584">
        <v>17386652</v>
      </c>
      <c r="G159" s="584">
        <v>435968</v>
      </c>
      <c r="H159" s="584">
        <v>728268</v>
      </c>
      <c r="I159" s="584">
        <v>14724782</v>
      </c>
      <c r="J159" s="585">
        <v>16658384</v>
      </c>
    </row>
    <row r="160" spans="1:10">
      <c r="A160" s="609" t="s">
        <v>1293</v>
      </c>
      <c r="B160" s="608"/>
      <c r="C160" s="608"/>
      <c r="D160" s="599" t="s">
        <v>1350</v>
      </c>
      <c r="E160" s="584">
        <v>7763000</v>
      </c>
      <c r="F160" s="584">
        <v>8060800</v>
      </c>
      <c r="G160" s="584">
        <v>96500</v>
      </c>
      <c r="H160" s="584">
        <v>388800</v>
      </c>
      <c r="I160" s="584">
        <v>7666500</v>
      </c>
      <c r="J160" s="585">
        <v>7672000</v>
      </c>
    </row>
    <row r="161" spans="1:10">
      <c r="A161" s="609" t="s">
        <v>1293</v>
      </c>
      <c r="B161" s="608" t="s">
        <v>1351</v>
      </c>
      <c r="C161" s="608"/>
      <c r="D161" s="599" t="s">
        <v>1352</v>
      </c>
      <c r="E161" s="584">
        <v>0</v>
      </c>
      <c r="F161" s="584">
        <v>47300</v>
      </c>
      <c r="G161" s="584">
        <v>0</v>
      </c>
      <c r="H161" s="584">
        <v>47300</v>
      </c>
      <c r="I161" s="584">
        <v>0</v>
      </c>
      <c r="J161" s="585">
        <v>0</v>
      </c>
    </row>
    <row r="162" spans="1:10" ht="22.5">
      <c r="A162" s="609" t="s">
        <v>1293</v>
      </c>
      <c r="B162" s="608" t="s">
        <v>1351</v>
      </c>
      <c r="C162" s="608" t="s">
        <v>1415</v>
      </c>
      <c r="D162" s="599" t="s">
        <v>1416</v>
      </c>
      <c r="E162" s="584">
        <v>0</v>
      </c>
      <c r="F162" s="584">
        <v>47300</v>
      </c>
      <c r="G162" s="584">
        <v>0</v>
      </c>
      <c r="H162" s="584">
        <v>47300</v>
      </c>
      <c r="I162" s="584">
        <v>0</v>
      </c>
      <c r="J162" s="585">
        <v>0</v>
      </c>
    </row>
    <row r="163" spans="1:10">
      <c r="A163" s="609" t="s">
        <v>1293</v>
      </c>
      <c r="B163" s="608" t="s">
        <v>1358</v>
      </c>
      <c r="C163" s="608"/>
      <c r="D163" s="599" t="s">
        <v>1359</v>
      </c>
      <c r="E163" s="584">
        <v>0</v>
      </c>
      <c r="F163" s="584">
        <v>245000</v>
      </c>
      <c r="G163" s="584">
        <v>0</v>
      </c>
      <c r="H163" s="584">
        <v>245000</v>
      </c>
      <c r="I163" s="584">
        <v>0</v>
      </c>
      <c r="J163" s="585">
        <v>0</v>
      </c>
    </row>
    <row r="164" spans="1:10" ht="22.5">
      <c r="A164" s="609" t="s">
        <v>1293</v>
      </c>
      <c r="B164" s="608" t="s">
        <v>1358</v>
      </c>
      <c r="C164" s="608" t="s">
        <v>1415</v>
      </c>
      <c r="D164" s="599" t="s">
        <v>1416</v>
      </c>
      <c r="E164" s="584">
        <v>0</v>
      </c>
      <c r="F164" s="584">
        <v>245000</v>
      </c>
      <c r="G164" s="584">
        <v>0</v>
      </c>
      <c r="H164" s="584">
        <v>245000</v>
      </c>
      <c r="I164" s="584">
        <v>0</v>
      </c>
      <c r="J164" s="585">
        <v>0</v>
      </c>
    </row>
    <row r="165" spans="1:10">
      <c r="A165" s="609" t="s">
        <v>1293</v>
      </c>
      <c r="B165" s="608" t="s">
        <v>1361</v>
      </c>
      <c r="C165" s="608"/>
      <c r="D165" s="599" t="s">
        <v>1362</v>
      </c>
      <c r="E165" s="584">
        <v>7763000</v>
      </c>
      <c r="F165" s="584">
        <v>7768500</v>
      </c>
      <c r="G165" s="584">
        <v>96500</v>
      </c>
      <c r="H165" s="584">
        <v>96500</v>
      </c>
      <c r="I165" s="584">
        <v>7666500</v>
      </c>
      <c r="J165" s="585">
        <v>7672000</v>
      </c>
    </row>
    <row r="166" spans="1:10" ht="22.5">
      <c r="A166" s="609" t="s">
        <v>1293</v>
      </c>
      <c r="B166" s="608" t="s">
        <v>1361</v>
      </c>
      <c r="C166" s="608" t="s">
        <v>1415</v>
      </c>
      <c r="D166" s="599" t="s">
        <v>1416</v>
      </c>
      <c r="E166" s="584">
        <v>7763000</v>
      </c>
      <c r="F166" s="584">
        <v>7768500</v>
      </c>
      <c r="G166" s="584">
        <v>96500</v>
      </c>
      <c r="H166" s="584">
        <v>96500</v>
      </c>
      <c r="I166" s="584">
        <v>7666500</v>
      </c>
      <c r="J166" s="585">
        <v>7672000</v>
      </c>
    </row>
    <row r="167" spans="1:10">
      <c r="A167" s="609" t="s">
        <v>1316</v>
      </c>
      <c r="B167" s="608"/>
      <c r="C167" s="608"/>
      <c r="D167" s="599" t="s">
        <v>1379</v>
      </c>
      <c r="E167" s="584">
        <v>7355750</v>
      </c>
      <c r="F167" s="584">
        <v>9283852</v>
      </c>
      <c r="G167" s="584">
        <v>297468</v>
      </c>
      <c r="H167" s="584">
        <v>297468</v>
      </c>
      <c r="I167" s="584">
        <v>7058282</v>
      </c>
      <c r="J167" s="585">
        <v>8986384</v>
      </c>
    </row>
    <row r="168" spans="1:10">
      <c r="A168" s="609" t="s">
        <v>1316</v>
      </c>
      <c r="B168" s="608" t="s">
        <v>1383</v>
      </c>
      <c r="C168" s="608"/>
      <c r="D168" s="599" t="s">
        <v>1384</v>
      </c>
      <c r="E168" s="584">
        <v>6278</v>
      </c>
      <c r="F168" s="584">
        <v>6278</v>
      </c>
      <c r="G168" s="584">
        <v>0</v>
      </c>
      <c r="H168" s="584">
        <v>0</v>
      </c>
      <c r="I168" s="584">
        <v>6278</v>
      </c>
      <c r="J168" s="585">
        <v>6278</v>
      </c>
    </row>
    <row r="169" spans="1:10" ht="22.5">
      <c r="A169" s="609" t="s">
        <v>1316</v>
      </c>
      <c r="B169" s="608" t="s">
        <v>1383</v>
      </c>
      <c r="C169" s="608" t="s">
        <v>1316</v>
      </c>
      <c r="D169" s="599" t="s">
        <v>1417</v>
      </c>
      <c r="E169" s="584">
        <v>6278</v>
      </c>
      <c r="F169" s="584">
        <v>6278</v>
      </c>
      <c r="G169" s="584">
        <v>0</v>
      </c>
      <c r="H169" s="584">
        <v>0</v>
      </c>
      <c r="I169" s="584">
        <v>6278</v>
      </c>
      <c r="J169" s="585">
        <v>6278</v>
      </c>
    </row>
    <row r="170" spans="1:10" ht="22.5">
      <c r="A170" s="609" t="s">
        <v>1316</v>
      </c>
      <c r="B170" s="608" t="s">
        <v>1386</v>
      </c>
      <c r="C170" s="608"/>
      <c r="D170" s="599" t="s">
        <v>1387</v>
      </c>
      <c r="E170" s="584">
        <v>7349472</v>
      </c>
      <c r="F170" s="584">
        <v>9277574</v>
      </c>
      <c r="G170" s="584">
        <v>297468</v>
      </c>
      <c r="H170" s="584">
        <v>297468</v>
      </c>
      <c r="I170" s="584">
        <v>7052004</v>
      </c>
      <c r="J170" s="585">
        <v>8980106</v>
      </c>
    </row>
    <row r="171" spans="1:10" ht="22.5">
      <c r="A171" s="609" t="s">
        <v>1316</v>
      </c>
      <c r="B171" s="608" t="s">
        <v>1386</v>
      </c>
      <c r="C171" s="608" t="s">
        <v>1328</v>
      </c>
      <c r="D171" s="599" t="s">
        <v>1418</v>
      </c>
      <c r="E171" s="584">
        <v>7349472</v>
      </c>
      <c r="F171" s="584">
        <v>9277574</v>
      </c>
      <c r="G171" s="584">
        <v>297468</v>
      </c>
      <c r="H171" s="584">
        <v>297468</v>
      </c>
      <c r="I171" s="584">
        <v>7052004</v>
      </c>
      <c r="J171" s="585">
        <v>8980106</v>
      </c>
    </row>
    <row r="172" spans="1:10" ht="22.5">
      <c r="A172" s="609" t="s">
        <v>1319</v>
      </c>
      <c r="B172" s="608"/>
      <c r="C172" s="608"/>
      <c r="D172" s="599" t="s">
        <v>1400</v>
      </c>
      <c r="E172" s="584">
        <v>42000</v>
      </c>
      <c r="F172" s="584">
        <v>42000</v>
      </c>
      <c r="G172" s="584">
        <v>42000</v>
      </c>
      <c r="H172" s="584">
        <v>42000</v>
      </c>
      <c r="I172" s="584">
        <v>0</v>
      </c>
      <c r="J172" s="585">
        <v>0</v>
      </c>
    </row>
    <row r="173" spans="1:10" ht="22.5">
      <c r="A173" s="609" t="s">
        <v>1319</v>
      </c>
      <c r="B173" s="608" t="s">
        <v>1401</v>
      </c>
      <c r="C173" s="608"/>
      <c r="D173" s="599" t="s">
        <v>1402</v>
      </c>
      <c r="E173" s="584">
        <v>42000</v>
      </c>
      <c r="F173" s="584">
        <v>42000</v>
      </c>
      <c r="G173" s="584">
        <v>42000</v>
      </c>
      <c r="H173" s="584">
        <v>42000</v>
      </c>
      <c r="I173" s="584">
        <v>0</v>
      </c>
      <c r="J173" s="585">
        <v>0</v>
      </c>
    </row>
    <row r="174" spans="1:10" ht="22.5">
      <c r="A174" s="609" t="s">
        <v>1319</v>
      </c>
      <c r="B174" s="608" t="s">
        <v>1401</v>
      </c>
      <c r="C174" s="608" t="s">
        <v>1415</v>
      </c>
      <c r="D174" s="599" t="s">
        <v>1416</v>
      </c>
      <c r="E174" s="584">
        <v>42000</v>
      </c>
      <c r="F174" s="584">
        <v>42000</v>
      </c>
      <c r="G174" s="584">
        <v>42000</v>
      </c>
      <c r="H174" s="584">
        <v>42000</v>
      </c>
      <c r="I174" s="584">
        <v>0</v>
      </c>
      <c r="J174" s="585">
        <v>0</v>
      </c>
    </row>
    <row r="175" spans="1:10" ht="22.5">
      <c r="A175" s="608"/>
      <c r="B175" s="608"/>
      <c r="C175" s="608"/>
      <c r="D175" s="599" t="s">
        <v>1420</v>
      </c>
      <c r="E175" s="584">
        <v>259586</v>
      </c>
      <c r="F175" s="584">
        <v>260653</v>
      </c>
      <c r="G175" s="584">
        <v>259586</v>
      </c>
      <c r="H175" s="584">
        <v>260653</v>
      </c>
      <c r="I175" s="584">
        <v>0</v>
      </c>
      <c r="J175" s="585">
        <v>0</v>
      </c>
    </row>
    <row r="176" spans="1:10">
      <c r="A176" s="608"/>
      <c r="B176" s="608"/>
      <c r="C176" s="608"/>
      <c r="D176" s="599" t="s">
        <v>1421</v>
      </c>
      <c r="E176" s="584">
        <v>250321</v>
      </c>
      <c r="F176" s="584">
        <v>250321</v>
      </c>
      <c r="G176" s="584">
        <v>250321</v>
      </c>
      <c r="H176" s="584">
        <v>250321</v>
      </c>
      <c r="I176" s="584">
        <v>0</v>
      </c>
      <c r="J176" s="585">
        <v>0</v>
      </c>
    </row>
    <row r="177" spans="1:10" ht="22.5">
      <c r="A177" s="608"/>
      <c r="B177" s="608"/>
      <c r="C177" s="608"/>
      <c r="D177" s="599" t="s">
        <v>1423</v>
      </c>
      <c r="E177" s="584">
        <v>9265</v>
      </c>
      <c r="F177" s="584">
        <v>10332</v>
      </c>
      <c r="G177" s="584">
        <v>9265</v>
      </c>
      <c r="H177" s="584">
        <v>10332</v>
      </c>
      <c r="I177" s="584">
        <v>0</v>
      </c>
      <c r="J177" s="585">
        <v>0</v>
      </c>
    </row>
    <row r="178" spans="1:10" ht="22.5">
      <c r="A178" s="608"/>
      <c r="B178" s="608"/>
      <c r="C178" s="608"/>
      <c r="D178" s="599" t="s">
        <v>1424</v>
      </c>
      <c r="E178" s="584">
        <v>27895508</v>
      </c>
      <c r="F178" s="584">
        <v>62718423</v>
      </c>
      <c r="G178" s="584"/>
      <c r="H178" s="584"/>
      <c r="I178" s="584"/>
      <c r="J178" s="585"/>
    </row>
    <row r="179" spans="1:10">
      <c r="A179" s="608"/>
      <c r="B179" s="608"/>
      <c r="C179" s="608"/>
      <c r="D179" s="583"/>
      <c r="E179" s="584"/>
      <c r="F179" s="584"/>
      <c r="G179" s="584"/>
      <c r="H179" s="584"/>
      <c r="I179" s="584"/>
      <c r="J179" s="585"/>
    </row>
    <row r="180" spans="1:10" ht="22.5">
      <c r="A180" s="608"/>
      <c r="B180" s="608"/>
      <c r="C180" s="608"/>
      <c r="D180" s="599" t="s">
        <v>1425</v>
      </c>
      <c r="E180" s="584">
        <v>282864212</v>
      </c>
      <c r="F180" s="584"/>
      <c r="G180" s="584"/>
      <c r="H180" s="584"/>
      <c r="I180" s="584"/>
      <c r="J180" s="585"/>
    </row>
    <row r="181" spans="1:10" ht="22.5">
      <c r="A181" s="608"/>
      <c r="B181" s="608"/>
      <c r="C181" s="608"/>
      <c r="D181" s="599" t="s">
        <v>1426</v>
      </c>
      <c r="E181" s="584">
        <v>275822563</v>
      </c>
      <c r="F181" s="584"/>
      <c r="G181" s="584"/>
      <c r="H181" s="584"/>
      <c r="I181" s="584"/>
      <c r="J181" s="585"/>
    </row>
    <row r="182" spans="1:10" ht="22.5">
      <c r="A182" s="608"/>
      <c r="B182" s="608"/>
      <c r="C182" s="608"/>
      <c r="D182" s="599" t="s">
        <v>1427</v>
      </c>
      <c r="E182" s="584">
        <v>549260</v>
      </c>
      <c r="F182" s="584"/>
      <c r="G182" s="584"/>
      <c r="H182" s="584"/>
      <c r="I182" s="584"/>
      <c r="J182" s="585"/>
    </row>
    <row r="183" spans="1:10" ht="33.75">
      <c r="A183" s="608"/>
      <c r="B183" s="608"/>
      <c r="C183" s="608"/>
      <c r="D183" s="599" t="s">
        <v>1428</v>
      </c>
      <c r="E183" s="584">
        <v>276371823</v>
      </c>
      <c r="F183" s="584"/>
      <c r="G183" s="584"/>
      <c r="H183" s="584"/>
      <c r="I183" s="584"/>
      <c r="J183" s="585"/>
    </row>
    <row r="184" spans="1:10" ht="16.5" customHeight="1">
      <c r="A184" s="1926" t="s">
        <v>1855</v>
      </c>
      <c r="B184" s="1926"/>
      <c r="C184" s="1926"/>
      <c r="D184" s="1926"/>
      <c r="E184" s="1926"/>
      <c r="F184" s="1926"/>
      <c r="G184" s="1926"/>
      <c r="H184" s="1926"/>
      <c r="I184" s="1926"/>
      <c r="J184" s="1926"/>
    </row>
  </sheetData>
  <mergeCells count="9">
    <mergeCell ref="A184:J184"/>
    <mergeCell ref="A5:D5"/>
    <mergeCell ref="E5:F5"/>
    <mergeCell ref="G5:H5"/>
    <mergeCell ref="I5:J5"/>
    <mergeCell ref="A57:D57"/>
    <mergeCell ref="E57:F57"/>
    <mergeCell ref="G57:H57"/>
    <mergeCell ref="I57:J57"/>
  </mergeCells>
  <phoneticPr fontId="177" type="noConversion"/>
  <hyperlinks>
    <hyperlink ref="K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6"/>
  <sheetViews>
    <sheetView zoomScaleNormal="100" workbookViewId="0"/>
  </sheetViews>
  <sheetFormatPr defaultColWidth="8" defaultRowHeight="16.5"/>
  <cols>
    <col min="1" max="1" width="22.125" style="50" customWidth="1"/>
    <col min="2" max="2" width="17.625" style="50" customWidth="1"/>
    <col min="3" max="3" width="29.875" style="50" customWidth="1"/>
    <col min="4" max="6" width="10.625" style="50" customWidth="1"/>
    <col min="7" max="7" width="44.375" style="50" customWidth="1"/>
    <col min="8" max="8" width="10.625" style="50" customWidth="1"/>
  </cols>
  <sheetData>
    <row r="1" spans="1:8">
      <c r="A1" s="1072" t="s">
        <v>872</v>
      </c>
      <c r="B1" s="1073"/>
      <c r="C1" s="1073"/>
      <c r="D1" s="1074" t="s">
        <v>781</v>
      </c>
      <c r="E1" s="1938" t="s">
        <v>828</v>
      </c>
      <c r="F1" s="1938"/>
      <c r="G1" s="1938"/>
      <c r="H1" s="87" t="s">
        <v>125</v>
      </c>
    </row>
    <row r="2" spans="1:8">
      <c r="A2" s="1075" t="s">
        <v>873</v>
      </c>
      <c r="B2" s="1076" t="s">
        <v>874</v>
      </c>
      <c r="C2" s="1076"/>
      <c r="D2" s="1077" t="s">
        <v>875</v>
      </c>
      <c r="E2" s="1939" t="s">
        <v>1856</v>
      </c>
      <c r="F2" s="1939"/>
      <c r="G2" s="1939"/>
    </row>
    <row r="3" spans="1:8" ht="36.75">
      <c r="A3" s="1940" t="s">
        <v>1857</v>
      </c>
      <c r="B3" s="1940"/>
      <c r="C3" s="1940"/>
      <c r="D3" s="1940"/>
      <c r="E3" s="1940"/>
      <c r="F3" s="1940"/>
      <c r="G3" s="1940"/>
    </row>
    <row r="4" spans="1:8">
      <c r="A4" s="1665"/>
      <c r="B4" s="1665"/>
      <c r="C4" s="1665"/>
      <c r="D4" s="1665"/>
      <c r="E4" s="1665"/>
      <c r="F4" s="1665"/>
      <c r="G4" s="1665"/>
    </row>
    <row r="5" spans="1:8" ht="25.5">
      <c r="A5" s="1941" t="s">
        <v>1858</v>
      </c>
      <c r="B5" s="1941"/>
      <c r="C5" s="1941"/>
      <c r="D5" s="1941"/>
      <c r="E5" s="1941"/>
      <c r="F5" s="1941"/>
      <c r="G5" s="1941"/>
    </row>
    <row r="6" spans="1:8" ht="19.5" customHeight="1">
      <c r="A6" s="1934" t="s">
        <v>835</v>
      </c>
      <c r="B6" s="1934"/>
      <c r="C6" s="1934"/>
      <c r="D6" s="1935" t="s">
        <v>879</v>
      </c>
      <c r="E6" s="1078"/>
      <c r="F6" s="1078"/>
      <c r="G6" s="1936" t="s">
        <v>880</v>
      </c>
    </row>
    <row r="7" spans="1:8" ht="78">
      <c r="A7" s="1934"/>
      <c r="B7" s="1934"/>
      <c r="C7" s="1934"/>
      <c r="D7" s="1935"/>
      <c r="E7" s="1079" t="s">
        <v>881</v>
      </c>
      <c r="F7" s="1079" t="s">
        <v>882</v>
      </c>
      <c r="G7" s="1936"/>
    </row>
    <row r="8" spans="1:8" ht="19.5" customHeight="1">
      <c r="A8" s="1937" t="s">
        <v>883</v>
      </c>
      <c r="B8" s="1932" t="s">
        <v>1859</v>
      </c>
      <c r="C8" s="1932"/>
      <c r="D8" s="249">
        <f>D9</f>
        <v>230.41</v>
      </c>
      <c r="E8" s="250" t="s">
        <v>885</v>
      </c>
      <c r="F8" s="250" t="s">
        <v>885</v>
      </c>
      <c r="G8" s="251">
        <f>SUM(G9:G11)</f>
        <v>8950</v>
      </c>
    </row>
    <row r="9" spans="1:8" ht="19.5">
      <c r="A9" s="1937"/>
      <c r="B9" s="1933" t="s">
        <v>886</v>
      </c>
      <c r="C9" s="1933"/>
      <c r="D9" s="249">
        <v>230.41</v>
      </c>
      <c r="E9" s="250" t="s">
        <v>885</v>
      </c>
      <c r="F9" s="250" t="s">
        <v>885</v>
      </c>
      <c r="G9" s="251">
        <v>8950</v>
      </c>
    </row>
    <row r="10" spans="1:8" ht="19.5">
      <c r="A10" s="1937"/>
      <c r="B10" s="1933" t="s">
        <v>887</v>
      </c>
      <c r="C10" s="1933"/>
      <c r="D10" s="250" t="s">
        <v>885</v>
      </c>
      <c r="E10" s="250" t="s">
        <v>885</v>
      </c>
      <c r="F10" s="1082" t="s">
        <v>885</v>
      </c>
      <c r="G10" s="255" t="s">
        <v>885</v>
      </c>
    </row>
    <row r="11" spans="1:8" ht="19.5">
      <c r="A11" s="1937"/>
      <c r="B11" s="1933" t="s">
        <v>888</v>
      </c>
      <c r="C11" s="1933"/>
      <c r="D11" s="250" t="s">
        <v>885</v>
      </c>
      <c r="E11" s="250" t="s">
        <v>885</v>
      </c>
      <c r="F11" s="1082" t="s">
        <v>885</v>
      </c>
      <c r="G11" s="255" t="s">
        <v>885</v>
      </c>
    </row>
    <row r="12" spans="1:8" ht="19.5">
      <c r="A12" s="1931" t="s">
        <v>889</v>
      </c>
      <c r="B12" s="1932" t="s">
        <v>1859</v>
      </c>
      <c r="C12" s="1932"/>
      <c r="D12" s="250" t="s">
        <v>885</v>
      </c>
      <c r="E12" s="250" t="s">
        <v>885</v>
      </c>
      <c r="F12" s="250" t="s">
        <v>885</v>
      </c>
      <c r="G12" s="251">
        <f>G8</f>
        <v>8950</v>
      </c>
    </row>
    <row r="13" spans="1:8" ht="19.5">
      <c r="A13" s="1931"/>
      <c r="B13" s="1932" t="s">
        <v>890</v>
      </c>
      <c r="C13" s="1932"/>
      <c r="D13" s="250" t="s">
        <v>885</v>
      </c>
      <c r="E13" s="250" t="s">
        <v>885</v>
      </c>
      <c r="F13" s="250" t="s">
        <v>885</v>
      </c>
      <c r="G13" s="255" t="s">
        <v>885</v>
      </c>
    </row>
    <row r="14" spans="1:8" ht="19.5">
      <c r="A14" s="1931"/>
      <c r="B14" s="1932" t="s">
        <v>891</v>
      </c>
      <c r="C14" s="1932"/>
      <c r="D14" s="250" t="s">
        <v>885</v>
      </c>
      <c r="E14" s="250" t="s">
        <v>885</v>
      </c>
      <c r="F14" s="250" t="s">
        <v>885</v>
      </c>
      <c r="G14" s="1083" t="s">
        <v>885</v>
      </c>
    </row>
    <row r="15" spans="1:8" ht="19.5">
      <c r="A15" s="1931"/>
      <c r="B15" s="1933" t="s">
        <v>892</v>
      </c>
      <c r="C15" s="1081" t="s">
        <v>893</v>
      </c>
      <c r="D15" s="1084">
        <f>SUM(D16:D17)</f>
        <v>230.41</v>
      </c>
      <c r="E15" s="250" t="s">
        <v>885</v>
      </c>
      <c r="F15" s="250" t="s">
        <v>885</v>
      </c>
      <c r="G15" s="255" t="s">
        <v>885</v>
      </c>
    </row>
    <row r="16" spans="1:8" ht="19.5">
      <c r="A16" s="1931"/>
      <c r="B16" s="1933"/>
      <c r="C16" s="1080" t="s">
        <v>894</v>
      </c>
      <c r="D16" s="249">
        <v>230.41</v>
      </c>
      <c r="E16" s="250" t="s">
        <v>885</v>
      </c>
      <c r="F16" s="250" t="s">
        <v>885</v>
      </c>
      <c r="G16" s="255" t="s">
        <v>885</v>
      </c>
    </row>
    <row r="17" spans="1:7" ht="19.5">
      <c r="A17" s="1931"/>
      <c r="B17" s="1933"/>
      <c r="C17" s="1080" t="s">
        <v>895</v>
      </c>
      <c r="D17" s="250" t="s">
        <v>885</v>
      </c>
      <c r="E17" s="250" t="s">
        <v>885</v>
      </c>
      <c r="F17" s="250" t="s">
        <v>885</v>
      </c>
      <c r="G17" s="1083" t="s">
        <v>885</v>
      </c>
    </row>
    <row r="18" spans="1:7" ht="19.5">
      <c r="A18" s="1931"/>
      <c r="B18" s="1933" t="s">
        <v>896</v>
      </c>
      <c r="C18" s="1081" t="s">
        <v>893</v>
      </c>
      <c r="D18" s="250" t="s">
        <v>885</v>
      </c>
      <c r="E18" s="250" t="s">
        <v>885</v>
      </c>
      <c r="F18" s="250" t="s">
        <v>885</v>
      </c>
      <c r="G18" s="255" t="s">
        <v>885</v>
      </c>
    </row>
    <row r="19" spans="1:7" ht="19.5">
      <c r="A19" s="1931"/>
      <c r="B19" s="1933"/>
      <c r="C19" s="1080" t="s">
        <v>894</v>
      </c>
      <c r="D19" s="250" t="s">
        <v>885</v>
      </c>
      <c r="E19" s="250" t="s">
        <v>885</v>
      </c>
      <c r="F19" s="250" t="s">
        <v>885</v>
      </c>
      <c r="G19" s="255" t="s">
        <v>885</v>
      </c>
    </row>
    <row r="20" spans="1:7" ht="19.5">
      <c r="A20" s="1931"/>
      <c r="B20" s="1933"/>
      <c r="C20" s="1080" t="s">
        <v>895</v>
      </c>
      <c r="D20" s="250" t="s">
        <v>885</v>
      </c>
      <c r="E20" s="250" t="s">
        <v>885</v>
      </c>
      <c r="F20" s="250" t="s">
        <v>885</v>
      </c>
      <c r="G20" s="1083" t="s">
        <v>885</v>
      </c>
    </row>
    <row r="21" spans="1:7" ht="19.5">
      <c r="A21" s="1931"/>
      <c r="B21" s="1933" t="s">
        <v>897</v>
      </c>
      <c r="C21" s="1081" t="s">
        <v>898</v>
      </c>
      <c r="D21" s="1082" t="s">
        <v>885</v>
      </c>
      <c r="E21" s="1082" t="s">
        <v>885</v>
      </c>
      <c r="F21" s="1082" t="s">
        <v>885</v>
      </c>
      <c r="G21" s="255" t="s">
        <v>885</v>
      </c>
    </row>
    <row r="22" spans="1:7" ht="19.5">
      <c r="A22" s="1931"/>
      <c r="B22" s="1933"/>
      <c r="C22" s="1081" t="s">
        <v>899</v>
      </c>
      <c r="D22" s="1082" t="s">
        <v>885</v>
      </c>
      <c r="E22" s="1082" t="s">
        <v>885</v>
      </c>
      <c r="F22" s="1082" t="s">
        <v>885</v>
      </c>
      <c r="G22" s="255" t="s">
        <v>885</v>
      </c>
    </row>
    <row r="23" spans="1:7" ht="19.5">
      <c r="A23" s="1931"/>
      <c r="B23" s="1933"/>
      <c r="C23" s="1081" t="s">
        <v>900</v>
      </c>
      <c r="D23" s="1082" t="s">
        <v>885</v>
      </c>
      <c r="E23" s="1082" t="s">
        <v>885</v>
      </c>
      <c r="F23" s="1082" t="s">
        <v>885</v>
      </c>
      <c r="G23" s="251">
        <f>G8</f>
        <v>8950</v>
      </c>
    </row>
    <row r="24" spans="1:7" ht="19.5">
      <c r="A24" s="1931"/>
      <c r="B24" s="1932" t="s">
        <v>901</v>
      </c>
      <c r="C24" s="1080" t="s">
        <v>893</v>
      </c>
      <c r="D24" s="258" t="s">
        <v>885</v>
      </c>
      <c r="E24" s="258" t="s">
        <v>885</v>
      </c>
      <c r="F24" s="258" t="s">
        <v>885</v>
      </c>
      <c r="G24" s="255" t="s">
        <v>885</v>
      </c>
    </row>
    <row r="25" spans="1:7" ht="19.5">
      <c r="A25" s="1931"/>
      <c r="B25" s="1932"/>
      <c r="C25" s="1080" t="s">
        <v>894</v>
      </c>
      <c r="D25" s="258" t="s">
        <v>885</v>
      </c>
      <c r="E25" s="258" t="s">
        <v>885</v>
      </c>
      <c r="F25" s="258" t="s">
        <v>885</v>
      </c>
      <c r="G25" s="255" t="s">
        <v>885</v>
      </c>
    </row>
    <row r="26" spans="1:7" ht="19.5">
      <c r="A26" s="1931"/>
      <c r="B26" s="1932"/>
      <c r="C26" s="1080" t="s">
        <v>895</v>
      </c>
      <c r="D26" s="258" t="s">
        <v>885</v>
      </c>
      <c r="E26" s="258" t="s">
        <v>885</v>
      </c>
      <c r="F26" s="258" t="s">
        <v>885</v>
      </c>
      <c r="G26" s="1085" t="s">
        <v>885</v>
      </c>
    </row>
    <row r="27" spans="1:7" ht="19.5" customHeight="1">
      <c r="A27" s="1929" t="s">
        <v>902</v>
      </c>
      <c r="B27" s="1929"/>
      <c r="C27" s="1086" t="s">
        <v>903</v>
      </c>
      <c r="D27" s="261" t="s">
        <v>885</v>
      </c>
      <c r="E27" s="261" t="s">
        <v>885</v>
      </c>
      <c r="F27" s="258" t="s">
        <v>885</v>
      </c>
      <c r="G27" s="1085" t="s">
        <v>885</v>
      </c>
    </row>
    <row r="28" spans="1:7" ht="19.5">
      <c r="A28" s="1930" t="s">
        <v>904</v>
      </c>
      <c r="B28" s="1930"/>
      <c r="C28" s="1087" t="s">
        <v>1860</v>
      </c>
      <c r="D28" s="1652" t="s">
        <v>885</v>
      </c>
      <c r="E28" s="1652"/>
      <c r="F28" s="1652"/>
      <c r="G28" s="1085" t="s">
        <v>885</v>
      </c>
    </row>
    <row r="29" spans="1:7" ht="19.5">
      <c r="A29" s="1930"/>
      <c r="B29" s="1930"/>
      <c r="C29" s="1087" t="s">
        <v>906</v>
      </c>
      <c r="D29" s="1653" t="s">
        <v>885</v>
      </c>
      <c r="E29" s="1653"/>
      <c r="F29" s="1653"/>
      <c r="G29" s="1085" t="s">
        <v>885</v>
      </c>
    </row>
    <row r="30" spans="1:7" ht="19.5">
      <c r="A30" s="1930"/>
      <c r="B30" s="1930"/>
      <c r="C30" s="1088" t="s">
        <v>907</v>
      </c>
      <c r="D30" s="1653" t="s">
        <v>885</v>
      </c>
      <c r="E30" s="1653"/>
      <c r="F30" s="1653"/>
      <c r="G30" s="1089" t="s">
        <v>885</v>
      </c>
    </row>
    <row r="31" spans="1:7">
      <c r="A31" s="1090" t="s">
        <v>865</v>
      </c>
      <c r="B31" s="1091" t="s">
        <v>908</v>
      </c>
      <c r="C31" s="1091" t="s">
        <v>909</v>
      </c>
      <c r="D31" s="1927" t="s">
        <v>910</v>
      </c>
      <c r="E31" s="1927"/>
      <c r="F31" s="1090"/>
      <c r="G31" s="1092"/>
    </row>
    <row r="32" spans="1:7">
      <c r="A32" s="1093"/>
      <c r="B32" s="1093" t="s">
        <v>911</v>
      </c>
      <c r="C32" s="1093" t="s">
        <v>912</v>
      </c>
      <c r="D32" s="1094"/>
      <c r="E32" s="1093"/>
      <c r="F32" s="1928" t="s">
        <v>1861</v>
      </c>
      <c r="G32" s="1928"/>
    </row>
    <row r="33" spans="1:7">
      <c r="A33" s="1095"/>
      <c r="B33" s="1095"/>
      <c r="C33" s="1017"/>
      <c r="D33" s="1096"/>
      <c r="E33" s="1095"/>
      <c r="F33" s="1095"/>
      <c r="G33" s="1017"/>
    </row>
    <row r="34" spans="1:7">
      <c r="A34" s="1095"/>
      <c r="B34" s="1095"/>
      <c r="C34" s="1017"/>
      <c r="D34" s="1096"/>
      <c r="E34" s="1095"/>
      <c r="F34" s="1095"/>
      <c r="G34" s="1017"/>
    </row>
    <row r="35" spans="1:7">
      <c r="A35" s="1095" t="s">
        <v>1862</v>
      </c>
      <c r="B35" s="1095"/>
      <c r="C35" s="1017"/>
      <c r="D35" s="1096"/>
      <c r="E35" s="1095"/>
      <c r="F35" s="1095"/>
      <c r="G35" s="1017"/>
    </row>
    <row r="36" spans="1:7">
      <c r="A36" s="1095" t="s">
        <v>915</v>
      </c>
      <c r="B36" s="1095"/>
      <c r="C36" s="1017"/>
      <c r="D36" s="1096"/>
      <c r="E36" s="1095"/>
      <c r="F36" s="1095"/>
      <c r="G36" s="1017"/>
    </row>
  </sheetData>
  <mergeCells count="28">
    <mergeCell ref="E1:G1"/>
    <mergeCell ref="E2:G2"/>
    <mergeCell ref="A3:G3"/>
    <mergeCell ref="A4:G4"/>
    <mergeCell ref="A5:G5"/>
    <mergeCell ref="A6:C7"/>
    <mergeCell ref="D6:D7"/>
    <mergeCell ref="G6:G7"/>
    <mergeCell ref="A8:A11"/>
    <mergeCell ref="B8:C8"/>
    <mergeCell ref="B9:C9"/>
    <mergeCell ref="B10:C10"/>
    <mergeCell ref="B11:C11"/>
    <mergeCell ref="A12:A26"/>
    <mergeCell ref="B12:C12"/>
    <mergeCell ref="B13:C13"/>
    <mergeCell ref="B14:C14"/>
    <mergeCell ref="B15:B17"/>
    <mergeCell ref="B18:B20"/>
    <mergeCell ref="B21:B23"/>
    <mergeCell ref="B24:B26"/>
    <mergeCell ref="D31:E31"/>
    <mergeCell ref="F32:G32"/>
    <mergeCell ref="A27:B27"/>
    <mergeCell ref="A28:B30"/>
    <mergeCell ref="D28:F28"/>
    <mergeCell ref="D29:F29"/>
    <mergeCell ref="D30:F30"/>
  </mergeCells>
  <phoneticPr fontId="177" type="noConversion"/>
  <hyperlinks>
    <hyperlink ref="H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P43"/>
  <sheetViews>
    <sheetView zoomScaleNormal="100" workbookViewId="0">
      <selection activeCell="P2" sqref="P2"/>
    </sheetView>
  </sheetViews>
  <sheetFormatPr defaultColWidth="8" defaultRowHeight="16.5"/>
  <cols>
    <col min="1" max="16" width="10.625" style="50" customWidth="1"/>
  </cols>
  <sheetData>
    <row r="2" spans="1:16">
      <c r="A2" s="989" t="s">
        <v>1201</v>
      </c>
      <c r="B2" s="990"/>
      <c r="C2" s="1037"/>
      <c r="D2" s="1037"/>
      <c r="E2" s="1037"/>
      <c r="F2" s="1037"/>
      <c r="G2" s="1037"/>
      <c r="H2" s="1037"/>
      <c r="I2" s="1037"/>
      <c r="J2" s="1097" t="s">
        <v>1863</v>
      </c>
      <c r="K2" s="1943" t="s">
        <v>0</v>
      </c>
      <c r="L2" s="1943"/>
      <c r="M2" s="1943"/>
      <c r="N2" s="1943"/>
      <c r="P2" s="87" t="s">
        <v>125</v>
      </c>
    </row>
    <row r="3" spans="1:16">
      <c r="A3" s="989" t="s">
        <v>1596</v>
      </c>
      <c r="B3" s="1098" t="s">
        <v>1864</v>
      </c>
      <c r="C3" s="1037"/>
      <c r="D3" s="1037"/>
      <c r="E3" s="1037"/>
      <c r="F3" s="1037"/>
      <c r="G3" s="1037"/>
      <c r="H3" s="1037"/>
      <c r="I3" s="1037"/>
      <c r="J3" s="1097" t="s">
        <v>988</v>
      </c>
      <c r="K3" s="1943" t="s">
        <v>1865</v>
      </c>
      <c r="L3" s="1943"/>
      <c r="M3" s="1943"/>
      <c r="N3" s="1943"/>
    </row>
    <row r="4" spans="1:16" ht="21" customHeight="1">
      <c r="A4" s="1899" t="s">
        <v>1866</v>
      </c>
      <c r="B4" s="1899"/>
      <c r="C4" s="1899"/>
      <c r="D4" s="1899"/>
      <c r="E4" s="1899"/>
      <c r="F4" s="1899"/>
      <c r="G4" s="1899"/>
      <c r="H4" s="1899"/>
      <c r="I4" s="1899"/>
      <c r="J4" s="1899"/>
      <c r="K4" s="1899"/>
      <c r="L4" s="1899"/>
      <c r="M4" s="1899"/>
      <c r="N4" s="1899"/>
    </row>
    <row r="5" spans="1:16" ht="16.5" customHeight="1">
      <c r="A5" s="460"/>
      <c r="B5" s="460"/>
      <c r="C5" s="460"/>
      <c r="D5" s="460"/>
      <c r="E5" s="460"/>
      <c r="F5" s="1900" t="s">
        <v>1867</v>
      </c>
      <c r="G5" s="1900"/>
      <c r="H5" s="1900"/>
      <c r="I5" s="1900"/>
      <c r="J5" s="460"/>
      <c r="K5" s="460"/>
      <c r="L5" s="1942" t="s">
        <v>1868</v>
      </c>
      <c r="M5" s="1942"/>
      <c r="N5" s="1942"/>
    </row>
    <row r="6" spans="1:16" ht="16.5" customHeight="1">
      <c r="A6" s="994" t="s">
        <v>1869</v>
      </c>
      <c r="B6" s="995" t="s">
        <v>1575</v>
      </c>
      <c r="C6" s="995" t="s">
        <v>1870</v>
      </c>
      <c r="D6" s="995" t="s">
        <v>1871</v>
      </c>
      <c r="E6" s="995" t="s">
        <v>1872</v>
      </c>
      <c r="F6" s="995" t="s">
        <v>1873</v>
      </c>
      <c r="G6" s="995" t="s">
        <v>1874</v>
      </c>
      <c r="H6" s="995" t="s">
        <v>1875</v>
      </c>
      <c r="I6" s="995" t="s">
        <v>1876</v>
      </c>
      <c r="J6" s="995" t="s">
        <v>1877</v>
      </c>
      <c r="K6" s="995" t="s">
        <v>1878</v>
      </c>
      <c r="L6" s="1893" t="s">
        <v>1879</v>
      </c>
      <c r="M6" s="1893"/>
      <c r="N6" s="995" t="s">
        <v>1880</v>
      </c>
    </row>
    <row r="7" spans="1:16">
      <c r="A7" s="1032" t="s">
        <v>1171</v>
      </c>
      <c r="B7" s="1002">
        <v>2</v>
      </c>
      <c r="C7" s="1099">
        <v>0</v>
      </c>
      <c r="D7" s="1099">
        <v>0</v>
      </c>
      <c r="E7" s="1099">
        <v>0</v>
      </c>
      <c r="F7" s="1099">
        <v>0</v>
      </c>
      <c r="G7" s="1099">
        <v>0</v>
      </c>
      <c r="H7" s="1099">
        <v>0</v>
      </c>
      <c r="I7" s="1099">
        <v>0</v>
      </c>
      <c r="J7" s="1099">
        <v>0</v>
      </c>
      <c r="K7" s="1099">
        <v>0</v>
      </c>
      <c r="L7" s="1944">
        <v>0</v>
      </c>
      <c r="M7" s="1944"/>
      <c r="N7" s="1100">
        <v>0</v>
      </c>
    </row>
    <row r="8" spans="1:16">
      <c r="A8" s="994" t="s">
        <v>1031</v>
      </c>
      <c r="B8" s="995">
        <v>2</v>
      </c>
      <c r="C8" s="1099">
        <v>0</v>
      </c>
      <c r="D8" s="1099">
        <v>0</v>
      </c>
      <c r="E8" s="1099">
        <v>0</v>
      </c>
      <c r="F8" s="1099">
        <v>0</v>
      </c>
      <c r="G8" s="1099">
        <v>0</v>
      </c>
      <c r="H8" s="1099">
        <v>0</v>
      </c>
      <c r="I8" s="1099">
        <v>0</v>
      </c>
      <c r="J8" s="1099">
        <v>0</v>
      </c>
      <c r="K8" s="1099">
        <v>0</v>
      </c>
      <c r="L8" s="1944">
        <v>0</v>
      </c>
      <c r="M8" s="1944"/>
      <c r="N8" s="1100">
        <v>0</v>
      </c>
    </row>
    <row r="9" spans="1:16" ht="21">
      <c r="A9" s="1101"/>
      <c r="B9" s="1102"/>
      <c r="C9" s="1103"/>
      <c r="D9" s="1103"/>
      <c r="E9" s="1103"/>
      <c r="F9" s="1103"/>
      <c r="G9" s="1103"/>
      <c r="H9" s="1103"/>
      <c r="I9" s="1103"/>
      <c r="J9" s="1103"/>
      <c r="K9" s="1103"/>
      <c r="L9" s="1586"/>
      <c r="M9" s="1586"/>
      <c r="N9" s="1104"/>
    </row>
    <row r="10" spans="1:16" ht="21">
      <c r="A10" s="1101"/>
      <c r="B10" s="1102"/>
      <c r="C10" s="1103"/>
      <c r="D10" s="1103"/>
      <c r="E10" s="1103"/>
      <c r="F10" s="1103"/>
      <c r="G10" s="1103"/>
      <c r="H10" s="1103"/>
      <c r="I10" s="1103"/>
      <c r="J10" s="1103"/>
      <c r="K10" s="1103"/>
      <c r="L10" s="1586"/>
      <c r="M10" s="1586"/>
      <c r="N10" s="1104"/>
    </row>
    <row r="11" spans="1:16" ht="21">
      <c r="A11" s="1101"/>
      <c r="B11" s="1102"/>
      <c r="C11" s="1103"/>
      <c r="D11" s="1103"/>
      <c r="E11" s="1103"/>
      <c r="F11" s="1103"/>
      <c r="G11" s="1103"/>
      <c r="H11" s="1103"/>
      <c r="I11" s="1103"/>
      <c r="J11" s="1103"/>
      <c r="K11" s="1103"/>
      <c r="L11" s="1586"/>
      <c r="M11" s="1586"/>
      <c r="N11" s="1104"/>
    </row>
    <row r="12" spans="1:16" ht="21">
      <c r="A12" s="1101"/>
      <c r="B12" s="1102"/>
      <c r="C12" s="1103"/>
      <c r="D12" s="1103"/>
      <c r="E12" s="1103"/>
      <c r="F12" s="1103"/>
      <c r="G12" s="1103"/>
      <c r="H12" s="1103"/>
      <c r="I12" s="1103"/>
      <c r="J12" s="1103"/>
      <c r="K12" s="1103"/>
      <c r="L12" s="1586"/>
      <c r="M12" s="1586"/>
      <c r="N12" s="1104"/>
    </row>
    <row r="13" spans="1:16" ht="21">
      <c r="A13" s="1101"/>
      <c r="B13" s="1102"/>
      <c r="C13" s="1103"/>
      <c r="D13" s="1103"/>
      <c r="E13" s="1103"/>
      <c r="F13" s="1103"/>
      <c r="G13" s="1103"/>
      <c r="H13" s="1103"/>
      <c r="I13" s="1103"/>
      <c r="J13" s="1103"/>
      <c r="K13" s="1103"/>
      <c r="L13" s="1586"/>
      <c r="M13" s="1586"/>
      <c r="N13" s="1104"/>
    </row>
    <row r="14" spans="1:16" ht="21">
      <c r="A14" s="1101"/>
      <c r="B14" s="1102"/>
      <c r="C14" s="1103"/>
      <c r="D14" s="1103"/>
      <c r="E14" s="1103"/>
      <c r="F14" s="1103"/>
      <c r="G14" s="1103"/>
      <c r="H14" s="1103"/>
      <c r="I14" s="1103"/>
      <c r="J14" s="1103"/>
      <c r="K14" s="1103"/>
      <c r="L14" s="1586"/>
      <c r="M14" s="1586"/>
      <c r="N14" s="1104"/>
    </row>
    <row r="15" spans="1:16" ht="21">
      <c r="A15" s="1101"/>
      <c r="B15" s="1102"/>
      <c r="C15" s="1103"/>
      <c r="D15" s="1103"/>
      <c r="E15" s="1103"/>
      <c r="F15" s="1103"/>
      <c r="G15" s="1103"/>
      <c r="H15" s="1103"/>
      <c r="I15" s="1103"/>
      <c r="J15" s="1103"/>
      <c r="K15" s="1103"/>
      <c r="L15" s="1586"/>
      <c r="M15" s="1586"/>
      <c r="N15" s="1104"/>
    </row>
    <row r="16" spans="1:16" ht="21">
      <c r="A16" s="1101"/>
      <c r="B16" s="1102"/>
      <c r="C16" s="1103"/>
      <c r="D16" s="1103"/>
      <c r="E16" s="1103"/>
      <c r="F16" s="1103"/>
      <c r="G16" s="1103"/>
      <c r="H16" s="1103"/>
      <c r="I16" s="1103"/>
      <c r="J16" s="1103"/>
      <c r="K16" s="1103"/>
      <c r="L16" s="1586"/>
      <c r="M16" s="1586"/>
      <c r="N16" s="1104"/>
    </row>
    <row r="17" spans="1:14" ht="21">
      <c r="A17" s="1101"/>
      <c r="B17" s="1102"/>
      <c r="C17" s="1103"/>
      <c r="D17" s="1103"/>
      <c r="E17" s="1103"/>
      <c r="F17" s="1103"/>
      <c r="G17" s="1103"/>
      <c r="H17" s="1103"/>
      <c r="I17" s="1103"/>
      <c r="J17" s="1103"/>
      <c r="K17" s="1103"/>
      <c r="L17" s="1586"/>
      <c r="M17" s="1586"/>
      <c r="N17" s="1104"/>
    </row>
    <row r="18" spans="1:14" ht="21">
      <c r="A18" s="1105"/>
      <c r="B18" s="1106"/>
      <c r="C18" s="1107"/>
      <c r="D18" s="1107"/>
      <c r="E18" s="1107"/>
      <c r="F18" s="1107"/>
      <c r="G18" s="1107"/>
      <c r="H18" s="1107"/>
      <c r="I18" s="1107"/>
      <c r="J18" s="1107"/>
      <c r="K18" s="1107"/>
      <c r="L18" s="1107"/>
      <c r="M18" s="1107"/>
      <c r="N18" s="1107"/>
    </row>
    <row r="19" spans="1:14" ht="21">
      <c r="A19" s="990"/>
      <c r="B19" s="1106"/>
      <c r="C19" s="1107"/>
      <c r="D19" s="1107"/>
      <c r="E19" s="1107"/>
      <c r="F19" s="1107"/>
      <c r="G19" s="1107"/>
      <c r="H19" s="1107"/>
      <c r="I19" s="1107"/>
      <c r="J19" s="1107"/>
      <c r="K19" s="1107"/>
      <c r="L19" s="1107"/>
      <c r="M19" s="1107"/>
      <c r="N19" s="1107"/>
    </row>
    <row r="20" spans="1:14">
      <c r="A20" s="1108"/>
      <c r="B20" s="990"/>
      <c r="C20" s="1037"/>
      <c r="D20" s="1037"/>
      <c r="E20" s="1037"/>
      <c r="F20" s="1037"/>
      <c r="G20" s="1037"/>
      <c r="H20" s="1037"/>
      <c r="I20" s="1037"/>
      <c r="J20" s="1639"/>
      <c r="K20" s="1639"/>
      <c r="L20" s="1639"/>
      <c r="M20" s="1639"/>
      <c r="N20" s="1639"/>
    </row>
    <row r="21" spans="1:14">
      <c r="A21" s="1108"/>
      <c r="B21" s="468"/>
      <c r="C21" s="1037"/>
      <c r="D21" s="1037"/>
      <c r="E21" s="1037"/>
      <c r="F21" s="1037"/>
      <c r="G21" s="1037"/>
      <c r="H21" s="1037"/>
      <c r="I21" s="1037"/>
      <c r="J21" s="1639"/>
      <c r="K21" s="1639"/>
      <c r="L21" s="1639"/>
      <c r="M21" s="1639"/>
      <c r="N21" s="1639"/>
    </row>
    <row r="22" spans="1:14">
      <c r="A22" s="1639"/>
      <c r="B22" s="1639"/>
      <c r="C22" s="1639"/>
      <c r="D22" s="1639"/>
      <c r="E22" s="1639"/>
      <c r="F22" s="1639"/>
      <c r="G22" s="1639"/>
      <c r="H22" s="1639"/>
      <c r="I22" s="1639"/>
      <c r="J22" s="1639"/>
      <c r="K22" s="1639"/>
      <c r="L22" s="1639"/>
      <c r="M22" s="1639"/>
      <c r="N22" s="1639"/>
    </row>
    <row r="23" spans="1:14">
      <c r="A23" s="989" t="s">
        <v>1201</v>
      </c>
      <c r="B23" s="990"/>
      <c r="C23" s="1037"/>
      <c r="D23" s="1037"/>
      <c r="E23" s="1037"/>
      <c r="F23" s="1037"/>
      <c r="G23" s="1037"/>
      <c r="H23" s="1037"/>
      <c r="I23" s="1943" t="s">
        <v>1863</v>
      </c>
      <c r="J23" s="1943"/>
      <c r="K23" s="1943" t="s">
        <v>0</v>
      </c>
      <c r="L23" s="1943"/>
      <c r="M23" s="1943"/>
      <c r="N23" s="1943"/>
    </row>
    <row r="24" spans="1:14">
      <c r="A24" s="989" t="s">
        <v>1596</v>
      </c>
      <c r="B24" s="1098" t="s">
        <v>1864</v>
      </c>
      <c r="C24" s="1037"/>
      <c r="D24" s="1037"/>
      <c r="E24" s="1037"/>
      <c r="F24" s="1037"/>
      <c r="G24" s="1037"/>
      <c r="H24" s="1037"/>
      <c r="I24" s="1943" t="s">
        <v>988</v>
      </c>
      <c r="J24" s="1943"/>
      <c r="K24" s="1943" t="s">
        <v>1865</v>
      </c>
      <c r="L24" s="1943"/>
      <c r="M24" s="1943"/>
      <c r="N24" s="1943"/>
    </row>
    <row r="25" spans="1:14" ht="21" customHeight="1">
      <c r="A25" s="1899" t="s">
        <v>1881</v>
      </c>
      <c r="B25" s="1899"/>
      <c r="C25" s="1899"/>
      <c r="D25" s="1899"/>
      <c r="E25" s="1899"/>
      <c r="F25" s="1899"/>
      <c r="G25" s="1899"/>
      <c r="H25" s="1899"/>
      <c r="I25" s="1899"/>
      <c r="J25" s="1899"/>
      <c r="K25" s="1899"/>
      <c r="L25" s="1899"/>
      <c r="M25" s="1899"/>
      <c r="N25" s="1899"/>
    </row>
    <row r="26" spans="1:14" ht="16.5" customHeight="1">
      <c r="A26" s="460"/>
      <c r="B26" s="460"/>
      <c r="C26" s="460"/>
      <c r="D26" s="460"/>
      <c r="E26" s="460"/>
      <c r="F26" s="1900" t="s">
        <v>1867</v>
      </c>
      <c r="G26" s="1900"/>
      <c r="H26" s="1900"/>
      <c r="I26" s="1900"/>
      <c r="J26" s="460"/>
      <c r="K26" s="460"/>
      <c r="L26" s="1942" t="s">
        <v>1868</v>
      </c>
      <c r="M26" s="1942"/>
      <c r="N26" s="1942"/>
    </row>
    <row r="27" spans="1:14" ht="33">
      <c r="A27" s="995" t="s">
        <v>1869</v>
      </c>
      <c r="B27" s="995" t="s">
        <v>1882</v>
      </c>
      <c r="C27" s="995" t="s">
        <v>1883</v>
      </c>
      <c r="D27" s="995" t="s">
        <v>1884</v>
      </c>
      <c r="E27" s="995" t="s">
        <v>1885</v>
      </c>
      <c r="F27" s="995" t="s">
        <v>1886</v>
      </c>
      <c r="G27" s="995" t="s">
        <v>1887</v>
      </c>
      <c r="H27" s="995" t="s">
        <v>1888</v>
      </c>
      <c r="I27" s="997" t="s">
        <v>1889</v>
      </c>
      <c r="J27" s="995" t="s">
        <v>1890</v>
      </c>
      <c r="K27" s="995" t="s">
        <v>1891</v>
      </c>
      <c r="L27" s="995" t="s">
        <v>1892</v>
      </c>
      <c r="M27" s="996" t="s">
        <v>901</v>
      </c>
      <c r="N27" s="1039"/>
    </row>
    <row r="28" spans="1:14">
      <c r="A28" s="1109" t="s">
        <v>1171</v>
      </c>
      <c r="B28" s="1099">
        <v>0</v>
      </c>
      <c r="C28" s="1099">
        <v>0</v>
      </c>
      <c r="D28" s="1002">
        <v>2</v>
      </c>
      <c r="E28" s="1099">
        <v>0</v>
      </c>
      <c r="F28" s="1099">
        <v>0</v>
      </c>
      <c r="G28" s="1099">
        <v>0</v>
      </c>
      <c r="H28" s="1099">
        <v>0</v>
      </c>
      <c r="I28" s="1099">
        <v>0</v>
      </c>
      <c r="J28" s="1099">
        <v>0</v>
      </c>
      <c r="K28" s="1099">
        <v>0</v>
      </c>
      <c r="L28" s="1099">
        <v>0</v>
      </c>
      <c r="M28" s="1099">
        <v>0</v>
      </c>
      <c r="N28" s="1110"/>
    </row>
    <row r="29" spans="1:14">
      <c r="A29" s="995" t="s">
        <v>1031</v>
      </c>
      <c r="B29" s="1099">
        <v>0</v>
      </c>
      <c r="C29" s="1099">
        <v>0</v>
      </c>
      <c r="D29" s="1008">
        <v>2</v>
      </c>
      <c r="E29" s="1099">
        <v>0</v>
      </c>
      <c r="F29" s="1099">
        <v>0</v>
      </c>
      <c r="G29" s="1099">
        <v>0</v>
      </c>
      <c r="H29" s="1099">
        <v>0</v>
      </c>
      <c r="I29" s="1099">
        <v>0</v>
      </c>
      <c r="J29" s="1099">
        <v>0</v>
      </c>
      <c r="K29" s="1099">
        <v>0</v>
      </c>
      <c r="L29" s="1099">
        <v>0</v>
      </c>
      <c r="M29" s="1099">
        <v>0</v>
      </c>
      <c r="N29" s="1111"/>
    </row>
    <row r="30" spans="1:14" ht="21">
      <c r="A30" s="1112"/>
      <c r="B30" s="1102"/>
      <c r="C30" s="1103"/>
      <c r="D30" s="1103"/>
      <c r="E30" s="1103"/>
      <c r="F30" s="1103"/>
      <c r="G30" s="1103"/>
      <c r="H30" s="1103"/>
      <c r="I30" s="1103"/>
      <c r="J30" s="1103"/>
      <c r="K30" s="1103"/>
      <c r="L30" s="1103"/>
      <c r="M30" s="1113"/>
      <c r="N30" s="1113"/>
    </row>
    <row r="31" spans="1:14" ht="21">
      <c r="A31" s="1112"/>
      <c r="B31" s="1102"/>
      <c r="C31" s="1103"/>
      <c r="D31" s="1103"/>
      <c r="E31" s="1103"/>
      <c r="F31" s="1103"/>
      <c r="G31" s="1103"/>
      <c r="H31" s="1103"/>
      <c r="I31" s="1103"/>
      <c r="J31" s="1103"/>
      <c r="K31" s="1103"/>
      <c r="L31" s="1103"/>
      <c r="M31" s="1113"/>
      <c r="N31" s="1113"/>
    </row>
    <row r="32" spans="1:14" ht="21">
      <c r="A32" s="1112"/>
      <c r="B32" s="1102"/>
      <c r="C32" s="1103"/>
      <c r="D32" s="1103"/>
      <c r="E32" s="1103"/>
      <c r="F32" s="1103"/>
      <c r="G32" s="1103"/>
      <c r="H32" s="1103"/>
      <c r="I32" s="1103"/>
      <c r="J32" s="1103"/>
      <c r="K32" s="1103"/>
      <c r="L32" s="1103"/>
      <c r="M32" s="1113"/>
      <c r="N32" s="1113"/>
    </row>
    <row r="33" spans="1:14" ht="21">
      <c r="A33" s="1112"/>
      <c r="B33" s="1102"/>
      <c r="C33" s="1103"/>
      <c r="D33" s="1103"/>
      <c r="E33" s="1103"/>
      <c r="F33" s="1103"/>
      <c r="G33" s="1103"/>
      <c r="H33" s="1103"/>
      <c r="I33" s="1103"/>
      <c r="J33" s="1103"/>
      <c r="K33" s="1103"/>
      <c r="L33" s="1103"/>
      <c r="M33" s="1113"/>
      <c r="N33" s="1113"/>
    </row>
    <row r="34" spans="1:14" ht="21">
      <c r="A34" s="1112"/>
      <c r="B34" s="1102"/>
      <c r="C34" s="1103"/>
      <c r="D34" s="1103"/>
      <c r="E34" s="1103"/>
      <c r="F34" s="1103"/>
      <c r="G34" s="1103"/>
      <c r="H34" s="1103"/>
      <c r="I34" s="1103"/>
      <c r="J34" s="1103"/>
      <c r="K34" s="1103"/>
      <c r="L34" s="1103"/>
      <c r="M34" s="1113"/>
      <c r="N34" s="1113"/>
    </row>
    <row r="35" spans="1:14" ht="21">
      <c r="A35" s="1112"/>
      <c r="B35" s="1102"/>
      <c r="C35" s="1103"/>
      <c r="D35" s="1103"/>
      <c r="E35" s="1103"/>
      <c r="F35" s="1103"/>
      <c r="G35" s="1103"/>
      <c r="H35" s="1103"/>
      <c r="I35" s="1103"/>
      <c r="J35" s="1103"/>
      <c r="K35" s="1103"/>
      <c r="L35" s="1103"/>
      <c r="M35" s="1113"/>
      <c r="N35" s="1113"/>
    </row>
    <row r="36" spans="1:14" ht="21">
      <c r="A36" s="1112"/>
      <c r="B36" s="1102"/>
      <c r="C36" s="1103"/>
      <c r="D36" s="1103"/>
      <c r="E36" s="1103"/>
      <c r="F36" s="1103"/>
      <c r="G36" s="1103"/>
      <c r="H36" s="1103"/>
      <c r="I36" s="1103"/>
      <c r="J36" s="1103"/>
      <c r="K36" s="1103"/>
      <c r="L36" s="1103"/>
      <c r="M36" s="1113"/>
      <c r="N36" s="1113"/>
    </row>
    <row r="37" spans="1:14" ht="21">
      <c r="A37" s="1112"/>
      <c r="B37" s="1102"/>
      <c r="C37" s="1103"/>
      <c r="D37" s="1103"/>
      <c r="E37" s="1103"/>
      <c r="F37" s="1103"/>
      <c r="G37" s="1103"/>
      <c r="H37" s="1103"/>
      <c r="I37" s="1103"/>
      <c r="J37" s="1103"/>
      <c r="K37" s="1103"/>
      <c r="L37" s="1103"/>
      <c r="M37" s="1113"/>
      <c r="N37" s="1113"/>
    </row>
    <row r="38" spans="1:14">
      <c r="A38" s="801" t="s">
        <v>1629</v>
      </c>
      <c r="B38" s="1043"/>
      <c r="C38" s="1043"/>
      <c r="D38" s="1044"/>
      <c r="E38" s="835"/>
      <c r="F38" s="835"/>
      <c r="G38" s="1044"/>
      <c r="H38" s="1044"/>
      <c r="I38" s="835"/>
      <c r="J38" s="1043"/>
      <c r="K38" s="835"/>
      <c r="L38" s="1114"/>
      <c r="M38" s="1114"/>
      <c r="N38" s="1114"/>
    </row>
    <row r="39" spans="1:14">
      <c r="A39" s="805" t="s">
        <v>865</v>
      </c>
      <c r="B39" s="850" t="s">
        <v>821</v>
      </c>
      <c r="C39" s="990"/>
      <c r="D39" s="800"/>
      <c r="E39" s="802" t="s">
        <v>822</v>
      </c>
      <c r="F39" s="990"/>
      <c r="G39" s="800"/>
      <c r="H39" s="800"/>
      <c r="I39" s="805" t="s">
        <v>866</v>
      </c>
      <c r="J39" s="800"/>
      <c r="K39" s="805"/>
      <c r="L39" s="800"/>
      <c r="M39" s="800"/>
      <c r="N39" s="1115" t="s">
        <v>1893</v>
      </c>
    </row>
    <row r="40" spans="1:14">
      <c r="A40" s="800"/>
      <c r="B40" s="800"/>
      <c r="C40" s="800"/>
      <c r="D40" s="800"/>
      <c r="E40" s="802" t="s">
        <v>825</v>
      </c>
      <c r="F40" s="990"/>
      <c r="G40" s="800"/>
      <c r="H40" s="802"/>
      <c r="I40" s="802"/>
      <c r="J40" s="805"/>
      <c r="K40" s="800"/>
      <c r="L40" s="800"/>
      <c r="M40" s="800"/>
      <c r="N40" s="800"/>
    </row>
    <row r="41" spans="1:14">
      <c r="A41" s="1016" t="s">
        <v>1894</v>
      </c>
      <c r="B41" s="991"/>
      <c r="C41" s="991"/>
      <c r="D41" s="991"/>
      <c r="E41" s="991"/>
      <c r="F41" s="991"/>
      <c r="G41" s="991"/>
      <c r="H41" s="991"/>
      <c r="I41" s="991"/>
      <c r="J41" s="991"/>
      <c r="K41" s="991"/>
      <c r="L41" s="991"/>
      <c r="M41" s="800"/>
      <c r="N41" s="800"/>
    </row>
    <row r="42" spans="1:14">
      <c r="A42" s="1016" t="s">
        <v>1895</v>
      </c>
      <c r="B42" s="991"/>
      <c r="C42" s="991"/>
      <c r="D42" s="991"/>
      <c r="E42" s="991"/>
      <c r="F42" s="991"/>
      <c r="G42" s="991"/>
      <c r="H42" s="991"/>
      <c r="I42" s="991"/>
      <c r="J42" s="991"/>
      <c r="K42" s="991"/>
      <c r="L42" s="991"/>
      <c r="M42" s="991"/>
      <c r="N42" s="991"/>
    </row>
    <row r="43" spans="1:14">
      <c r="A43" s="1016" t="s">
        <v>1896</v>
      </c>
      <c r="B43" s="991"/>
      <c r="C43" s="991"/>
      <c r="D43" s="991"/>
      <c r="E43" s="991"/>
      <c r="F43" s="991"/>
      <c r="G43" s="991"/>
      <c r="H43" s="991"/>
      <c r="I43" s="991"/>
      <c r="J43" s="991"/>
      <c r="K43" s="991"/>
      <c r="L43" s="991"/>
      <c r="M43" s="991"/>
      <c r="N43" s="991"/>
    </row>
  </sheetData>
  <mergeCells count="27">
    <mergeCell ref="K2:N2"/>
    <mergeCell ref="K3:N3"/>
    <mergeCell ref="A4:N4"/>
    <mergeCell ref="F5:I5"/>
    <mergeCell ref="L5:N5"/>
    <mergeCell ref="L6:M6"/>
    <mergeCell ref="L7:M7"/>
    <mergeCell ref="L8:M8"/>
    <mergeCell ref="L9:M9"/>
    <mergeCell ref="L10:M10"/>
    <mergeCell ref="L11:M11"/>
    <mergeCell ref="L12:M12"/>
    <mergeCell ref="L13:M13"/>
    <mergeCell ref="L14:M14"/>
    <mergeCell ref="L15:M15"/>
    <mergeCell ref="L16:M16"/>
    <mergeCell ref="L17:M17"/>
    <mergeCell ref="J20:J21"/>
    <mergeCell ref="K20:N21"/>
    <mergeCell ref="A22:N22"/>
    <mergeCell ref="F26:I26"/>
    <mergeCell ref="L26:N26"/>
    <mergeCell ref="I23:J23"/>
    <mergeCell ref="K23:N23"/>
    <mergeCell ref="I24:J24"/>
    <mergeCell ref="K24:N24"/>
    <mergeCell ref="A25:N25"/>
  </mergeCells>
  <phoneticPr fontId="177" type="noConversion"/>
  <hyperlinks>
    <hyperlink ref="P2"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V54"/>
  <sheetViews>
    <sheetView zoomScaleNormal="100" workbookViewId="0">
      <selection activeCell="T3" sqref="T3"/>
    </sheetView>
  </sheetViews>
  <sheetFormatPr defaultColWidth="8" defaultRowHeight="16.5"/>
  <cols>
    <col min="1" max="22" width="10.625" style="50" customWidth="1"/>
  </cols>
  <sheetData>
    <row r="2" spans="1:20">
      <c r="A2" s="1116" t="s">
        <v>1201</v>
      </c>
      <c r="B2" s="1117"/>
      <c r="C2" s="990"/>
      <c r="D2" s="991"/>
      <c r="E2" s="991"/>
      <c r="F2" s="991"/>
      <c r="G2" s="991"/>
      <c r="H2" s="991"/>
      <c r="I2" s="991"/>
      <c r="J2" s="991"/>
      <c r="K2" s="991"/>
      <c r="L2" s="991"/>
      <c r="M2" s="991"/>
      <c r="N2" s="1844"/>
      <c r="O2" s="1844"/>
      <c r="P2" s="1844"/>
      <c r="Q2" s="1844"/>
      <c r="R2" s="1844"/>
      <c r="S2" s="1844"/>
    </row>
    <row r="3" spans="1:20">
      <c r="A3" s="1116" t="s">
        <v>1596</v>
      </c>
      <c r="B3" s="1118" t="s">
        <v>1864</v>
      </c>
      <c r="C3" s="993"/>
      <c r="D3" s="991"/>
      <c r="E3" s="991"/>
      <c r="F3" s="991"/>
      <c r="G3" s="991"/>
      <c r="H3" s="991"/>
      <c r="I3" s="991"/>
      <c r="J3" s="991"/>
      <c r="K3" s="991"/>
      <c r="L3" s="991"/>
      <c r="M3" s="991"/>
      <c r="N3" s="1844"/>
      <c r="O3" s="1844"/>
      <c r="P3" s="1844"/>
      <c r="Q3" s="1844"/>
      <c r="R3" s="1844"/>
      <c r="S3" s="1844"/>
      <c r="T3" s="87" t="s">
        <v>125</v>
      </c>
    </row>
    <row r="4" spans="1:20">
      <c r="A4" s="1614"/>
      <c r="B4" s="1614"/>
      <c r="C4" s="1614"/>
      <c r="D4" s="1614"/>
      <c r="E4" s="1614"/>
      <c r="F4" s="1614"/>
      <c r="G4" s="1614"/>
      <c r="H4" s="1614"/>
      <c r="I4" s="1614"/>
      <c r="J4" s="1614"/>
      <c r="K4" s="1614"/>
      <c r="L4" s="1614"/>
      <c r="M4" s="1614"/>
      <c r="N4" s="1614"/>
      <c r="O4" s="1614"/>
      <c r="P4" s="1614"/>
      <c r="Q4" s="1614"/>
      <c r="R4" s="1614"/>
      <c r="S4" s="1614"/>
    </row>
    <row r="5" spans="1:20" ht="21" customHeight="1">
      <c r="A5" s="1902" t="s">
        <v>1897</v>
      </c>
      <c r="B5" s="1902"/>
      <c r="C5" s="1902"/>
      <c r="D5" s="1902"/>
      <c r="E5" s="1902"/>
      <c r="F5" s="1902"/>
      <c r="G5" s="1902"/>
      <c r="H5" s="1902"/>
      <c r="I5" s="1902"/>
      <c r="J5" s="1902"/>
      <c r="K5" s="1902"/>
      <c r="L5" s="1902"/>
      <c r="M5" s="1902"/>
      <c r="N5" s="1902"/>
      <c r="O5" s="1902"/>
      <c r="P5" s="1902"/>
      <c r="Q5" s="1902"/>
      <c r="R5" s="1902"/>
      <c r="S5" s="1902"/>
    </row>
    <row r="6" spans="1:20" ht="16.5" customHeight="1">
      <c r="A6" s="1900" t="s">
        <v>1898</v>
      </c>
      <c r="B6" s="1900"/>
      <c r="C6" s="1900"/>
      <c r="D6" s="1900"/>
      <c r="E6" s="1900"/>
      <c r="F6" s="1900"/>
      <c r="G6" s="1900"/>
      <c r="H6" s="1900"/>
      <c r="I6" s="1900"/>
      <c r="J6" s="1900"/>
      <c r="K6" s="1900"/>
      <c r="L6" s="1900"/>
      <c r="M6" s="1900"/>
      <c r="N6" s="1900"/>
      <c r="O6" s="1900"/>
      <c r="P6" s="1900"/>
      <c r="Q6" s="1942" t="s">
        <v>1899</v>
      </c>
      <c r="R6" s="1942"/>
      <c r="S6" s="1942"/>
    </row>
    <row r="7" spans="1:20" ht="16.5" customHeight="1">
      <c r="A7" s="1891" t="s">
        <v>1869</v>
      </c>
      <c r="B7" s="1893" t="s">
        <v>1724</v>
      </c>
      <c r="C7" s="1893"/>
      <c r="D7" s="1893"/>
      <c r="E7" s="1893" t="s">
        <v>1900</v>
      </c>
      <c r="F7" s="1893"/>
      <c r="G7" s="1893"/>
      <c r="H7" s="1893" t="s">
        <v>1901</v>
      </c>
      <c r="I7" s="1893"/>
      <c r="J7" s="1893"/>
      <c r="K7" s="1893" t="s">
        <v>1902</v>
      </c>
      <c r="L7" s="1893"/>
      <c r="M7" s="1893"/>
      <c r="N7" s="1893" t="s">
        <v>1903</v>
      </c>
      <c r="O7" s="1893"/>
      <c r="P7" s="1893"/>
      <c r="Q7" s="1893" t="s">
        <v>1904</v>
      </c>
      <c r="R7" s="1893"/>
      <c r="S7" s="1893"/>
    </row>
    <row r="8" spans="1:20" ht="31.5">
      <c r="A8" s="1891"/>
      <c r="B8" s="1119" t="s">
        <v>1218</v>
      </c>
      <c r="C8" s="1120" t="s">
        <v>1905</v>
      </c>
      <c r="D8" s="1120" t="s">
        <v>1906</v>
      </c>
      <c r="E8" s="1121" t="s">
        <v>1218</v>
      </c>
      <c r="F8" s="1120" t="s">
        <v>1905</v>
      </c>
      <c r="G8" s="1120" t="s">
        <v>1906</v>
      </c>
      <c r="H8" s="1121" t="s">
        <v>1218</v>
      </c>
      <c r="I8" s="1120" t="s">
        <v>1905</v>
      </c>
      <c r="J8" s="1120" t="s">
        <v>1906</v>
      </c>
      <c r="K8" s="1121" t="s">
        <v>1218</v>
      </c>
      <c r="L8" s="1120" t="s">
        <v>1905</v>
      </c>
      <c r="M8" s="1120" t="s">
        <v>1906</v>
      </c>
      <c r="N8" s="1121" t="s">
        <v>1218</v>
      </c>
      <c r="O8" s="1120" t="s">
        <v>1905</v>
      </c>
      <c r="P8" s="1120" t="s">
        <v>1906</v>
      </c>
      <c r="Q8" s="1121" t="s">
        <v>1218</v>
      </c>
      <c r="R8" s="1120" t="s">
        <v>1905</v>
      </c>
      <c r="S8" s="997" t="s">
        <v>1906</v>
      </c>
    </row>
    <row r="9" spans="1:20" ht="21">
      <c r="A9" s="1122" t="s">
        <v>994</v>
      </c>
      <c r="B9" s="1123">
        <v>18</v>
      </c>
      <c r="C9" s="1124">
        <v>2</v>
      </c>
      <c r="D9" s="1124">
        <v>16</v>
      </c>
      <c r="E9" s="1125" t="s">
        <v>1907</v>
      </c>
      <c r="F9" s="1125" t="s">
        <v>1907</v>
      </c>
      <c r="G9" s="1125" t="s">
        <v>1907</v>
      </c>
      <c r="H9" s="1124">
        <v>4</v>
      </c>
      <c r="I9" s="1125" t="s">
        <v>1907</v>
      </c>
      <c r="J9" s="1124">
        <v>4</v>
      </c>
      <c r="K9" s="1124">
        <v>14</v>
      </c>
      <c r="L9" s="1124">
        <v>2</v>
      </c>
      <c r="M9" s="1124">
        <v>12</v>
      </c>
      <c r="N9" s="1125" t="s">
        <v>1907</v>
      </c>
      <c r="O9" s="1125" t="s">
        <v>1907</v>
      </c>
      <c r="P9" s="1125" t="s">
        <v>1907</v>
      </c>
      <c r="Q9" s="1125" t="s">
        <v>1907</v>
      </c>
      <c r="R9" s="1125" t="s">
        <v>1907</v>
      </c>
      <c r="S9" s="1125" t="s">
        <v>1907</v>
      </c>
    </row>
    <row r="10" spans="1:20" ht="21">
      <c r="A10" s="1126" t="s">
        <v>1908</v>
      </c>
      <c r="B10" s="1123">
        <v>18</v>
      </c>
      <c r="C10" s="1124">
        <v>2</v>
      </c>
      <c r="D10" s="1124">
        <v>16</v>
      </c>
      <c r="E10" s="1125" t="s">
        <v>1907</v>
      </c>
      <c r="F10" s="1125" t="s">
        <v>1907</v>
      </c>
      <c r="G10" s="1125" t="s">
        <v>1907</v>
      </c>
      <c r="H10" s="1124">
        <v>4</v>
      </c>
      <c r="I10" s="1125" t="s">
        <v>1907</v>
      </c>
      <c r="J10" s="1124">
        <v>4</v>
      </c>
      <c r="K10" s="1124">
        <v>14</v>
      </c>
      <c r="L10" s="1124">
        <v>2</v>
      </c>
      <c r="M10" s="1124">
        <v>12</v>
      </c>
      <c r="N10" s="1125" t="s">
        <v>1907</v>
      </c>
      <c r="O10" s="1125" t="s">
        <v>1907</v>
      </c>
      <c r="P10" s="1125" t="s">
        <v>1907</v>
      </c>
      <c r="Q10" s="1125" t="s">
        <v>1907</v>
      </c>
      <c r="R10" s="1125" t="s">
        <v>1907</v>
      </c>
      <c r="S10" s="1125" t="s">
        <v>1907</v>
      </c>
    </row>
    <row r="11" spans="1:20" ht="21">
      <c r="A11" s="1127"/>
      <c r="B11" s="1123"/>
      <c r="C11" s="1124"/>
      <c r="D11" s="1124"/>
      <c r="E11" s="1124"/>
      <c r="F11" s="1124"/>
      <c r="G11" s="1124"/>
      <c r="H11" s="1124"/>
      <c r="I11" s="1124"/>
      <c r="J11" s="1124"/>
      <c r="K11" s="1124"/>
      <c r="L11" s="1124"/>
      <c r="M11" s="1124"/>
      <c r="N11" s="1124"/>
      <c r="O11" s="1124"/>
      <c r="P11" s="1124"/>
      <c r="Q11" s="1124"/>
      <c r="R11" s="1124"/>
      <c r="S11" s="1124"/>
    </row>
    <row r="12" spans="1:20" ht="21">
      <c r="A12" s="1127"/>
      <c r="B12" s="1123"/>
      <c r="C12" s="1124"/>
      <c r="D12" s="1124"/>
      <c r="E12" s="1124"/>
      <c r="F12" s="1124"/>
      <c r="G12" s="1124"/>
      <c r="H12" s="1124"/>
      <c r="I12" s="1124"/>
      <c r="J12" s="1124"/>
      <c r="K12" s="1124"/>
      <c r="L12" s="1124"/>
      <c r="M12" s="1124"/>
      <c r="N12" s="1124"/>
      <c r="O12" s="1124"/>
      <c r="P12" s="1124"/>
      <c r="Q12" s="1124"/>
      <c r="R12" s="1124"/>
      <c r="S12" s="1124"/>
    </row>
    <row r="13" spans="1:20" ht="21">
      <c r="A13" s="1127"/>
      <c r="B13" s="1123"/>
      <c r="C13" s="1124"/>
      <c r="D13" s="1124"/>
      <c r="E13" s="1124"/>
      <c r="F13" s="1124"/>
      <c r="G13" s="1124"/>
      <c r="H13" s="1124"/>
      <c r="I13" s="1124"/>
      <c r="J13" s="1124"/>
      <c r="K13" s="1124"/>
      <c r="L13" s="1124"/>
      <c r="M13" s="1124"/>
      <c r="N13" s="1124"/>
      <c r="O13" s="1124"/>
      <c r="P13" s="1124"/>
      <c r="Q13" s="1124"/>
      <c r="R13" s="1124"/>
      <c r="S13" s="1124"/>
    </row>
    <row r="14" spans="1:20" ht="21">
      <c r="A14" s="1127"/>
      <c r="B14" s="1123"/>
      <c r="C14" s="1124"/>
      <c r="D14" s="1124"/>
      <c r="E14" s="1124"/>
      <c r="F14" s="1124"/>
      <c r="G14" s="1124"/>
      <c r="H14" s="1124"/>
      <c r="I14" s="1124"/>
      <c r="J14" s="1124"/>
      <c r="K14" s="1124"/>
      <c r="L14" s="1124"/>
      <c r="M14" s="1124"/>
      <c r="N14" s="1124"/>
      <c r="O14" s="1124"/>
      <c r="P14" s="1124"/>
      <c r="Q14" s="1124"/>
      <c r="R14" s="1124"/>
      <c r="S14" s="1124"/>
    </row>
    <row r="15" spans="1:20" ht="21">
      <c r="A15" s="1127"/>
      <c r="B15" s="1123"/>
      <c r="C15" s="1124"/>
      <c r="D15" s="1124"/>
      <c r="E15" s="1124"/>
      <c r="F15" s="1124"/>
      <c r="G15" s="1124"/>
      <c r="H15" s="1124"/>
      <c r="I15" s="1124"/>
      <c r="J15" s="1124"/>
      <c r="K15" s="1124"/>
      <c r="L15" s="1124"/>
      <c r="M15" s="1124"/>
      <c r="N15" s="1124"/>
      <c r="O15" s="1124"/>
      <c r="P15" s="1124"/>
      <c r="Q15" s="1124"/>
      <c r="R15" s="1124"/>
      <c r="S15" s="1124"/>
    </row>
    <row r="16" spans="1:20" ht="21">
      <c r="A16" s="1127"/>
      <c r="B16" s="1123"/>
      <c r="C16" s="1124"/>
      <c r="D16" s="1124"/>
      <c r="E16" s="1124"/>
      <c r="F16" s="1124"/>
      <c r="G16" s="1124"/>
      <c r="H16" s="1124"/>
      <c r="I16" s="1124"/>
      <c r="J16" s="1124"/>
      <c r="K16" s="1124"/>
      <c r="L16" s="1124"/>
      <c r="M16" s="1124"/>
      <c r="N16" s="1124"/>
      <c r="O16" s="1124"/>
      <c r="P16" s="1124"/>
      <c r="Q16" s="1124"/>
      <c r="R16" s="1124"/>
      <c r="S16" s="1124"/>
    </row>
    <row r="17" spans="1:22" ht="21">
      <c r="A17" s="1127"/>
      <c r="B17" s="1123"/>
      <c r="C17" s="1124"/>
      <c r="D17" s="1124"/>
      <c r="E17" s="1124"/>
      <c r="F17" s="1124"/>
      <c r="G17" s="1124"/>
      <c r="H17" s="1124"/>
      <c r="I17" s="1124"/>
      <c r="J17" s="1124"/>
      <c r="K17" s="1124"/>
      <c r="L17" s="1124"/>
      <c r="M17" s="1124"/>
      <c r="N17" s="1124"/>
      <c r="O17" s="1124"/>
      <c r="P17" s="1124"/>
      <c r="Q17" s="1124"/>
      <c r="R17" s="1124"/>
      <c r="S17" s="1124"/>
    </row>
    <row r="18" spans="1:22" ht="21">
      <c r="A18" s="1127"/>
      <c r="B18" s="1123"/>
      <c r="C18" s="1124"/>
      <c r="D18" s="1124"/>
      <c r="E18" s="1124"/>
      <c r="F18" s="1124"/>
      <c r="G18" s="1124"/>
      <c r="H18" s="1124"/>
      <c r="I18" s="1124"/>
      <c r="J18" s="1124"/>
      <c r="K18" s="1124"/>
      <c r="L18" s="1124"/>
      <c r="M18" s="1124"/>
      <c r="N18" s="1124"/>
      <c r="O18" s="1124"/>
      <c r="P18" s="1124"/>
      <c r="Q18" s="1124"/>
      <c r="R18" s="1124"/>
      <c r="S18" s="1124"/>
    </row>
    <row r="19" spans="1:22" ht="21">
      <c r="A19" s="1127"/>
      <c r="B19" s="1123"/>
      <c r="C19" s="1124"/>
      <c r="D19" s="1124"/>
      <c r="E19" s="1124"/>
      <c r="F19" s="1124"/>
      <c r="G19" s="1124"/>
      <c r="H19" s="1124"/>
      <c r="I19" s="1124"/>
      <c r="J19" s="1124"/>
      <c r="K19" s="1124"/>
      <c r="L19" s="1124"/>
      <c r="M19" s="1124"/>
      <c r="N19" s="1124"/>
      <c r="O19" s="1124"/>
      <c r="P19" s="1124"/>
      <c r="Q19" s="1124"/>
      <c r="R19" s="1124"/>
      <c r="S19" s="1124"/>
    </row>
    <row r="20" spans="1:22" ht="21">
      <c r="A20" s="1127"/>
      <c r="B20" s="1123"/>
      <c r="C20" s="1124"/>
      <c r="D20" s="1124"/>
      <c r="E20" s="1124"/>
      <c r="F20" s="1124"/>
      <c r="G20" s="1124"/>
      <c r="H20" s="1124"/>
      <c r="I20" s="1124"/>
      <c r="J20" s="1124"/>
      <c r="K20" s="1124"/>
      <c r="L20" s="1124"/>
      <c r="M20" s="1124"/>
      <c r="N20" s="1124"/>
      <c r="O20" s="1124"/>
      <c r="P20" s="1124"/>
      <c r="Q20" s="1124"/>
      <c r="R20" s="1124"/>
      <c r="S20" s="1124"/>
    </row>
    <row r="21" spans="1:22" ht="21">
      <c r="A21" s="1127"/>
      <c r="B21" s="1123"/>
      <c r="C21" s="1124"/>
      <c r="D21" s="1124"/>
      <c r="E21" s="1124"/>
      <c r="F21" s="1124"/>
      <c r="G21" s="1124"/>
      <c r="H21" s="1124"/>
      <c r="I21" s="1124"/>
      <c r="J21" s="1124"/>
      <c r="K21" s="1124"/>
      <c r="L21" s="1124"/>
      <c r="M21" s="1124"/>
      <c r="N21" s="1124"/>
      <c r="O21" s="1124"/>
      <c r="P21" s="1124"/>
      <c r="Q21" s="1124"/>
      <c r="R21" s="1124"/>
      <c r="S21" s="1124"/>
    </row>
    <row r="22" spans="1:22" ht="21">
      <c r="A22" s="1127"/>
      <c r="B22" s="1123"/>
      <c r="C22" s="1124"/>
      <c r="D22" s="1124"/>
      <c r="E22" s="1124"/>
      <c r="F22" s="1124"/>
      <c r="G22" s="1124"/>
      <c r="H22" s="1124"/>
      <c r="I22" s="1124"/>
      <c r="J22" s="1124"/>
      <c r="K22" s="1124"/>
      <c r="L22" s="1124"/>
      <c r="M22" s="1124"/>
      <c r="N22" s="1124"/>
      <c r="O22" s="1124"/>
      <c r="P22" s="1124"/>
      <c r="Q22" s="1124"/>
      <c r="R22" s="1124"/>
      <c r="S22" s="1124"/>
    </row>
    <row r="23" spans="1:22" ht="21">
      <c r="A23" s="1127"/>
      <c r="B23" s="1123"/>
      <c r="C23" s="1124"/>
      <c r="D23" s="1124"/>
      <c r="E23" s="1124"/>
      <c r="F23" s="1124"/>
      <c r="G23" s="1124"/>
      <c r="H23" s="1124"/>
      <c r="I23" s="1124"/>
      <c r="J23" s="1124"/>
      <c r="K23" s="1124"/>
      <c r="L23" s="1124"/>
      <c r="M23" s="1124"/>
      <c r="N23" s="1124"/>
      <c r="O23" s="1124"/>
      <c r="P23" s="1124"/>
      <c r="Q23" s="1124"/>
      <c r="R23" s="1124"/>
      <c r="S23" s="1124"/>
    </row>
    <row r="24" spans="1:22" ht="21">
      <c r="A24" s="1127"/>
      <c r="B24" s="1128"/>
      <c r="C24" s="1128"/>
      <c r="D24" s="1128"/>
      <c r="E24" s="1128"/>
      <c r="F24" s="1128"/>
      <c r="G24" s="1128"/>
      <c r="H24" s="1128"/>
      <c r="I24" s="1128"/>
      <c r="J24" s="1128"/>
      <c r="K24" s="1128"/>
      <c r="L24" s="1128"/>
      <c r="M24" s="1128"/>
      <c r="N24" s="1128"/>
      <c r="O24" s="1128"/>
      <c r="P24" s="1128"/>
      <c r="Q24" s="1128"/>
      <c r="R24" s="1128"/>
      <c r="S24" s="1128"/>
    </row>
    <row r="27" spans="1:22">
      <c r="A27" s="1116" t="s">
        <v>1201</v>
      </c>
      <c r="B27" s="1117"/>
      <c r="C27" s="990"/>
      <c r="D27" s="991"/>
      <c r="E27" s="991"/>
      <c r="F27" s="991"/>
      <c r="G27" s="991"/>
      <c r="H27" s="991"/>
      <c r="I27" s="991"/>
      <c r="J27" s="991"/>
      <c r="K27" s="991"/>
      <c r="L27" s="991"/>
      <c r="M27" s="991"/>
      <c r="N27" s="991"/>
      <c r="O27" s="991"/>
      <c r="P27" s="991"/>
      <c r="Q27" s="991"/>
      <c r="R27" s="1844"/>
      <c r="S27" s="1844"/>
      <c r="T27" s="1844"/>
      <c r="U27" s="1844"/>
      <c r="V27" s="1844"/>
    </row>
    <row r="28" spans="1:22">
      <c r="A28" s="1129" t="s">
        <v>1596</v>
      </c>
      <c r="B28" s="1118" t="s">
        <v>1864</v>
      </c>
      <c r="C28" s="993"/>
      <c r="D28" s="991"/>
      <c r="E28" s="991"/>
      <c r="F28" s="991"/>
      <c r="G28" s="991"/>
      <c r="H28" s="991"/>
      <c r="I28" s="991"/>
      <c r="J28" s="991"/>
      <c r="K28" s="991"/>
      <c r="L28" s="991"/>
      <c r="M28" s="991"/>
      <c r="N28" s="991"/>
      <c r="O28" s="991"/>
      <c r="P28" s="991"/>
      <c r="Q28" s="991"/>
      <c r="R28" s="1844"/>
      <c r="S28" s="1844"/>
      <c r="T28" s="1844"/>
      <c r="U28" s="1844"/>
      <c r="V28" s="1844"/>
    </row>
    <row r="29" spans="1:22">
      <c r="A29" s="1614"/>
      <c r="B29" s="1614"/>
      <c r="C29" s="1614"/>
      <c r="D29" s="1614"/>
      <c r="E29" s="1614"/>
      <c r="F29" s="1614"/>
      <c r="G29" s="1614"/>
      <c r="H29" s="1614"/>
      <c r="I29" s="1614"/>
      <c r="J29" s="1614"/>
      <c r="K29" s="1614"/>
      <c r="L29" s="1614"/>
      <c r="M29" s="1614"/>
      <c r="N29" s="1614"/>
      <c r="O29" s="1614"/>
      <c r="P29" s="1614"/>
      <c r="Q29" s="1614"/>
      <c r="R29" s="1614"/>
      <c r="S29" s="1614"/>
      <c r="T29" s="1614"/>
      <c r="U29" s="1614"/>
      <c r="V29" s="1614"/>
    </row>
    <row r="30" spans="1:22" ht="21" customHeight="1">
      <c r="A30" s="1902" t="s">
        <v>1909</v>
      </c>
      <c r="B30" s="1902"/>
      <c r="C30" s="1902"/>
      <c r="D30" s="1902"/>
      <c r="E30" s="1902"/>
      <c r="F30" s="1902"/>
      <c r="G30" s="1902"/>
      <c r="H30" s="1902"/>
      <c r="I30" s="1902"/>
      <c r="J30" s="1902"/>
      <c r="K30" s="1902"/>
      <c r="L30" s="1902"/>
      <c r="M30" s="1902"/>
      <c r="N30" s="1902"/>
      <c r="O30" s="1902"/>
      <c r="P30" s="1902"/>
      <c r="Q30" s="1902"/>
      <c r="R30" s="1902"/>
      <c r="S30" s="1902"/>
      <c r="T30" s="1902"/>
      <c r="U30" s="1902"/>
      <c r="V30" s="1902"/>
    </row>
    <row r="31" spans="1:22" ht="16.5" customHeight="1">
      <c r="A31" s="1130" t="s">
        <v>1910</v>
      </c>
      <c r="B31" s="460"/>
      <c r="C31" s="1900" t="s">
        <v>1911</v>
      </c>
      <c r="D31" s="1900"/>
      <c r="E31" s="1900"/>
      <c r="F31" s="1900"/>
      <c r="G31" s="1900"/>
      <c r="H31" s="1900"/>
      <c r="I31" s="1900"/>
      <c r="J31" s="1900"/>
      <c r="K31" s="1900"/>
      <c r="L31" s="1900"/>
      <c r="M31" s="1900"/>
      <c r="N31" s="1900"/>
      <c r="O31" s="1900"/>
      <c r="P31" s="1900"/>
      <c r="Q31" s="1900"/>
      <c r="R31" s="1900"/>
      <c r="S31" s="1900"/>
      <c r="T31" s="460"/>
      <c r="U31" s="1942" t="s">
        <v>1899</v>
      </c>
      <c r="V31" s="1942"/>
    </row>
    <row r="32" spans="1:22" ht="16.5" customHeight="1">
      <c r="A32" s="1891" t="s">
        <v>1869</v>
      </c>
      <c r="B32" s="1893" t="s">
        <v>1912</v>
      </c>
      <c r="C32" s="1893"/>
      <c r="D32" s="1893"/>
      <c r="E32" s="1893" t="s">
        <v>1913</v>
      </c>
      <c r="F32" s="1893"/>
      <c r="G32" s="1893"/>
      <c r="H32" s="1893" t="s">
        <v>1914</v>
      </c>
      <c r="I32" s="1893"/>
      <c r="J32" s="1893"/>
      <c r="K32" s="1893" t="s">
        <v>1915</v>
      </c>
      <c r="L32" s="1893"/>
      <c r="M32" s="1893"/>
      <c r="N32" s="1893" t="s">
        <v>1916</v>
      </c>
      <c r="O32" s="1893"/>
      <c r="P32" s="1893"/>
      <c r="Q32" s="1893" t="s">
        <v>1917</v>
      </c>
      <c r="R32" s="1893"/>
      <c r="S32" s="1893"/>
      <c r="T32" s="1890" t="s">
        <v>1918</v>
      </c>
      <c r="U32" s="1890"/>
      <c r="V32" s="1890"/>
    </row>
    <row r="33" spans="1:22" ht="31.5">
      <c r="A33" s="1891"/>
      <c r="B33" s="1121" t="s">
        <v>1218</v>
      </c>
      <c r="C33" s="1120" t="s">
        <v>1905</v>
      </c>
      <c r="D33" s="1120" t="s">
        <v>1906</v>
      </c>
      <c r="E33" s="1121" t="s">
        <v>1218</v>
      </c>
      <c r="F33" s="1120" t="s">
        <v>1905</v>
      </c>
      <c r="G33" s="1120" t="s">
        <v>1906</v>
      </c>
      <c r="H33" s="1121" t="s">
        <v>1218</v>
      </c>
      <c r="I33" s="1120" t="s">
        <v>1905</v>
      </c>
      <c r="J33" s="1120" t="s">
        <v>1906</v>
      </c>
      <c r="K33" s="1121" t="s">
        <v>1218</v>
      </c>
      <c r="L33" s="1120" t="s">
        <v>1905</v>
      </c>
      <c r="M33" s="1120" t="s">
        <v>1906</v>
      </c>
      <c r="N33" s="1121" t="s">
        <v>1218</v>
      </c>
      <c r="O33" s="1120" t="s">
        <v>1905</v>
      </c>
      <c r="P33" s="1120" t="s">
        <v>1906</v>
      </c>
      <c r="Q33" s="1121" t="s">
        <v>1218</v>
      </c>
      <c r="R33" s="1120" t="s">
        <v>1905</v>
      </c>
      <c r="S33" s="1120" t="s">
        <v>1906</v>
      </c>
      <c r="T33" s="1121" t="s">
        <v>1218</v>
      </c>
      <c r="U33" s="1120" t="s">
        <v>1905</v>
      </c>
      <c r="V33" s="1120" t="s">
        <v>1906</v>
      </c>
    </row>
    <row r="34" spans="1:22" ht="21">
      <c r="A34" s="1131" t="s">
        <v>994</v>
      </c>
      <c r="B34" s="1125" t="s">
        <v>1907</v>
      </c>
      <c r="C34" s="1125" t="s">
        <v>1907</v>
      </c>
      <c r="D34" s="1125" t="s">
        <v>1907</v>
      </c>
      <c r="E34" s="1125" t="s">
        <v>1907</v>
      </c>
      <c r="F34" s="1125" t="s">
        <v>1907</v>
      </c>
      <c r="G34" s="1125" t="s">
        <v>1907</v>
      </c>
      <c r="H34" s="1125" t="s">
        <v>1907</v>
      </c>
      <c r="I34" s="1125" t="s">
        <v>1907</v>
      </c>
      <c r="J34" s="1125" t="s">
        <v>1907</v>
      </c>
      <c r="K34" s="1125" t="s">
        <v>1907</v>
      </c>
      <c r="L34" s="1125" t="s">
        <v>1907</v>
      </c>
      <c r="M34" s="1125" t="s">
        <v>1907</v>
      </c>
      <c r="N34" s="1125" t="s">
        <v>1907</v>
      </c>
      <c r="O34" s="1125" t="s">
        <v>1907</v>
      </c>
      <c r="P34" s="1125" t="s">
        <v>1907</v>
      </c>
      <c r="Q34" s="1125" t="s">
        <v>1907</v>
      </c>
      <c r="R34" s="1125" t="s">
        <v>1907</v>
      </c>
      <c r="S34" s="1125" t="s">
        <v>1907</v>
      </c>
      <c r="T34" s="1125" t="s">
        <v>1907</v>
      </c>
      <c r="U34" s="1125" t="s">
        <v>1907</v>
      </c>
      <c r="V34" s="1132" t="s">
        <v>1907</v>
      </c>
    </row>
    <row r="35" spans="1:22" ht="21">
      <c r="A35" s="1133" t="s">
        <v>1908</v>
      </c>
      <c r="B35" s="1125" t="s">
        <v>1907</v>
      </c>
      <c r="C35" s="1125" t="s">
        <v>1907</v>
      </c>
      <c r="D35" s="1125" t="s">
        <v>1907</v>
      </c>
      <c r="E35" s="1125" t="s">
        <v>1907</v>
      </c>
      <c r="F35" s="1125" t="s">
        <v>1907</v>
      </c>
      <c r="G35" s="1125" t="s">
        <v>1907</v>
      </c>
      <c r="H35" s="1125" t="s">
        <v>1907</v>
      </c>
      <c r="I35" s="1125" t="s">
        <v>1907</v>
      </c>
      <c r="J35" s="1125" t="s">
        <v>1907</v>
      </c>
      <c r="K35" s="1125" t="s">
        <v>1907</v>
      </c>
      <c r="L35" s="1125" t="s">
        <v>1907</v>
      </c>
      <c r="M35" s="1125" t="s">
        <v>1907</v>
      </c>
      <c r="N35" s="1125" t="s">
        <v>1907</v>
      </c>
      <c r="O35" s="1125" t="s">
        <v>1907</v>
      </c>
      <c r="P35" s="1125" t="s">
        <v>1907</v>
      </c>
      <c r="Q35" s="1125" t="s">
        <v>1907</v>
      </c>
      <c r="R35" s="1125" t="s">
        <v>1907</v>
      </c>
      <c r="S35" s="1125" t="s">
        <v>1907</v>
      </c>
      <c r="T35" s="1125" t="s">
        <v>1907</v>
      </c>
      <c r="U35" s="1125" t="s">
        <v>1907</v>
      </c>
      <c r="V35" s="1132" t="s">
        <v>1907</v>
      </c>
    </row>
    <row r="36" spans="1:22" ht="21">
      <c r="A36" s="1134"/>
      <c r="B36" s="1124"/>
      <c r="C36" s="1124"/>
      <c r="D36" s="1124"/>
      <c r="E36" s="1124"/>
      <c r="F36" s="1124"/>
      <c r="G36" s="1124"/>
      <c r="H36" s="1124"/>
      <c r="I36" s="1124"/>
      <c r="J36" s="1124"/>
      <c r="K36" s="1124"/>
      <c r="L36" s="1124"/>
      <c r="M36" s="1124"/>
      <c r="N36" s="1124"/>
      <c r="O36" s="1124"/>
      <c r="P36" s="1124"/>
      <c r="Q36" s="1124"/>
      <c r="R36" s="1124"/>
      <c r="S36" s="1124"/>
      <c r="T36" s="1124"/>
      <c r="U36" s="1124"/>
      <c r="V36" s="1135"/>
    </row>
    <row r="37" spans="1:22" ht="21">
      <c r="A37" s="1134"/>
      <c r="B37" s="1124"/>
      <c r="C37" s="1124"/>
      <c r="D37" s="1124"/>
      <c r="E37" s="1124"/>
      <c r="F37" s="1124"/>
      <c r="G37" s="1124"/>
      <c r="H37" s="1124"/>
      <c r="I37" s="1124"/>
      <c r="J37" s="1124"/>
      <c r="K37" s="1124"/>
      <c r="L37" s="1124"/>
      <c r="M37" s="1124"/>
      <c r="N37" s="1124"/>
      <c r="O37" s="1124"/>
      <c r="P37" s="1124"/>
      <c r="Q37" s="1124"/>
      <c r="R37" s="1124"/>
      <c r="S37" s="1124"/>
      <c r="T37" s="1124"/>
      <c r="U37" s="1124"/>
      <c r="V37" s="1135"/>
    </row>
    <row r="38" spans="1:22" ht="21">
      <c r="A38" s="1134"/>
      <c r="B38" s="1124"/>
      <c r="C38" s="1124"/>
      <c r="D38" s="1124"/>
      <c r="E38" s="1124"/>
      <c r="F38" s="1124"/>
      <c r="G38" s="1124"/>
      <c r="H38" s="1124"/>
      <c r="I38" s="1124"/>
      <c r="J38" s="1124"/>
      <c r="K38" s="1124"/>
      <c r="L38" s="1124"/>
      <c r="M38" s="1124"/>
      <c r="N38" s="1124"/>
      <c r="O38" s="1124"/>
      <c r="P38" s="1124"/>
      <c r="Q38" s="1124"/>
      <c r="R38" s="1124"/>
      <c r="S38" s="1124"/>
      <c r="T38" s="1124"/>
      <c r="U38" s="1124"/>
      <c r="V38" s="1135"/>
    </row>
    <row r="39" spans="1:22" ht="21">
      <c r="A39" s="1134"/>
      <c r="B39" s="1124"/>
      <c r="C39" s="1124"/>
      <c r="D39" s="1124"/>
      <c r="E39" s="1124"/>
      <c r="F39" s="1124"/>
      <c r="G39" s="1124"/>
      <c r="H39" s="1124"/>
      <c r="I39" s="1124"/>
      <c r="J39" s="1124"/>
      <c r="K39" s="1124"/>
      <c r="L39" s="1124"/>
      <c r="M39" s="1124"/>
      <c r="N39" s="1124"/>
      <c r="O39" s="1124"/>
      <c r="P39" s="1124"/>
      <c r="Q39" s="1124"/>
      <c r="R39" s="1124"/>
      <c r="S39" s="1124"/>
      <c r="T39" s="1124"/>
      <c r="U39" s="1124"/>
      <c r="V39" s="1135"/>
    </row>
    <row r="40" spans="1:22" ht="21">
      <c r="A40" s="1134"/>
      <c r="B40" s="1124"/>
      <c r="C40" s="1124"/>
      <c r="D40" s="1124"/>
      <c r="E40" s="1124"/>
      <c r="F40" s="1124"/>
      <c r="G40" s="1124"/>
      <c r="H40" s="1124"/>
      <c r="I40" s="1124"/>
      <c r="J40" s="1124"/>
      <c r="K40" s="1124"/>
      <c r="L40" s="1124"/>
      <c r="M40" s="1124"/>
      <c r="N40" s="1124"/>
      <c r="O40" s="1124"/>
      <c r="P40" s="1124"/>
      <c r="Q40" s="1124"/>
      <c r="R40" s="1124"/>
      <c r="S40" s="1124"/>
      <c r="T40" s="1124"/>
      <c r="U40" s="1124"/>
      <c r="V40" s="1135"/>
    </row>
    <row r="41" spans="1:22" ht="21">
      <c r="A41" s="1134"/>
      <c r="B41" s="1124"/>
      <c r="C41" s="1124"/>
      <c r="D41" s="1124"/>
      <c r="E41" s="1124"/>
      <c r="F41" s="1124"/>
      <c r="G41" s="1124"/>
      <c r="H41" s="1124"/>
      <c r="I41" s="1124"/>
      <c r="J41" s="1124"/>
      <c r="K41" s="1124"/>
      <c r="L41" s="1124"/>
      <c r="M41" s="1124"/>
      <c r="N41" s="1124"/>
      <c r="O41" s="1124"/>
      <c r="P41" s="1124"/>
      <c r="Q41" s="1124"/>
      <c r="R41" s="1124"/>
      <c r="S41" s="1124"/>
      <c r="T41" s="1124"/>
      <c r="U41" s="1124"/>
      <c r="V41" s="1135"/>
    </row>
    <row r="42" spans="1:22" ht="21">
      <c r="A42" s="1134"/>
      <c r="B42" s="1124"/>
      <c r="C42" s="1124"/>
      <c r="D42" s="1124"/>
      <c r="E42" s="1124"/>
      <c r="F42" s="1124"/>
      <c r="G42" s="1124"/>
      <c r="H42" s="1124"/>
      <c r="I42" s="1124"/>
      <c r="J42" s="1124"/>
      <c r="K42" s="1124"/>
      <c r="L42" s="1124"/>
      <c r="M42" s="1124"/>
      <c r="N42" s="1124"/>
      <c r="O42" s="1124"/>
      <c r="P42" s="1124"/>
      <c r="Q42" s="1124"/>
      <c r="R42" s="1124"/>
      <c r="S42" s="1124"/>
      <c r="T42" s="1124"/>
      <c r="U42" s="1124"/>
      <c r="V42" s="1135"/>
    </row>
    <row r="43" spans="1:22" ht="21">
      <c r="A43" s="1134"/>
      <c r="B43" s="1124"/>
      <c r="C43" s="1124"/>
      <c r="D43" s="1124"/>
      <c r="E43" s="1124"/>
      <c r="F43" s="1124"/>
      <c r="G43" s="1124"/>
      <c r="H43" s="1124"/>
      <c r="I43" s="1124"/>
      <c r="J43" s="1124"/>
      <c r="K43" s="1124"/>
      <c r="L43" s="1124"/>
      <c r="M43" s="1124"/>
      <c r="N43" s="1124"/>
      <c r="O43" s="1124"/>
      <c r="P43" s="1124"/>
      <c r="Q43" s="1124"/>
      <c r="R43" s="1124"/>
      <c r="S43" s="1124"/>
      <c r="T43" s="1124"/>
      <c r="U43" s="1124"/>
      <c r="V43" s="1135"/>
    </row>
    <row r="44" spans="1:22" ht="21">
      <c r="A44" s="1134"/>
      <c r="B44" s="1124"/>
      <c r="C44" s="1124"/>
      <c r="D44" s="1124"/>
      <c r="E44" s="1124"/>
      <c r="F44" s="1124"/>
      <c r="G44" s="1124"/>
      <c r="H44" s="1124"/>
      <c r="I44" s="1124"/>
      <c r="J44" s="1124"/>
      <c r="K44" s="1124"/>
      <c r="L44" s="1124"/>
      <c r="M44" s="1124"/>
      <c r="N44" s="1124"/>
      <c r="O44" s="1124"/>
      <c r="P44" s="1124"/>
      <c r="Q44" s="1124"/>
      <c r="R44" s="1124"/>
      <c r="S44" s="1124"/>
      <c r="T44" s="1124"/>
      <c r="U44" s="1124"/>
      <c r="V44" s="1135"/>
    </row>
    <row r="45" spans="1:22" ht="21">
      <c r="A45" s="1134"/>
      <c r="B45" s="1124"/>
      <c r="C45" s="1124"/>
      <c r="D45" s="1124"/>
      <c r="E45" s="1124"/>
      <c r="F45" s="1124"/>
      <c r="G45" s="1124"/>
      <c r="H45" s="1124"/>
      <c r="I45" s="1124"/>
      <c r="J45" s="1124"/>
      <c r="K45" s="1124"/>
      <c r="L45" s="1124"/>
      <c r="M45" s="1124"/>
      <c r="N45" s="1124"/>
      <c r="O45" s="1124"/>
      <c r="P45" s="1124"/>
      <c r="Q45" s="1124"/>
      <c r="R45" s="1124"/>
      <c r="S45" s="1124"/>
      <c r="T45" s="1124"/>
      <c r="U45" s="1124"/>
      <c r="V45" s="1135"/>
    </row>
    <row r="46" spans="1:22" ht="21">
      <c r="A46" s="1134"/>
      <c r="B46" s="1124"/>
      <c r="C46" s="1124"/>
      <c r="D46" s="1124"/>
      <c r="E46" s="1124"/>
      <c r="F46" s="1124"/>
      <c r="G46" s="1124"/>
      <c r="H46" s="1124"/>
      <c r="I46" s="1124"/>
      <c r="J46" s="1124"/>
      <c r="K46" s="1124"/>
      <c r="L46" s="1124"/>
      <c r="M46" s="1124"/>
      <c r="N46" s="1124"/>
      <c r="O46" s="1124"/>
      <c r="P46" s="1124"/>
      <c r="Q46" s="1124"/>
      <c r="R46" s="1124"/>
      <c r="S46" s="1124"/>
      <c r="T46" s="1124"/>
      <c r="U46" s="1124"/>
      <c r="V46" s="1135"/>
    </row>
    <row r="47" spans="1:22" ht="21">
      <c r="A47" s="1134"/>
      <c r="B47" s="1124"/>
      <c r="C47" s="1124"/>
      <c r="D47" s="1124"/>
      <c r="E47" s="1124"/>
      <c r="F47" s="1124"/>
      <c r="G47" s="1124"/>
      <c r="H47" s="1124"/>
      <c r="I47" s="1124"/>
      <c r="J47" s="1124"/>
      <c r="K47" s="1124"/>
      <c r="L47" s="1124"/>
      <c r="M47" s="1124"/>
      <c r="N47" s="1124"/>
      <c r="O47" s="1124"/>
      <c r="P47" s="1124"/>
      <c r="Q47" s="1124"/>
      <c r="R47" s="1124"/>
      <c r="S47" s="1124"/>
      <c r="T47" s="1124"/>
      <c r="U47" s="1124"/>
      <c r="V47" s="1135"/>
    </row>
    <row r="48" spans="1:22" ht="21">
      <c r="A48" s="1127"/>
      <c r="B48" s="1124"/>
      <c r="C48" s="1124"/>
      <c r="D48" s="1124"/>
      <c r="E48" s="1124"/>
      <c r="F48" s="1124"/>
      <c r="G48" s="1124"/>
      <c r="H48" s="1124"/>
      <c r="I48" s="1124"/>
      <c r="J48" s="1124"/>
      <c r="K48" s="1124"/>
      <c r="L48" s="1124"/>
      <c r="M48" s="1124"/>
      <c r="N48" s="1124"/>
      <c r="O48" s="1124"/>
      <c r="P48" s="1124"/>
      <c r="Q48" s="1124"/>
      <c r="R48" s="1124"/>
      <c r="S48" s="1124"/>
      <c r="T48" s="1124"/>
      <c r="U48" s="1124"/>
      <c r="V48" s="1136"/>
    </row>
    <row r="49" spans="1:22" ht="21">
      <c r="A49" s="1053" t="s">
        <v>1629</v>
      </c>
      <c r="B49" s="1137"/>
      <c r="C49" s="1138"/>
      <c r="D49" s="1138"/>
      <c r="E49" s="1138"/>
      <c r="F49" s="1138"/>
      <c r="G49" s="1138"/>
      <c r="H49" s="1138"/>
      <c r="I49" s="1138"/>
      <c r="J49" s="1138"/>
      <c r="K49" s="1138"/>
      <c r="L49" s="1138"/>
      <c r="M49" s="1138"/>
      <c r="N49" s="1138"/>
      <c r="O49" s="1138"/>
      <c r="P49" s="1138"/>
      <c r="Q49" s="1138"/>
      <c r="R49" s="1138"/>
      <c r="S49" s="1138"/>
      <c r="T49" s="1138"/>
      <c r="U49" s="1138"/>
      <c r="V49" s="1138"/>
    </row>
    <row r="50" spans="1:22" ht="21">
      <c r="A50" s="811"/>
      <c r="B50" s="1139"/>
      <c r="C50" s="1140"/>
      <c r="D50" s="1140"/>
      <c r="E50" s="1140"/>
      <c r="F50" s="1140"/>
      <c r="G50" s="1140"/>
      <c r="H50" s="1140"/>
      <c r="I50" s="1140"/>
      <c r="J50" s="1140"/>
      <c r="K50" s="1140"/>
      <c r="L50" s="1140"/>
      <c r="M50" s="1140"/>
      <c r="N50" s="1140"/>
      <c r="O50" s="1140"/>
      <c r="P50" s="1140"/>
      <c r="Q50" s="1140"/>
      <c r="R50" s="1140"/>
      <c r="S50" s="1945" t="s">
        <v>1893</v>
      </c>
      <c r="T50" s="1945"/>
      <c r="U50" s="1945"/>
      <c r="V50" s="1945"/>
    </row>
    <row r="51" spans="1:22">
      <c r="A51" s="1141" t="s">
        <v>865</v>
      </c>
      <c r="B51" s="1142"/>
      <c r="C51" s="1143"/>
      <c r="D51" s="1141" t="s">
        <v>821</v>
      </c>
      <c r="E51" s="1141"/>
      <c r="F51" s="990"/>
      <c r="G51" s="1143"/>
      <c r="H51" s="1143"/>
      <c r="I51" s="1142" t="s">
        <v>822</v>
      </c>
      <c r="J51" s="990"/>
      <c r="K51" s="1142"/>
      <c r="L51" s="1142"/>
      <c r="M51" s="1143"/>
      <c r="N51" s="1144" t="s">
        <v>866</v>
      </c>
      <c r="O51" s="1144"/>
      <c r="P51" s="1143"/>
      <c r="Q51" s="1142"/>
      <c r="R51" s="1142"/>
      <c r="S51" s="1143"/>
      <c r="T51" s="1144"/>
      <c r="U51" s="1144"/>
      <c r="V51" s="1143"/>
    </row>
    <row r="52" spans="1:22">
      <c r="A52" s="1143"/>
      <c r="B52" s="1143"/>
      <c r="C52" s="1143"/>
      <c r="D52" s="1143"/>
      <c r="E52" s="1143"/>
      <c r="F52" s="1142"/>
      <c r="G52" s="1143"/>
      <c r="H52" s="1143"/>
      <c r="I52" s="1142" t="s">
        <v>825</v>
      </c>
      <c r="J52" s="990"/>
      <c r="K52" s="1142"/>
      <c r="L52" s="1142"/>
      <c r="M52" s="1143"/>
      <c r="N52" s="1142"/>
      <c r="O52" s="1142"/>
      <c r="P52" s="1143"/>
      <c r="Q52" s="1142"/>
      <c r="R52" s="1142"/>
      <c r="S52" s="1143"/>
      <c r="T52" s="1142"/>
      <c r="U52" s="1142"/>
      <c r="V52" s="1143"/>
    </row>
    <row r="53" spans="1:22" ht="16.5" customHeight="1">
      <c r="A53" s="1946" t="s">
        <v>1919</v>
      </c>
      <c r="B53" s="1946"/>
      <c r="C53" s="1946"/>
      <c r="D53" s="1946"/>
      <c r="E53" s="1946"/>
      <c r="F53" s="1946"/>
      <c r="G53" s="1946"/>
      <c r="H53" s="1946"/>
      <c r="I53" s="1946"/>
      <c r="J53" s="1946"/>
      <c r="K53" s="1946"/>
      <c r="L53" s="1946"/>
      <c r="M53" s="1946"/>
      <c r="N53" s="1946"/>
      <c r="O53" s="1946"/>
      <c r="P53" s="1946"/>
      <c r="Q53" s="991"/>
      <c r="R53" s="991"/>
      <c r="S53" s="991"/>
      <c r="T53" s="991"/>
      <c r="U53" s="991"/>
      <c r="V53" s="991"/>
    </row>
    <row r="54" spans="1:22">
      <c r="A54" s="460" t="s">
        <v>1920</v>
      </c>
      <c r="B54" s="460"/>
      <c r="C54" s="460"/>
      <c r="D54" s="460"/>
      <c r="E54" s="460"/>
      <c r="F54" s="460"/>
      <c r="G54" s="460"/>
      <c r="H54" s="460"/>
      <c r="I54" s="460"/>
      <c r="J54" s="460"/>
      <c r="K54" s="460"/>
      <c r="L54" s="460"/>
      <c r="M54" s="460"/>
      <c r="N54" s="460"/>
      <c r="O54" s="460"/>
      <c r="P54" s="460"/>
      <c r="Q54" s="460"/>
      <c r="R54" s="460"/>
      <c r="S54" s="460"/>
      <c r="T54" s="460"/>
      <c r="U54" s="460"/>
      <c r="V54" s="460"/>
    </row>
  </sheetData>
  <mergeCells count="29">
    <mergeCell ref="N2:O3"/>
    <mergeCell ref="P2:S3"/>
    <mergeCell ref="A4:S4"/>
    <mergeCell ref="A5:S5"/>
    <mergeCell ref="A6:P6"/>
    <mergeCell ref="Q6:S6"/>
    <mergeCell ref="N7:P7"/>
    <mergeCell ref="Q7:S7"/>
    <mergeCell ref="R27:S28"/>
    <mergeCell ref="T27:V28"/>
    <mergeCell ref="A29:V29"/>
    <mergeCell ref="A7:A8"/>
    <mergeCell ref="B7:D7"/>
    <mergeCell ref="E7:G7"/>
    <mergeCell ref="H7:J7"/>
    <mergeCell ref="K7:M7"/>
    <mergeCell ref="S50:V50"/>
    <mergeCell ref="A53:P53"/>
    <mergeCell ref="A30:V30"/>
    <mergeCell ref="C31:S31"/>
    <mergeCell ref="U31:V31"/>
    <mergeCell ref="A32:A33"/>
    <mergeCell ref="B32:D32"/>
    <mergeCell ref="E32:G32"/>
    <mergeCell ref="H32:J32"/>
    <mergeCell ref="K32:M32"/>
    <mergeCell ref="N32:P32"/>
    <mergeCell ref="Q32:S32"/>
    <mergeCell ref="T32:V32"/>
  </mergeCells>
  <phoneticPr fontId="177" type="noConversion"/>
  <hyperlinks>
    <hyperlink ref="T3"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7"/>
  <sheetViews>
    <sheetView zoomScaleNormal="100" workbookViewId="0">
      <selection activeCell="P3" sqref="P3"/>
    </sheetView>
  </sheetViews>
  <sheetFormatPr defaultColWidth="8" defaultRowHeight="16.5"/>
  <cols>
    <col min="1" max="16" width="10.625" style="50" customWidth="1"/>
  </cols>
  <sheetData>
    <row r="1" spans="1:16">
      <c r="A1" s="1949" t="s">
        <v>1201</v>
      </c>
      <c r="B1" s="1949"/>
      <c r="C1" s="1117"/>
      <c r="D1" s="1108"/>
      <c r="E1" s="460"/>
      <c r="F1" s="460"/>
      <c r="G1" s="460"/>
      <c r="H1" s="460"/>
      <c r="I1" s="460"/>
      <c r="J1" s="460"/>
      <c r="K1" s="460"/>
      <c r="L1" s="1943" t="s">
        <v>781</v>
      </c>
      <c r="M1" s="1943"/>
      <c r="N1" s="1943" t="s">
        <v>1921</v>
      </c>
      <c r="O1" s="1943"/>
    </row>
    <row r="2" spans="1:16">
      <c r="A2" s="1949" t="s">
        <v>1596</v>
      </c>
      <c r="B2" s="1949"/>
      <c r="C2" s="1118" t="s">
        <v>1864</v>
      </c>
      <c r="D2" s="1118"/>
      <c r="E2" s="460"/>
      <c r="F2" s="460"/>
      <c r="G2" s="460"/>
      <c r="H2" s="460"/>
      <c r="I2" s="460"/>
      <c r="J2" s="460"/>
      <c r="K2" s="460"/>
      <c r="L2" s="1943" t="s">
        <v>875</v>
      </c>
      <c r="M2" s="1943"/>
      <c r="N2" s="1950" t="s">
        <v>1922</v>
      </c>
      <c r="O2" s="1950"/>
    </row>
    <row r="3" spans="1:16" ht="21" customHeight="1">
      <c r="A3" s="1899" t="s">
        <v>1923</v>
      </c>
      <c r="B3" s="1899"/>
      <c r="C3" s="1899"/>
      <c r="D3" s="1899"/>
      <c r="E3" s="1899"/>
      <c r="F3" s="1899"/>
      <c r="G3" s="1899"/>
      <c r="H3" s="1899"/>
      <c r="I3" s="1899"/>
      <c r="J3" s="1899"/>
      <c r="K3" s="1899"/>
      <c r="L3" s="1899"/>
      <c r="M3" s="1899"/>
      <c r="N3" s="1899"/>
      <c r="O3" s="1899"/>
      <c r="P3" s="87" t="s">
        <v>125</v>
      </c>
    </row>
    <row r="4" spans="1:16" ht="16.5" customHeight="1">
      <c r="A4" s="1900" t="s">
        <v>1867</v>
      </c>
      <c r="B4" s="1900"/>
      <c r="C4" s="1900"/>
      <c r="D4" s="1900"/>
      <c r="E4" s="1900"/>
      <c r="F4" s="1900"/>
      <c r="G4" s="1900"/>
      <c r="H4" s="1900"/>
      <c r="I4" s="1900"/>
      <c r="J4" s="1900"/>
      <c r="K4" s="1900"/>
      <c r="L4" s="1900"/>
      <c r="M4" s="1900"/>
      <c r="N4" s="1900"/>
      <c r="O4" s="1900"/>
    </row>
    <row r="5" spans="1:16" ht="16.5" customHeight="1">
      <c r="A5" s="1891" t="s">
        <v>1924</v>
      </c>
      <c r="B5" s="1891"/>
      <c r="C5" s="1891"/>
      <c r="D5" s="1893" t="s">
        <v>1925</v>
      </c>
      <c r="E5" s="1893"/>
      <c r="F5" s="1893"/>
      <c r="G5" s="1893"/>
      <c r="H5" s="1893"/>
      <c r="I5" s="1893"/>
      <c r="J5" s="1893"/>
      <c r="K5" s="1893"/>
      <c r="L5" s="1893" t="s">
        <v>1926</v>
      </c>
      <c r="M5" s="1893"/>
      <c r="N5" s="1893"/>
      <c r="O5" s="1890" t="s">
        <v>1927</v>
      </c>
    </row>
    <row r="6" spans="1:16" ht="16.5" customHeight="1">
      <c r="A6" s="1891"/>
      <c r="B6" s="1891"/>
      <c r="C6" s="1891"/>
      <c r="D6" s="1893" t="s">
        <v>1928</v>
      </c>
      <c r="E6" s="1893" t="s">
        <v>1929</v>
      </c>
      <c r="F6" s="1893"/>
      <c r="G6" s="1893" t="s">
        <v>1930</v>
      </c>
      <c r="H6" s="1893"/>
      <c r="I6" s="1893"/>
      <c r="J6" s="1893" t="s">
        <v>1931</v>
      </c>
      <c r="K6" s="1893"/>
      <c r="L6" s="1893"/>
      <c r="M6" s="1893"/>
      <c r="N6" s="1893"/>
      <c r="O6" s="1890"/>
    </row>
    <row r="7" spans="1:16" ht="16.5" customHeight="1">
      <c r="A7" s="1891"/>
      <c r="B7" s="1891"/>
      <c r="C7" s="1891"/>
      <c r="D7" s="1893"/>
      <c r="E7" s="1893" t="s">
        <v>1932</v>
      </c>
      <c r="F7" s="1893" t="s">
        <v>1933</v>
      </c>
      <c r="G7" s="1893" t="s">
        <v>1934</v>
      </c>
      <c r="H7" s="1893" t="s">
        <v>1935</v>
      </c>
      <c r="I7" s="1893" t="s">
        <v>1936</v>
      </c>
      <c r="J7" s="1893" t="s">
        <v>1937</v>
      </c>
      <c r="K7" s="1893" t="s">
        <v>1938</v>
      </c>
      <c r="L7" s="1893" t="s">
        <v>1939</v>
      </c>
      <c r="M7" s="1893"/>
      <c r="N7" s="1893" t="s">
        <v>1940</v>
      </c>
      <c r="O7" s="1890"/>
    </row>
    <row r="8" spans="1:16" ht="28.5">
      <c r="A8" s="1891"/>
      <c r="B8" s="1891"/>
      <c r="C8" s="1891"/>
      <c r="D8" s="1893"/>
      <c r="E8" s="1893"/>
      <c r="F8" s="1893"/>
      <c r="G8" s="1893"/>
      <c r="H8" s="1893"/>
      <c r="I8" s="1893"/>
      <c r="J8" s="1893"/>
      <c r="K8" s="1893"/>
      <c r="L8" s="1041" t="s">
        <v>1941</v>
      </c>
      <c r="M8" s="1145" t="s">
        <v>1942</v>
      </c>
      <c r="N8" s="1893"/>
      <c r="O8" s="1890"/>
    </row>
    <row r="9" spans="1:16" ht="16.5" customHeight="1">
      <c r="A9" s="1891" t="s">
        <v>977</v>
      </c>
      <c r="B9" s="1947" t="s">
        <v>1218</v>
      </c>
      <c r="C9" s="1947"/>
      <c r="D9" s="1146">
        <v>34</v>
      </c>
      <c r="E9" s="1147">
        <v>12</v>
      </c>
      <c r="F9" s="1148">
        <v>22</v>
      </c>
      <c r="G9" s="1149">
        <v>34</v>
      </c>
      <c r="H9" s="1150">
        <v>0</v>
      </c>
      <c r="I9" s="1150">
        <v>0</v>
      </c>
      <c r="J9" s="1150">
        <v>0</v>
      </c>
      <c r="K9" s="1149">
        <v>34</v>
      </c>
      <c r="L9" s="1148">
        <v>129445</v>
      </c>
      <c r="M9" s="1148">
        <v>21138</v>
      </c>
      <c r="N9" s="1148">
        <v>99310</v>
      </c>
      <c r="O9" s="1151">
        <v>1040</v>
      </c>
    </row>
    <row r="10" spans="1:16" ht="16.5" customHeight="1">
      <c r="A10" s="1891"/>
      <c r="B10" s="1947" t="s">
        <v>1870</v>
      </c>
      <c r="C10" s="1947"/>
      <c r="D10" s="1146">
        <v>10</v>
      </c>
      <c r="E10" s="1147">
        <v>5</v>
      </c>
      <c r="F10" s="1147">
        <v>5</v>
      </c>
      <c r="G10" s="1146">
        <v>10</v>
      </c>
      <c r="H10" s="1152">
        <v>0</v>
      </c>
      <c r="I10" s="1152">
        <v>0</v>
      </c>
      <c r="J10" s="1152">
        <v>0</v>
      </c>
      <c r="K10" s="1146">
        <v>10</v>
      </c>
      <c r="L10" s="1147">
        <v>50563</v>
      </c>
      <c r="M10" s="1147">
        <v>9168</v>
      </c>
      <c r="N10" s="1147">
        <v>42676</v>
      </c>
      <c r="O10" s="1153">
        <v>240</v>
      </c>
    </row>
    <row r="11" spans="1:16" ht="16.5" customHeight="1">
      <c r="A11" s="1891"/>
      <c r="B11" s="1947" t="s">
        <v>1871</v>
      </c>
      <c r="C11" s="1947"/>
      <c r="D11" s="1146">
        <v>24</v>
      </c>
      <c r="E11" s="1147">
        <v>7</v>
      </c>
      <c r="F11" s="1147">
        <v>17</v>
      </c>
      <c r="G11" s="1146">
        <v>24</v>
      </c>
      <c r="H11" s="1152">
        <v>0</v>
      </c>
      <c r="I11" s="1152">
        <v>0</v>
      </c>
      <c r="J11" s="1152">
        <v>0</v>
      </c>
      <c r="K11" s="1146">
        <v>24</v>
      </c>
      <c r="L11" s="1147">
        <v>78882</v>
      </c>
      <c r="M11" s="1147">
        <v>11970</v>
      </c>
      <c r="N11" s="1147">
        <v>56634</v>
      </c>
      <c r="O11" s="1153">
        <v>800</v>
      </c>
    </row>
    <row r="12" spans="1:16" ht="16.5" customHeight="1">
      <c r="A12" s="1891"/>
      <c r="B12" s="1947" t="s">
        <v>1872</v>
      </c>
      <c r="C12" s="1947"/>
      <c r="D12" s="1154">
        <v>0</v>
      </c>
      <c r="E12" s="1155">
        <v>0</v>
      </c>
      <c r="F12" s="1155">
        <v>0</v>
      </c>
      <c r="G12" s="1154">
        <v>0</v>
      </c>
      <c r="H12" s="1154">
        <v>0</v>
      </c>
      <c r="I12" s="1154">
        <v>0</v>
      </c>
      <c r="J12" s="1154">
        <v>0</v>
      </c>
      <c r="K12" s="1154">
        <v>0</v>
      </c>
      <c r="L12" s="1156">
        <v>0</v>
      </c>
      <c r="M12" s="1156">
        <v>0</v>
      </c>
      <c r="N12" s="1156">
        <v>0</v>
      </c>
      <c r="O12" s="1157">
        <v>0</v>
      </c>
    </row>
    <row r="13" spans="1:16" ht="16.5" customHeight="1">
      <c r="A13" s="1891"/>
      <c r="B13" s="1947" t="s">
        <v>1873</v>
      </c>
      <c r="C13" s="1947"/>
      <c r="D13" s="1154">
        <v>0</v>
      </c>
      <c r="E13" s="1155">
        <v>0</v>
      </c>
      <c r="F13" s="1155">
        <v>0</v>
      </c>
      <c r="G13" s="1154">
        <v>0</v>
      </c>
      <c r="H13" s="1154">
        <v>0</v>
      </c>
      <c r="I13" s="1154">
        <v>0</v>
      </c>
      <c r="J13" s="1154">
        <v>0</v>
      </c>
      <c r="K13" s="1154">
        <v>0</v>
      </c>
      <c r="L13" s="1156">
        <v>0</v>
      </c>
      <c r="M13" s="1156">
        <v>0</v>
      </c>
      <c r="N13" s="1156">
        <v>0</v>
      </c>
      <c r="O13" s="1157">
        <v>0</v>
      </c>
    </row>
    <row r="14" spans="1:16" ht="16.5" customHeight="1">
      <c r="A14" s="1891"/>
      <c r="B14" s="1947" t="s">
        <v>1874</v>
      </c>
      <c r="C14" s="1947"/>
      <c r="D14" s="1154">
        <v>0</v>
      </c>
      <c r="E14" s="1155">
        <v>0</v>
      </c>
      <c r="F14" s="1155">
        <v>0</v>
      </c>
      <c r="G14" s="1154">
        <v>0</v>
      </c>
      <c r="H14" s="1154">
        <v>0</v>
      </c>
      <c r="I14" s="1154">
        <v>0</v>
      </c>
      <c r="J14" s="1154">
        <v>0</v>
      </c>
      <c r="K14" s="1154">
        <v>0</v>
      </c>
      <c r="L14" s="1156">
        <v>0</v>
      </c>
      <c r="M14" s="1156">
        <v>0</v>
      </c>
      <c r="N14" s="1156">
        <v>0</v>
      </c>
      <c r="O14" s="1157">
        <v>0</v>
      </c>
    </row>
    <row r="15" spans="1:16" ht="16.5" customHeight="1">
      <c r="A15" s="1891"/>
      <c r="B15" s="1947" t="s">
        <v>1875</v>
      </c>
      <c r="C15" s="1947"/>
      <c r="D15" s="1154">
        <v>0</v>
      </c>
      <c r="E15" s="1155">
        <v>0</v>
      </c>
      <c r="F15" s="1155">
        <v>0</v>
      </c>
      <c r="G15" s="1154">
        <v>0</v>
      </c>
      <c r="H15" s="1154">
        <v>0</v>
      </c>
      <c r="I15" s="1154">
        <v>0</v>
      </c>
      <c r="J15" s="1154">
        <v>0</v>
      </c>
      <c r="K15" s="1154">
        <v>0</v>
      </c>
      <c r="L15" s="1156">
        <v>0</v>
      </c>
      <c r="M15" s="1156">
        <v>0</v>
      </c>
      <c r="N15" s="1156">
        <v>0</v>
      </c>
      <c r="O15" s="1157">
        <v>0</v>
      </c>
    </row>
    <row r="16" spans="1:16" ht="16.5" customHeight="1">
      <c r="A16" s="1891"/>
      <c r="B16" s="1947" t="s">
        <v>1876</v>
      </c>
      <c r="C16" s="1947"/>
      <c r="D16" s="1154">
        <v>0</v>
      </c>
      <c r="E16" s="1155">
        <v>0</v>
      </c>
      <c r="F16" s="1155">
        <v>0</v>
      </c>
      <c r="G16" s="1154">
        <v>0</v>
      </c>
      <c r="H16" s="1154">
        <v>0</v>
      </c>
      <c r="I16" s="1154">
        <v>0</v>
      </c>
      <c r="J16" s="1154">
        <v>0</v>
      </c>
      <c r="K16" s="1154">
        <v>0</v>
      </c>
      <c r="L16" s="1156">
        <v>0</v>
      </c>
      <c r="M16" s="1156">
        <v>0</v>
      </c>
      <c r="N16" s="1156">
        <v>0</v>
      </c>
      <c r="O16" s="1157">
        <v>0</v>
      </c>
    </row>
    <row r="17" spans="1:15" ht="16.5" customHeight="1">
      <c r="A17" s="1891"/>
      <c r="B17" s="1947" t="s">
        <v>1877</v>
      </c>
      <c r="C17" s="1947"/>
      <c r="D17" s="1154">
        <v>0</v>
      </c>
      <c r="E17" s="1155">
        <v>0</v>
      </c>
      <c r="F17" s="1155">
        <v>0</v>
      </c>
      <c r="G17" s="1154">
        <v>0</v>
      </c>
      <c r="H17" s="1154">
        <v>0</v>
      </c>
      <c r="I17" s="1154">
        <v>0</v>
      </c>
      <c r="J17" s="1154">
        <v>0</v>
      </c>
      <c r="K17" s="1154">
        <v>0</v>
      </c>
      <c r="L17" s="1156">
        <v>0</v>
      </c>
      <c r="M17" s="1156">
        <v>0</v>
      </c>
      <c r="N17" s="1156">
        <v>0</v>
      </c>
      <c r="O17" s="1157">
        <v>0</v>
      </c>
    </row>
    <row r="18" spans="1:15" ht="16.5" customHeight="1">
      <c r="A18" s="1891"/>
      <c r="B18" s="1947" t="s">
        <v>1878</v>
      </c>
      <c r="C18" s="1947"/>
      <c r="D18" s="1154">
        <v>0</v>
      </c>
      <c r="E18" s="1155">
        <v>0</v>
      </c>
      <c r="F18" s="1155">
        <v>0</v>
      </c>
      <c r="G18" s="1154">
        <v>0</v>
      </c>
      <c r="H18" s="1154">
        <v>0</v>
      </c>
      <c r="I18" s="1154">
        <v>0</v>
      </c>
      <c r="J18" s="1154">
        <v>0</v>
      </c>
      <c r="K18" s="1154">
        <v>0</v>
      </c>
      <c r="L18" s="1156">
        <v>0</v>
      </c>
      <c r="M18" s="1156">
        <v>0</v>
      </c>
      <c r="N18" s="1156">
        <v>0</v>
      </c>
      <c r="O18" s="1157">
        <v>0</v>
      </c>
    </row>
    <row r="19" spans="1:15" ht="16.5" customHeight="1">
      <c r="A19" s="1891"/>
      <c r="B19" s="1947" t="s">
        <v>1879</v>
      </c>
      <c r="C19" s="1947"/>
      <c r="D19" s="1154">
        <v>0</v>
      </c>
      <c r="E19" s="1155">
        <v>0</v>
      </c>
      <c r="F19" s="1155">
        <v>0</v>
      </c>
      <c r="G19" s="1154">
        <v>0</v>
      </c>
      <c r="H19" s="1154">
        <v>0</v>
      </c>
      <c r="I19" s="1154">
        <v>0</v>
      </c>
      <c r="J19" s="1154">
        <v>0</v>
      </c>
      <c r="K19" s="1154">
        <v>0</v>
      </c>
      <c r="L19" s="1156">
        <v>0</v>
      </c>
      <c r="M19" s="1156">
        <v>0</v>
      </c>
      <c r="N19" s="1156">
        <v>0</v>
      </c>
      <c r="O19" s="1157">
        <v>0</v>
      </c>
    </row>
    <row r="20" spans="1:15" ht="16.5" customHeight="1">
      <c r="A20" s="1891"/>
      <c r="B20" s="1947" t="s">
        <v>1880</v>
      </c>
      <c r="C20" s="1947"/>
      <c r="D20" s="1154">
        <v>0</v>
      </c>
      <c r="E20" s="1155">
        <v>0</v>
      </c>
      <c r="F20" s="1155">
        <v>0</v>
      </c>
      <c r="G20" s="1154">
        <v>0</v>
      </c>
      <c r="H20" s="1154">
        <v>0</v>
      </c>
      <c r="I20" s="1154">
        <v>0</v>
      </c>
      <c r="J20" s="1154">
        <v>0</v>
      </c>
      <c r="K20" s="1154">
        <v>0</v>
      </c>
      <c r="L20" s="1156">
        <v>0</v>
      </c>
      <c r="M20" s="1156">
        <v>0</v>
      </c>
      <c r="N20" s="1156">
        <v>0</v>
      </c>
      <c r="O20" s="1157">
        <v>0</v>
      </c>
    </row>
    <row r="21" spans="1:15" ht="16.5" customHeight="1">
      <c r="A21" s="1891"/>
      <c r="B21" s="1947" t="s">
        <v>1943</v>
      </c>
      <c r="C21" s="1947"/>
      <c r="D21" s="1158">
        <v>0</v>
      </c>
      <c r="E21" s="1158">
        <v>0</v>
      </c>
      <c r="F21" s="1158">
        <v>0</v>
      </c>
      <c r="G21" s="1158">
        <v>0</v>
      </c>
      <c r="H21" s="1158">
        <v>0</v>
      </c>
      <c r="I21" s="1158">
        <v>0</v>
      </c>
      <c r="J21" s="1158">
        <v>0</v>
      </c>
      <c r="K21" s="1158">
        <v>0</v>
      </c>
      <c r="L21" s="1159">
        <v>0</v>
      </c>
      <c r="M21" s="1159">
        <v>0</v>
      </c>
      <c r="N21" s="1159">
        <v>0</v>
      </c>
      <c r="O21" s="1160">
        <v>0</v>
      </c>
    </row>
    <row r="22" spans="1:15">
      <c r="A22" s="1948" t="s">
        <v>1629</v>
      </c>
      <c r="B22" s="1948"/>
      <c r="C22" s="810"/>
      <c r="D22" s="1043"/>
      <c r="E22" s="1044"/>
      <c r="F22" s="835"/>
      <c r="G22" s="835"/>
      <c r="H22" s="1044"/>
      <c r="I22" s="835"/>
      <c r="J22" s="835"/>
      <c r="K22" s="1044"/>
      <c r="L22" s="1114"/>
      <c r="M22" s="1114"/>
      <c r="N22" s="1044"/>
      <c r="O22" s="1044"/>
    </row>
    <row r="23" spans="1:15">
      <c r="A23" s="805" t="s">
        <v>865</v>
      </c>
      <c r="B23" s="802"/>
      <c r="C23" s="802"/>
      <c r="D23" s="802"/>
      <c r="E23" s="800"/>
      <c r="F23" s="805" t="s">
        <v>821</v>
      </c>
      <c r="G23" s="802"/>
      <c r="H23" s="800"/>
      <c r="I23" s="800"/>
      <c r="J23" s="802" t="s">
        <v>822</v>
      </c>
      <c r="K23" s="802"/>
      <c r="L23" s="805" t="s">
        <v>866</v>
      </c>
      <c r="M23" s="850"/>
      <c r="N23" s="800" t="s">
        <v>1944</v>
      </c>
      <c r="O23" s="800"/>
    </row>
    <row r="24" spans="1:15">
      <c r="A24" s="800"/>
      <c r="B24" s="800"/>
      <c r="C24" s="800"/>
      <c r="D24" s="800"/>
      <c r="E24" s="800"/>
      <c r="F24" s="800"/>
      <c r="G24" s="802"/>
      <c r="H24" s="800"/>
      <c r="I24" s="800"/>
      <c r="J24" s="802" t="s">
        <v>825</v>
      </c>
      <c r="K24" s="802"/>
      <c r="L24" s="802"/>
      <c r="M24" s="802"/>
      <c r="N24" s="802"/>
      <c r="O24" s="800"/>
    </row>
    <row r="25" spans="1:15" ht="16.5" customHeight="1">
      <c r="A25" s="1946" t="s">
        <v>1945</v>
      </c>
      <c r="B25" s="1946"/>
      <c r="C25" s="1946"/>
      <c r="D25" s="1946"/>
      <c r="E25" s="1946"/>
      <c r="F25" s="1946"/>
      <c r="G25" s="1946"/>
      <c r="H25" s="1946"/>
      <c r="I25" s="1946"/>
      <c r="J25" s="1946"/>
      <c r="K25" s="1946"/>
      <c r="L25" s="1946"/>
      <c r="M25" s="1946"/>
      <c r="N25" s="1946"/>
      <c r="O25" s="1946"/>
    </row>
    <row r="26" spans="1:15" ht="16.5" customHeight="1">
      <c r="A26" s="1946" t="s">
        <v>1946</v>
      </c>
      <c r="B26" s="1946"/>
      <c r="C26" s="1946"/>
      <c r="D26" s="1946"/>
      <c r="E26" s="1946"/>
      <c r="F26" s="1946"/>
      <c r="G26" s="1946"/>
      <c r="H26" s="1946"/>
      <c r="I26" s="1946"/>
      <c r="J26" s="1946"/>
      <c r="K26" s="1946"/>
      <c r="L26" s="1946"/>
      <c r="M26" s="1946"/>
      <c r="N26" s="1946"/>
      <c r="O26" s="1946"/>
    </row>
    <row r="27" spans="1:15" ht="16.5" customHeight="1">
      <c r="A27" s="1946" t="s">
        <v>1947</v>
      </c>
      <c r="B27" s="1946"/>
      <c r="C27" s="1946"/>
      <c r="D27" s="1946"/>
      <c r="E27" s="1946"/>
      <c r="F27" s="1946"/>
      <c r="G27" s="1946"/>
      <c r="H27" s="1946"/>
      <c r="I27" s="1946"/>
      <c r="J27" s="1946"/>
      <c r="K27" s="1946"/>
      <c r="L27" s="1946"/>
      <c r="M27" s="1946"/>
      <c r="N27" s="1946"/>
      <c r="O27" s="1946"/>
    </row>
  </sheetData>
  <mergeCells count="43">
    <mergeCell ref="A1:B1"/>
    <mergeCell ref="L1:M1"/>
    <mergeCell ref="N1:O1"/>
    <mergeCell ref="A2:B2"/>
    <mergeCell ref="L2:M2"/>
    <mergeCell ref="N2:O2"/>
    <mergeCell ref="A3:O3"/>
    <mergeCell ref="A4:O4"/>
    <mergeCell ref="A5:C8"/>
    <mergeCell ref="D5:K5"/>
    <mergeCell ref="L5:N6"/>
    <mergeCell ref="O5:O8"/>
    <mergeCell ref="D6:D8"/>
    <mergeCell ref="E6:F6"/>
    <mergeCell ref="G6:I6"/>
    <mergeCell ref="J6:K6"/>
    <mergeCell ref="E7:E8"/>
    <mergeCell ref="F7:F8"/>
    <mergeCell ref="G7:G8"/>
    <mergeCell ref="H7:H8"/>
    <mergeCell ref="I7:I8"/>
    <mergeCell ref="J7:J8"/>
    <mergeCell ref="K7:K8"/>
    <mergeCell ref="L7:M7"/>
    <mergeCell ref="N7:N8"/>
    <mergeCell ref="A9:A21"/>
    <mergeCell ref="B9:C9"/>
    <mergeCell ref="B10:C10"/>
    <mergeCell ref="B11:C11"/>
    <mergeCell ref="B12:C12"/>
    <mergeCell ref="B13:C13"/>
    <mergeCell ref="B14:C14"/>
    <mergeCell ref="B15:C15"/>
    <mergeCell ref="B16:C16"/>
    <mergeCell ref="B17:C17"/>
    <mergeCell ref="B18:C18"/>
    <mergeCell ref="B19:C19"/>
    <mergeCell ref="B20:C20"/>
    <mergeCell ref="B21:C21"/>
    <mergeCell ref="A22:B22"/>
    <mergeCell ref="A25:O25"/>
    <mergeCell ref="A26:O26"/>
    <mergeCell ref="A27:O27"/>
  </mergeCells>
  <phoneticPr fontId="177" type="noConversion"/>
  <hyperlinks>
    <hyperlink ref="P3"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38"/>
  <sheetViews>
    <sheetView zoomScaleNormal="100" workbookViewId="0">
      <selection activeCell="V3" sqref="V3"/>
    </sheetView>
  </sheetViews>
  <sheetFormatPr defaultColWidth="8" defaultRowHeight="16.5"/>
  <cols>
    <col min="1" max="22" width="10.625" style="50" customWidth="1"/>
  </cols>
  <sheetData>
    <row r="1" spans="1:22">
      <c r="A1" s="1949" t="s">
        <v>1201</v>
      </c>
      <c r="B1" s="1949"/>
      <c r="C1" s="1117"/>
      <c r="D1" s="1108"/>
      <c r="E1" s="1019"/>
      <c r="F1" s="1161"/>
      <c r="G1" s="991"/>
      <c r="H1" s="991"/>
      <c r="I1" s="991"/>
      <c r="J1" s="991"/>
      <c r="K1" s="991"/>
      <c r="L1" s="991"/>
      <c r="M1" s="991"/>
      <c r="N1" s="991"/>
      <c r="O1" s="991"/>
      <c r="P1" s="991"/>
      <c r="Q1" s="991"/>
      <c r="R1" s="1837" t="s">
        <v>781</v>
      </c>
      <c r="S1" s="1837"/>
      <c r="T1" s="1943" t="s">
        <v>1921</v>
      </c>
      <c r="U1" s="1943"/>
    </row>
    <row r="2" spans="1:22">
      <c r="A2" s="1949" t="s">
        <v>1596</v>
      </c>
      <c r="B2" s="1949"/>
      <c r="C2" s="1118" t="s">
        <v>1864</v>
      </c>
      <c r="D2" s="1162"/>
      <c r="E2" s="1019"/>
      <c r="F2" s="991"/>
      <c r="G2" s="991"/>
      <c r="H2" s="991"/>
      <c r="I2" s="991"/>
      <c r="J2" s="991"/>
      <c r="K2" s="991"/>
      <c r="L2" s="991"/>
      <c r="M2" s="991"/>
      <c r="N2" s="991"/>
      <c r="O2" s="991"/>
      <c r="P2" s="991"/>
      <c r="Q2" s="991"/>
      <c r="R2" s="1837" t="s">
        <v>988</v>
      </c>
      <c r="S2" s="1837"/>
      <c r="T2" s="1950" t="s">
        <v>1948</v>
      </c>
      <c r="U2" s="1950"/>
    </row>
    <row r="3" spans="1:22" ht="21" customHeight="1">
      <c r="A3" s="1899" t="s">
        <v>1949</v>
      </c>
      <c r="B3" s="1899"/>
      <c r="C3" s="1899"/>
      <c r="D3" s="1899"/>
      <c r="E3" s="1899"/>
      <c r="F3" s="1899"/>
      <c r="G3" s="1899"/>
      <c r="H3" s="1899"/>
      <c r="I3" s="1899"/>
      <c r="J3" s="1899"/>
      <c r="K3" s="1899"/>
      <c r="L3" s="1899"/>
      <c r="M3" s="1899"/>
      <c r="N3" s="1899"/>
      <c r="O3" s="1899"/>
      <c r="P3" s="1899"/>
      <c r="Q3" s="1899"/>
      <c r="R3" s="1899"/>
      <c r="S3" s="1899"/>
      <c r="T3" s="1899"/>
      <c r="U3" s="1899"/>
      <c r="V3" s="87" t="s">
        <v>125</v>
      </c>
    </row>
    <row r="4" spans="1:22" ht="16.5" customHeight="1">
      <c r="A4" s="1161"/>
      <c r="B4" s="1163"/>
      <c r="C4" s="1163"/>
      <c r="D4" s="1163"/>
      <c r="E4" s="1900" t="s">
        <v>1950</v>
      </c>
      <c r="F4" s="1900"/>
      <c r="G4" s="1900"/>
      <c r="H4" s="1900"/>
      <c r="I4" s="1900"/>
      <c r="J4" s="1900"/>
      <c r="K4" s="1900"/>
      <c r="L4" s="1900"/>
      <c r="M4" s="1900"/>
      <c r="N4" s="1900"/>
      <c r="O4" s="1900"/>
      <c r="P4" s="1900"/>
      <c r="Q4" s="1900"/>
      <c r="R4" s="1900"/>
      <c r="S4" s="1900"/>
      <c r="T4" s="1163"/>
      <c r="U4" s="1164" t="s">
        <v>1951</v>
      </c>
    </row>
    <row r="5" spans="1:22" ht="16.5" customHeight="1">
      <c r="A5" s="1954" t="s">
        <v>1952</v>
      </c>
      <c r="B5" s="1954"/>
      <c r="C5" s="1954"/>
      <c r="D5" s="1954"/>
      <c r="E5" s="1896" t="s">
        <v>1953</v>
      </c>
      <c r="F5" s="1896"/>
      <c r="G5" s="1896" t="s">
        <v>1954</v>
      </c>
      <c r="H5" s="1896"/>
      <c r="I5" s="1896"/>
      <c r="J5" s="1896"/>
      <c r="K5" s="1896"/>
      <c r="L5" s="1896"/>
      <c r="M5" s="1896"/>
      <c r="N5" s="1896"/>
      <c r="O5" s="1955" t="s">
        <v>1955</v>
      </c>
      <c r="P5" s="1955"/>
      <c r="Q5" s="1955"/>
      <c r="R5" s="1955"/>
      <c r="S5" s="1955"/>
      <c r="T5" s="1955"/>
      <c r="U5" s="1955"/>
    </row>
    <row r="6" spans="1:22" ht="31.5">
      <c r="A6" s="1954"/>
      <c r="B6" s="1954"/>
      <c r="C6" s="1954"/>
      <c r="D6" s="1954"/>
      <c r="E6" s="1165" t="s">
        <v>1956</v>
      </c>
      <c r="F6" s="997" t="s">
        <v>1957</v>
      </c>
      <c r="G6" s="997" t="s">
        <v>1958</v>
      </c>
      <c r="H6" s="1041" t="s">
        <v>1959</v>
      </c>
      <c r="I6" s="1041" t="s">
        <v>1960</v>
      </c>
      <c r="J6" s="1041" t="s">
        <v>1961</v>
      </c>
      <c r="K6" s="1041" t="s">
        <v>1962</v>
      </c>
      <c r="L6" s="1041" t="s">
        <v>1963</v>
      </c>
      <c r="M6" s="997" t="s">
        <v>1964</v>
      </c>
      <c r="N6" s="997" t="s">
        <v>901</v>
      </c>
      <c r="O6" s="997" t="s">
        <v>1965</v>
      </c>
      <c r="P6" s="1041" t="s">
        <v>1966</v>
      </c>
      <c r="Q6" s="1041" t="s">
        <v>1967</v>
      </c>
      <c r="R6" s="997" t="s">
        <v>1968</v>
      </c>
      <c r="S6" s="997" t="s">
        <v>1969</v>
      </c>
      <c r="T6" s="997" t="s">
        <v>1970</v>
      </c>
      <c r="U6" s="1166" t="s">
        <v>1971</v>
      </c>
    </row>
    <row r="7" spans="1:22" ht="16.5" customHeight="1">
      <c r="A7" s="1952" t="s">
        <v>1031</v>
      </c>
      <c r="B7" s="1953" t="s">
        <v>1972</v>
      </c>
      <c r="C7" s="1167" t="s">
        <v>1218</v>
      </c>
      <c r="D7" s="1168">
        <v>0</v>
      </c>
      <c r="E7" s="1100">
        <v>0</v>
      </c>
      <c r="F7" s="1099">
        <v>0</v>
      </c>
      <c r="G7" s="1099">
        <v>0</v>
      </c>
      <c r="H7" s="1099">
        <v>0</v>
      </c>
      <c r="I7" s="1099">
        <v>0</v>
      </c>
      <c r="J7" s="1099">
        <v>0</v>
      </c>
      <c r="K7" s="1100">
        <v>0</v>
      </c>
      <c r="L7" s="1100">
        <v>0</v>
      </c>
      <c r="M7" s="1100">
        <v>0</v>
      </c>
      <c r="N7" s="1100">
        <v>0</v>
      </c>
      <c r="O7" s="1100">
        <v>0</v>
      </c>
      <c r="P7" s="1100">
        <v>0</v>
      </c>
      <c r="Q7" s="1100">
        <v>0</v>
      </c>
      <c r="R7" s="1100">
        <v>0</v>
      </c>
      <c r="S7" s="1100">
        <v>0</v>
      </c>
      <c r="T7" s="1169">
        <v>0</v>
      </c>
      <c r="U7" s="1169">
        <v>0</v>
      </c>
    </row>
    <row r="8" spans="1:22">
      <c r="A8" s="1952"/>
      <c r="B8" s="1953"/>
      <c r="C8" s="1167" t="s">
        <v>1870</v>
      </c>
      <c r="D8" s="1168">
        <v>0</v>
      </c>
      <c r="E8" s="1170">
        <v>0</v>
      </c>
      <c r="F8" s="1168">
        <v>0</v>
      </c>
      <c r="G8" s="1168">
        <v>0</v>
      </c>
      <c r="H8" s="1168">
        <v>0</v>
      </c>
      <c r="I8" s="1168">
        <v>0</v>
      </c>
      <c r="J8" s="1168">
        <v>0</v>
      </c>
      <c r="K8" s="1170">
        <v>0</v>
      </c>
      <c r="L8" s="1170">
        <v>0</v>
      </c>
      <c r="M8" s="1170">
        <v>0</v>
      </c>
      <c r="N8" s="1170">
        <v>0</v>
      </c>
      <c r="O8" s="1170">
        <v>0</v>
      </c>
      <c r="P8" s="1170">
        <v>0</v>
      </c>
      <c r="Q8" s="1170">
        <v>0</v>
      </c>
      <c r="R8" s="1170">
        <v>0</v>
      </c>
      <c r="S8" s="1170">
        <v>0</v>
      </c>
      <c r="T8" s="1169">
        <v>0</v>
      </c>
      <c r="U8" s="1169">
        <v>0</v>
      </c>
    </row>
    <row r="9" spans="1:22">
      <c r="A9" s="1952"/>
      <c r="B9" s="1953"/>
      <c r="C9" s="1167" t="s">
        <v>1871</v>
      </c>
      <c r="D9" s="1168">
        <v>0</v>
      </c>
      <c r="E9" s="1170">
        <v>0</v>
      </c>
      <c r="F9" s="1168">
        <v>0</v>
      </c>
      <c r="G9" s="1168">
        <v>0</v>
      </c>
      <c r="H9" s="1168">
        <v>0</v>
      </c>
      <c r="I9" s="1168">
        <v>0</v>
      </c>
      <c r="J9" s="1168">
        <v>0</v>
      </c>
      <c r="K9" s="1170">
        <v>0</v>
      </c>
      <c r="L9" s="1170">
        <v>0</v>
      </c>
      <c r="M9" s="1170">
        <v>0</v>
      </c>
      <c r="N9" s="1170">
        <v>0</v>
      </c>
      <c r="O9" s="1170">
        <v>0</v>
      </c>
      <c r="P9" s="1170">
        <v>0</v>
      </c>
      <c r="Q9" s="1170">
        <v>0</v>
      </c>
      <c r="R9" s="1170">
        <v>0</v>
      </c>
      <c r="S9" s="1170">
        <v>0</v>
      </c>
      <c r="T9" s="1169">
        <v>0</v>
      </c>
      <c r="U9" s="1169">
        <v>0</v>
      </c>
    </row>
    <row r="10" spans="1:22" ht="28.5">
      <c r="A10" s="1952"/>
      <c r="B10" s="1953"/>
      <c r="C10" s="1171" t="s">
        <v>1973</v>
      </c>
      <c r="D10" s="1168">
        <v>0</v>
      </c>
      <c r="E10" s="1170">
        <v>0</v>
      </c>
      <c r="F10" s="1168">
        <v>0</v>
      </c>
      <c r="G10" s="1168">
        <v>0</v>
      </c>
      <c r="H10" s="1168">
        <v>0</v>
      </c>
      <c r="I10" s="1168">
        <v>0</v>
      </c>
      <c r="J10" s="1168">
        <v>0</v>
      </c>
      <c r="K10" s="1170">
        <v>0</v>
      </c>
      <c r="L10" s="1170">
        <v>0</v>
      </c>
      <c r="M10" s="1170">
        <v>0</v>
      </c>
      <c r="N10" s="1170">
        <v>0</v>
      </c>
      <c r="O10" s="1170">
        <v>0</v>
      </c>
      <c r="P10" s="1170">
        <v>0</v>
      </c>
      <c r="Q10" s="1170">
        <v>0</v>
      </c>
      <c r="R10" s="1170">
        <v>0</v>
      </c>
      <c r="S10" s="1170">
        <v>0</v>
      </c>
      <c r="T10" s="1169">
        <v>0</v>
      </c>
      <c r="U10" s="1169">
        <v>0</v>
      </c>
    </row>
    <row r="11" spans="1:22">
      <c r="A11" s="1952"/>
      <c r="B11" s="1953"/>
      <c r="C11" s="1167" t="s">
        <v>1873</v>
      </c>
      <c r="D11" s="1168">
        <v>0</v>
      </c>
      <c r="E11" s="1170">
        <v>0</v>
      </c>
      <c r="F11" s="1168">
        <v>0</v>
      </c>
      <c r="G11" s="1168">
        <v>0</v>
      </c>
      <c r="H11" s="1168">
        <v>0</v>
      </c>
      <c r="I11" s="1168">
        <v>0</v>
      </c>
      <c r="J11" s="1168">
        <v>0</v>
      </c>
      <c r="K11" s="1170">
        <v>0</v>
      </c>
      <c r="L11" s="1170">
        <v>0</v>
      </c>
      <c r="M11" s="1170">
        <v>0</v>
      </c>
      <c r="N11" s="1170">
        <v>0</v>
      </c>
      <c r="O11" s="1170">
        <v>0</v>
      </c>
      <c r="P11" s="1170">
        <v>0</v>
      </c>
      <c r="Q11" s="1170">
        <v>0</v>
      </c>
      <c r="R11" s="1170">
        <v>0</v>
      </c>
      <c r="S11" s="1170">
        <v>0</v>
      </c>
      <c r="T11" s="1169">
        <v>0</v>
      </c>
      <c r="U11" s="1169">
        <v>0</v>
      </c>
    </row>
    <row r="12" spans="1:22">
      <c r="A12" s="1952"/>
      <c r="B12" s="1953"/>
      <c r="C12" s="1167" t="s">
        <v>1874</v>
      </c>
      <c r="D12" s="1168">
        <v>0</v>
      </c>
      <c r="E12" s="1170">
        <v>0</v>
      </c>
      <c r="F12" s="1168">
        <v>0</v>
      </c>
      <c r="G12" s="1168">
        <v>0</v>
      </c>
      <c r="H12" s="1168">
        <v>0</v>
      </c>
      <c r="I12" s="1168">
        <v>0</v>
      </c>
      <c r="J12" s="1168">
        <v>0</v>
      </c>
      <c r="K12" s="1170">
        <v>0</v>
      </c>
      <c r="L12" s="1170">
        <v>0</v>
      </c>
      <c r="M12" s="1170">
        <v>0</v>
      </c>
      <c r="N12" s="1170">
        <v>0</v>
      </c>
      <c r="O12" s="1170">
        <v>0</v>
      </c>
      <c r="P12" s="1170">
        <v>0</v>
      </c>
      <c r="Q12" s="1170">
        <v>0</v>
      </c>
      <c r="R12" s="1170">
        <v>0</v>
      </c>
      <c r="S12" s="1170">
        <v>0</v>
      </c>
      <c r="T12" s="1169">
        <v>0</v>
      </c>
      <c r="U12" s="1169">
        <v>0</v>
      </c>
    </row>
    <row r="13" spans="1:22">
      <c r="A13" s="1952"/>
      <c r="B13" s="1953"/>
      <c r="C13" s="1167" t="s">
        <v>1875</v>
      </c>
      <c r="D13" s="1168">
        <v>0</v>
      </c>
      <c r="E13" s="1170">
        <v>0</v>
      </c>
      <c r="F13" s="1168">
        <v>0</v>
      </c>
      <c r="G13" s="1168">
        <v>0</v>
      </c>
      <c r="H13" s="1168">
        <v>0</v>
      </c>
      <c r="I13" s="1168">
        <v>0</v>
      </c>
      <c r="J13" s="1168">
        <v>0</v>
      </c>
      <c r="K13" s="1170">
        <v>0</v>
      </c>
      <c r="L13" s="1170">
        <v>0</v>
      </c>
      <c r="M13" s="1170">
        <v>0</v>
      </c>
      <c r="N13" s="1170">
        <v>0</v>
      </c>
      <c r="O13" s="1170">
        <v>0</v>
      </c>
      <c r="P13" s="1170">
        <v>0</v>
      </c>
      <c r="Q13" s="1170">
        <v>0</v>
      </c>
      <c r="R13" s="1170">
        <v>0</v>
      </c>
      <c r="S13" s="1170">
        <v>0</v>
      </c>
      <c r="T13" s="1169">
        <v>0</v>
      </c>
      <c r="U13" s="1169">
        <v>0</v>
      </c>
    </row>
    <row r="14" spans="1:22">
      <c r="A14" s="1952"/>
      <c r="B14" s="1953"/>
      <c r="C14" s="1167" t="s">
        <v>1876</v>
      </c>
      <c r="D14" s="1168">
        <v>0</v>
      </c>
      <c r="E14" s="1170">
        <v>0</v>
      </c>
      <c r="F14" s="1168">
        <v>0</v>
      </c>
      <c r="G14" s="1168">
        <v>0</v>
      </c>
      <c r="H14" s="1168">
        <v>0</v>
      </c>
      <c r="I14" s="1168">
        <v>0</v>
      </c>
      <c r="J14" s="1168">
        <v>0</v>
      </c>
      <c r="K14" s="1170">
        <v>0</v>
      </c>
      <c r="L14" s="1170">
        <v>0</v>
      </c>
      <c r="M14" s="1170">
        <v>0</v>
      </c>
      <c r="N14" s="1170">
        <v>0</v>
      </c>
      <c r="O14" s="1170">
        <v>0</v>
      </c>
      <c r="P14" s="1170">
        <v>0</v>
      </c>
      <c r="Q14" s="1170">
        <v>0</v>
      </c>
      <c r="R14" s="1170">
        <v>0</v>
      </c>
      <c r="S14" s="1170">
        <v>0</v>
      </c>
      <c r="T14" s="1169">
        <v>0</v>
      </c>
      <c r="U14" s="1169">
        <v>0</v>
      </c>
    </row>
    <row r="15" spans="1:22">
      <c r="A15" s="1952"/>
      <c r="B15" s="1953"/>
      <c r="C15" s="1167" t="s">
        <v>1877</v>
      </c>
      <c r="D15" s="1168">
        <v>0</v>
      </c>
      <c r="E15" s="1170">
        <v>0</v>
      </c>
      <c r="F15" s="1168">
        <v>0</v>
      </c>
      <c r="G15" s="1168">
        <v>0</v>
      </c>
      <c r="H15" s="1168">
        <v>0</v>
      </c>
      <c r="I15" s="1168">
        <v>0</v>
      </c>
      <c r="J15" s="1168">
        <v>0</v>
      </c>
      <c r="K15" s="1170">
        <v>0</v>
      </c>
      <c r="L15" s="1170">
        <v>0</v>
      </c>
      <c r="M15" s="1170">
        <v>0</v>
      </c>
      <c r="N15" s="1170">
        <v>0</v>
      </c>
      <c r="O15" s="1170">
        <v>0</v>
      </c>
      <c r="P15" s="1170">
        <v>0</v>
      </c>
      <c r="Q15" s="1170">
        <v>0</v>
      </c>
      <c r="R15" s="1170">
        <v>0</v>
      </c>
      <c r="S15" s="1170">
        <v>0</v>
      </c>
      <c r="T15" s="1169">
        <v>0</v>
      </c>
      <c r="U15" s="1169">
        <v>0</v>
      </c>
    </row>
    <row r="16" spans="1:22">
      <c r="A16" s="1952"/>
      <c r="B16" s="1953"/>
      <c r="C16" s="1167" t="s">
        <v>1878</v>
      </c>
      <c r="D16" s="1168">
        <v>0</v>
      </c>
      <c r="E16" s="1170">
        <v>0</v>
      </c>
      <c r="F16" s="1168">
        <v>0</v>
      </c>
      <c r="G16" s="1168">
        <v>0</v>
      </c>
      <c r="H16" s="1168">
        <v>0</v>
      </c>
      <c r="I16" s="1168">
        <v>0</v>
      </c>
      <c r="J16" s="1168">
        <v>0</v>
      </c>
      <c r="K16" s="1170">
        <v>0</v>
      </c>
      <c r="L16" s="1170">
        <v>0</v>
      </c>
      <c r="M16" s="1170">
        <v>0</v>
      </c>
      <c r="N16" s="1170">
        <v>0</v>
      </c>
      <c r="O16" s="1170">
        <v>0</v>
      </c>
      <c r="P16" s="1170">
        <v>0</v>
      </c>
      <c r="Q16" s="1170">
        <v>0</v>
      </c>
      <c r="R16" s="1170">
        <v>0</v>
      </c>
      <c r="S16" s="1170">
        <v>0</v>
      </c>
      <c r="T16" s="1169">
        <v>0</v>
      </c>
      <c r="U16" s="1169">
        <v>0</v>
      </c>
    </row>
    <row r="17" spans="1:21">
      <c r="A17" s="1952"/>
      <c r="B17" s="1953"/>
      <c r="C17" s="1167" t="s">
        <v>1879</v>
      </c>
      <c r="D17" s="1168">
        <v>0</v>
      </c>
      <c r="E17" s="1170">
        <v>0</v>
      </c>
      <c r="F17" s="1168">
        <v>0</v>
      </c>
      <c r="G17" s="1168">
        <v>0</v>
      </c>
      <c r="H17" s="1168">
        <v>0</v>
      </c>
      <c r="I17" s="1168">
        <v>0</v>
      </c>
      <c r="J17" s="1168">
        <v>0</v>
      </c>
      <c r="K17" s="1170">
        <v>0</v>
      </c>
      <c r="L17" s="1170">
        <v>0</v>
      </c>
      <c r="M17" s="1170">
        <v>0</v>
      </c>
      <c r="N17" s="1170">
        <v>0</v>
      </c>
      <c r="O17" s="1170">
        <v>0</v>
      </c>
      <c r="P17" s="1170">
        <v>0</v>
      </c>
      <c r="Q17" s="1170">
        <v>0</v>
      </c>
      <c r="R17" s="1170">
        <v>0</v>
      </c>
      <c r="S17" s="1170">
        <v>0</v>
      </c>
      <c r="T17" s="1169">
        <v>0</v>
      </c>
      <c r="U17" s="1169">
        <v>0</v>
      </c>
    </row>
    <row r="18" spans="1:21">
      <c r="A18" s="1952"/>
      <c r="B18" s="1953"/>
      <c r="C18" s="1167" t="s">
        <v>1880</v>
      </c>
      <c r="D18" s="1168">
        <v>0</v>
      </c>
      <c r="E18" s="1170">
        <v>0</v>
      </c>
      <c r="F18" s="1168">
        <v>0</v>
      </c>
      <c r="G18" s="1168">
        <v>0</v>
      </c>
      <c r="H18" s="1168">
        <v>0</v>
      </c>
      <c r="I18" s="1168">
        <v>0</v>
      </c>
      <c r="J18" s="1168">
        <v>0</v>
      </c>
      <c r="K18" s="1170">
        <v>0</v>
      </c>
      <c r="L18" s="1170">
        <v>0</v>
      </c>
      <c r="M18" s="1170">
        <v>0</v>
      </c>
      <c r="N18" s="1170">
        <v>0</v>
      </c>
      <c r="O18" s="1170">
        <v>0</v>
      </c>
      <c r="P18" s="1170">
        <v>0</v>
      </c>
      <c r="Q18" s="1170">
        <v>0</v>
      </c>
      <c r="R18" s="1170">
        <v>0</v>
      </c>
      <c r="S18" s="1170">
        <v>0</v>
      </c>
      <c r="T18" s="1169">
        <v>0</v>
      </c>
      <c r="U18" s="1169">
        <v>0</v>
      </c>
    </row>
    <row r="19" spans="1:21">
      <c r="A19" s="1952"/>
      <c r="B19" s="1953"/>
      <c r="C19" s="1167" t="s">
        <v>901</v>
      </c>
      <c r="D19" s="1168">
        <v>0</v>
      </c>
      <c r="E19" s="1170">
        <v>0</v>
      </c>
      <c r="F19" s="1168">
        <v>0</v>
      </c>
      <c r="G19" s="1168">
        <v>0</v>
      </c>
      <c r="H19" s="1168">
        <v>0</v>
      </c>
      <c r="I19" s="1168">
        <v>0</v>
      </c>
      <c r="J19" s="1168">
        <v>0</v>
      </c>
      <c r="K19" s="1170">
        <v>0</v>
      </c>
      <c r="L19" s="1170">
        <v>0</v>
      </c>
      <c r="M19" s="1170">
        <v>0</v>
      </c>
      <c r="N19" s="1170">
        <v>0</v>
      </c>
      <c r="O19" s="1170">
        <v>0</v>
      </c>
      <c r="P19" s="1170">
        <v>0</v>
      </c>
      <c r="Q19" s="1170">
        <v>0</v>
      </c>
      <c r="R19" s="1170">
        <v>0</v>
      </c>
      <c r="S19" s="1170">
        <v>0</v>
      </c>
      <c r="T19" s="1169">
        <v>0</v>
      </c>
      <c r="U19" s="1169">
        <v>0</v>
      </c>
    </row>
    <row r="20" spans="1:21">
      <c r="A20" s="1952"/>
      <c r="B20" s="1953" t="s">
        <v>1974</v>
      </c>
      <c r="C20" s="1167" t="s">
        <v>1218</v>
      </c>
      <c r="D20" s="1168">
        <v>0</v>
      </c>
      <c r="E20" s="1170">
        <v>0</v>
      </c>
      <c r="F20" s="1168">
        <v>0</v>
      </c>
      <c r="G20" s="1168">
        <v>0</v>
      </c>
      <c r="H20" s="1168">
        <v>0</v>
      </c>
      <c r="I20" s="1168">
        <v>0</v>
      </c>
      <c r="J20" s="1168">
        <v>0</v>
      </c>
      <c r="K20" s="1170">
        <v>0</v>
      </c>
      <c r="L20" s="1170">
        <v>0</v>
      </c>
      <c r="M20" s="1170">
        <v>0</v>
      </c>
      <c r="N20" s="1170">
        <v>0</v>
      </c>
      <c r="O20" s="1170">
        <v>0</v>
      </c>
      <c r="P20" s="1170">
        <v>0</v>
      </c>
      <c r="Q20" s="1170">
        <v>0</v>
      </c>
      <c r="R20" s="1170">
        <v>0</v>
      </c>
      <c r="S20" s="1170">
        <v>0</v>
      </c>
      <c r="T20" s="1169">
        <v>0</v>
      </c>
      <c r="U20" s="1169">
        <v>0</v>
      </c>
    </row>
    <row r="21" spans="1:21">
      <c r="A21" s="1952"/>
      <c r="B21" s="1953"/>
      <c r="C21" s="1167" t="s">
        <v>1882</v>
      </c>
      <c r="D21" s="1168">
        <v>0</v>
      </c>
      <c r="E21" s="1170">
        <v>0</v>
      </c>
      <c r="F21" s="1168">
        <v>0</v>
      </c>
      <c r="G21" s="1168">
        <v>0</v>
      </c>
      <c r="H21" s="1168">
        <v>0</v>
      </c>
      <c r="I21" s="1168">
        <v>0</v>
      </c>
      <c r="J21" s="1168">
        <v>0</v>
      </c>
      <c r="K21" s="1170">
        <v>0</v>
      </c>
      <c r="L21" s="1170">
        <v>0</v>
      </c>
      <c r="M21" s="1170">
        <v>0</v>
      </c>
      <c r="N21" s="1170">
        <v>0</v>
      </c>
      <c r="O21" s="1170">
        <v>0</v>
      </c>
      <c r="P21" s="1170">
        <v>0</v>
      </c>
      <c r="Q21" s="1170">
        <v>0</v>
      </c>
      <c r="R21" s="1170">
        <v>0</v>
      </c>
      <c r="S21" s="1170">
        <v>0</v>
      </c>
      <c r="T21" s="1169">
        <v>0</v>
      </c>
      <c r="U21" s="1169">
        <v>0</v>
      </c>
    </row>
    <row r="22" spans="1:21">
      <c r="A22" s="1952"/>
      <c r="B22" s="1953"/>
      <c r="C22" s="1167" t="s">
        <v>1883</v>
      </c>
      <c r="D22" s="1168">
        <v>0</v>
      </c>
      <c r="E22" s="1170">
        <v>0</v>
      </c>
      <c r="F22" s="1168">
        <v>0</v>
      </c>
      <c r="G22" s="1168">
        <v>0</v>
      </c>
      <c r="H22" s="1168">
        <v>0</v>
      </c>
      <c r="I22" s="1168">
        <v>0</v>
      </c>
      <c r="J22" s="1168">
        <v>0</v>
      </c>
      <c r="K22" s="1170">
        <v>0</v>
      </c>
      <c r="L22" s="1170">
        <v>0</v>
      </c>
      <c r="M22" s="1170">
        <v>0</v>
      </c>
      <c r="N22" s="1170">
        <v>0</v>
      </c>
      <c r="O22" s="1170">
        <v>0</v>
      </c>
      <c r="P22" s="1170">
        <v>0</v>
      </c>
      <c r="Q22" s="1170">
        <v>0</v>
      </c>
      <c r="R22" s="1170">
        <v>0</v>
      </c>
      <c r="S22" s="1170">
        <v>0</v>
      </c>
      <c r="T22" s="1169">
        <v>0</v>
      </c>
      <c r="U22" s="1169">
        <v>0</v>
      </c>
    </row>
    <row r="23" spans="1:21">
      <c r="A23" s="1952"/>
      <c r="B23" s="1953"/>
      <c r="C23" s="1167" t="s">
        <v>1884</v>
      </c>
      <c r="D23" s="1168">
        <v>0</v>
      </c>
      <c r="E23" s="1170">
        <v>0</v>
      </c>
      <c r="F23" s="1168">
        <v>0</v>
      </c>
      <c r="G23" s="1168">
        <v>0</v>
      </c>
      <c r="H23" s="1168">
        <v>0</v>
      </c>
      <c r="I23" s="1168">
        <v>0</v>
      </c>
      <c r="J23" s="1168">
        <v>0</v>
      </c>
      <c r="K23" s="1170">
        <v>0</v>
      </c>
      <c r="L23" s="1170">
        <v>0</v>
      </c>
      <c r="M23" s="1170">
        <v>0</v>
      </c>
      <c r="N23" s="1170">
        <v>0</v>
      </c>
      <c r="O23" s="1170">
        <v>0</v>
      </c>
      <c r="P23" s="1170">
        <v>0</v>
      </c>
      <c r="Q23" s="1170">
        <v>0</v>
      </c>
      <c r="R23" s="1170">
        <v>0</v>
      </c>
      <c r="S23" s="1170">
        <v>0</v>
      </c>
      <c r="T23" s="1169">
        <v>0</v>
      </c>
      <c r="U23" s="1169">
        <v>0</v>
      </c>
    </row>
    <row r="24" spans="1:21">
      <c r="A24" s="1952"/>
      <c r="B24" s="1953"/>
      <c r="C24" s="1167" t="s">
        <v>1885</v>
      </c>
      <c r="D24" s="1168">
        <v>0</v>
      </c>
      <c r="E24" s="1170">
        <v>0</v>
      </c>
      <c r="F24" s="1168">
        <v>0</v>
      </c>
      <c r="G24" s="1168">
        <v>0</v>
      </c>
      <c r="H24" s="1168">
        <v>0</v>
      </c>
      <c r="I24" s="1168">
        <v>0</v>
      </c>
      <c r="J24" s="1168">
        <v>0</v>
      </c>
      <c r="K24" s="1170">
        <v>0</v>
      </c>
      <c r="L24" s="1170">
        <v>0</v>
      </c>
      <c r="M24" s="1170">
        <v>0</v>
      </c>
      <c r="N24" s="1170">
        <v>0</v>
      </c>
      <c r="O24" s="1170">
        <v>0</v>
      </c>
      <c r="P24" s="1170">
        <v>0</v>
      </c>
      <c r="Q24" s="1170">
        <v>0</v>
      </c>
      <c r="R24" s="1170">
        <v>0</v>
      </c>
      <c r="S24" s="1170">
        <v>0</v>
      </c>
      <c r="T24" s="1169">
        <v>0</v>
      </c>
      <c r="U24" s="1169">
        <v>0</v>
      </c>
    </row>
    <row r="25" spans="1:21">
      <c r="A25" s="1952"/>
      <c r="B25" s="1953"/>
      <c r="C25" s="1167" t="s">
        <v>1886</v>
      </c>
      <c r="D25" s="1168">
        <v>0</v>
      </c>
      <c r="E25" s="1170">
        <v>0</v>
      </c>
      <c r="F25" s="1168">
        <v>0</v>
      </c>
      <c r="G25" s="1168">
        <v>0</v>
      </c>
      <c r="H25" s="1168">
        <v>0</v>
      </c>
      <c r="I25" s="1168">
        <v>0</v>
      </c>
      <c r="J25" s="1168">
        <v>0</v>
      </c>
      <c r="K25" s="1170">
        <v>0</v>
      </c>
      <c r="L25" s="1170">
        <v>0</v>
      </c>
      <c r="M25" s="1170">
        <v>0</v>
      </c>
      <c r="N25" s="1170">
        <v>0</v>
      </c>
      <c r="O25" s="1170">
        <v>0</v>
      </c>
      <c r="P25" s="1170">
        <v>0</v>
      </c>
      <c r="Q25" s="1170">
        <v>0</v>
      </c>
      <c r="R25" s="1170">
        <v>0</v>
      </c>
      <c r="S25" s="1170">
        <v>0</v>
      </c>
      <c r="T25" s="1169">
        <v>0</v>
      </c>
      <c r="U25" s="1169">
        <v>0</v>
      </c>
    </row>
    <row r="26" spans="1:21">
      <c r="A26" s="1952"/>
      <c r="B26" s="1953"/>
      <c r="C26" s="1167" t="s">
        <v>1887</v>
      </c>
      <c r="D26" s="1168">
        <v>0</v>
      </c>
      <c r="E26" s="1170">
        <v>0</v>
      </c>
      <c r="F26" s="1168">
        <v>0</v>
      </c>
      <c r="G26" s="1168">
        <v>0</v>
      </c>
      <c r="H26" s="1168">
        <v>0</v>
      </c>
      <c r="I26" s="1168">
        <v>0</v>
      </c>
      <c r="J26" s="1168">
        <v>0</v>
      </c>
      <c r="K26" s="1170">
        <v>0</v>
      </c>
      <c r="L26" s="1170">
        <v>0</v>
      </c>
      <c r="M26" s="1170">
        <v>0</v>
      </c>
      <c r="N26" s="1170">
        <v>0</v>
      </c>
      <c r="O26" s="1170">
        <v>0</v>
      </c>
      <c r="P26" s="1170">
        <v>0</v>
      </c>
      <c r="Q26" s="1170">
        <v>0</v>
      </c>
      <c r="R26" s="1170">
        <v>0</v>
      </c>
      <c r="S26" s="1170">
        <v>0</v>
      </c>
      <c r="T26" s="1169">
        <v>0</v>
      </c>
      <c r="U26" s="1169">
        <v>0</v>
      </c>
    </row>
    <row r="27" spans="1:21">
      <c r="A27" s="1952"/>
      <c r="B27" s="1953"/>
      <c r="C27" s="1167" t="s">
        <v>1888</v>
      </c>
      <c r="D27" s="1168">
        <v>0</v>
      </c>
      <c r="E27" s="1170">
        <v>0</v>
      </c>
      <c r="F27" s="1168">
        <v>0</v>
      </c>
      <c r="G27" s="1168">
        <v>0</v>
      </c>
      <c r="H27" s="1168">
        <v>0</v>
      </c>
      <c r="I27" s="1168">
        <v>0</v>
      </c>
      <c r="J27" s="1168">
        <v>0</v>
      </c>
      <c r="K27" s="1170">
        <v>0</v>
      </c>
      <c r="L27" s="1170">
        <v>0</v>
      </c>
      <c r="M27" s="1170">
        <v>0</v>
      </c>
      <c r="N27" s="1170">
        <v>0</v>
      </c>
      <c r="O27" s="1170">
        <v>0</v>
      </c>
      <c r="P27" s="1170">
        <v>0</v>
      </c>
      <c r="Q27" s="1170">
        <v>0</v>
      </c>
      <c r="R27" s="1170">
        <v>0</v>
      </c>
      <c r="S27" s="1170">
        <v>0</v>
      </c>
      <c r="T27" s="1169">
        <v>0</v>
      </c>
      <c r="U27" s="1169">
        <v>0</v>
      </c>
    </row>
    <row r="28" spans="1:21">
      <c r="A28" s="1952"/>
      <c r="B28" s="1953"/>
      <c r="C28" s="1167" t="s">
        <v>1889</v>
      </c>
      <c r="D28" s="1168">
        <v>0</v>
      </c>
      <c r="E28" s="1170">
        <v>0</v>
      </c>
      <c r="F28" s="1168">
        <v>0</v>
      </c>
      <c r="G28" s="1168">
        <v>0</v>
      </c>
      <c r="H28" s="1168">
        <v>0</v>
      </c>
      <c r="I28" s="1168">
        <v>0</v>
      </c>
      <c r="J28" s="1168">
        <v>0</v>
      </c>
      <c r="K28" s="1170">
        <v>0</v>
      </c>
      <c r="L28" s="1170">
        <v>0</v>
      </c>
      <c r="M28" s="1170">
        <v>0</v>
      </c>
      <c r="N28" s="1170">
        <v>0</v>
      </c>
      <c r="O28" s="1170">
        <v>0</v>
      </c>
      <c r="P28" s="1170">
        <v>0</v>
      </c>
      <c r="Q28" s="1170">
        <v>0</v>
      </c>
      <c r="R28" s="1170">
        <v>0</v>
      </c>
      <c r="S28" s="1170">
        <v>0</v>
      </c>
      <c r="T28" s="1169">
        <v>0</v>
      </c>
      <c r="U28" s="1169">
        <v>0</v>
      </c>
    </row>
    <row r="29" spans="1:21">
      <c r="A29" s="1952"/>
      <c r="B29" s="1953"/>
      <c r="C29" s="1167" t="s">
        <v>1890</v>
      </c>
      <c r="D29" s="1168">
        <v>0</v>
      </c>
      <c r="E29" s="1170">
        <v>0</v>
      </c>
      <c r="F29" s="1168">
        <v>0</v>
      </c>
      <c r="G29" s="1168">
        <v>0</v>
      </c>
      <c r="H29" s="1168">
        <v>0</v>
      </c>
      <c r="I29" s="1168">
        <v>0</v>
      </c>
      <c r="J29" s="1168">
        <v>0</v>
      </c>
      <c r="K29" s="1170">
        <v>0</v>
      </c>
      <c r="L29" s="1170">
        <v>0</v>
      </c>
      <c r="M29" s="1170">
        <v>0</v>
      </c>
      <c r="N29" s="1170">
        <v>0</v>
      </c>
      <c r="O29" s="1170">
        <v>0</v>
      </c>
      <c r="P29" s="1170">
        <v>0</v>
      </c>
      <c r="Q29" s="1170">
        <v>0</v>
      </c>
      <c r="R29" s="1170">
        <v>0</v>
      </c>
      <c r="S29" s="1170">
        <v>0</v>
      </c>
      <c r="T29" s="1169">
        <v>0</v>
      </c>
      <c r="U29" s="1169">
        <v>0</v>
      </c>
    </row>
    <row r="30" spans="1:21">
      <c r="A30" s="1952"/>
      <c r="B30" s="1953"/>
      <c r="C30" s="1167" t="s">
        <v>1891</v>
      </c>
      <c r="D30" s="1168">
        <v>0</v>
      </c>
      <c r="E30" s="1170">
        <v>0</v>
      </c>
      <c r="F30" s="1168">
        <v>0</v>
      </c>
      <c r="G30" s="1168">
        <v>0</v>
      </c>
      <c r="H30" s="1168">
        <v>0</v>
      </c>
      <c r="I30" s="1168">
        <v>0</v>
      </c>
      <c r="J30" s="1168">
        <v>0</v>
      </c>
      <c r="K30" s="1170">
        <v>0</v>
      </c>
      <c r="L30" s="1170">
        <v>0</v>
      </c>
      <c r="M30" s="1170">
        <v>0</v>
      </c>
      <c r="N30" s="1170">
        <v>0</v>
      </c>
      <c r="O30" s="1170">
        <v>0</v>
      </c>
      <c r="P30" s="1170">
        <v>0</v>
      </c>
      <c r="Q30" s="1170">
        <v>0</v>
      </c>
      <c r="R30" s="1170">
        <v>0</v>
      </c>
      <c r="S30" s="1170">
        <v>0</v>
      </c>
      <c r="T30" s="1169">
        <v>0</v>
      </c>
      <c r="U30" s="1169">
        <v>0</v>
      </c>
    </row>
    <row r="31" spans="1:21">
      <c r="A31" s="1952"/>
      <c r="B31" s="1953"/>
      <c r="C31" s="1167" t="s">
        <v>1975</v>
      </c>
      <c r="D31" s="1168">
        <v>0</v>
      </c>
      <c r="E31" s="1170">
        <v>0</v>
      </c>
      <c r="F31" s="1168">
        <v>0</v>
      </c>
      <c r="G31" s="1168">
        <v>0</v>
      </c>
      <c r="H31" s="1168">
        <v>0</v>
      </c>
      <c r="I31" s="1168">
        <v>0</v>
      </c>
      <c r="J31" s="1168">
        <v>0</v>
      </c>
      <c r="K31" s="1170">
        <v>0</v>
      </c>
      <c r="L31" s="1170">
        <v>0</v>
      </c>
      <c r="M31" s="1170">
        <v>0</v>
      </c>
      <c r="N31" s="1170">
        <v>0</v>
      </c>
      <c r="O31" s="1170">
        <v>0</v>
      </c>
      <c r="P31" s="1170">
        <v>0</v>
      </c>
      <c r="Q31" s="1170">
        <v>0</v>
      </c>
      <c r="R31" s="1170">
        <v>0</v>
      </c>
      <c r="S31" s="1170">
        <v>0</v>
      </c>
      <c r="T31" s="1169">
        <v>0</v>
      </c>
      <c r="U31" s="1169">
        <v>0</v>
      </c>
    </row>
    <row r="32" spans="1:21">
      <c r="A32" s="1952"/>
      <c r="B32" s="1953"/>
      <c r="C32" s="1167" t="s">
        <v>901</v>
      </c>
      <c r="D32" s="1168">
        <v>0</v>
      </c>
      <c r="E32" s="1170">
        <v>0</v>
      </c>
      <c r="F32" s="1168">
        <v>0</v>
      </c>
      <c r="G32" s="1168">
        <v>0</v>
      </c>
      <c r="H32" s="1168">
        <v>0</v>
      </c>
      <c r="I32" s="1168">
        <v>0</v>
      </c>
      <c r="J32" s="1168">
        <v>0</v>
      </c>
      <c r="K32" s="1170">
        <v>0</v>
      </c>
      <c r="L32" s="1170">
        <v>0</v>
      </c>
      <c r="M32" s="1170">
        <v>0</v>
      </c>
      <c r="N32" s="1170">
        <v>0</v>
      </c>
      <c r="O32" s="1170">
        <v>0</v>
      </c>
      <c r="P32" s="1170">
        <v>0</v>
      </c>
      <c r="Q32" s="1170">
        <v>0</v>
      </c>
      <c r="R32" s="1170">
        <v>0</v>
      </c>
      <c r="S32" s="1170">
        <v>0</v>
      </c>
      <c r="T32" s="1169">
        <v>0</v>
      </c>
      <c r="U32" s="1169">
        <v>0</v>
      </c>
    </row>
    <row r="33" spans="1:21">
      <c r="A33" s="1948" t="s">
        <v>1629</v>
      </c>
      <c r="B33" s="1948"/>
      <c r="C33" s="1172"/>
      <c r="D33" s="1172"/>
      <c r="E33" s="1173"/>
      <c r="F33" s="1174"/>
      <c r="G33" s="1174"/>
      <c r="H33" s="1173"/>
      <c r="I33" s="1174"/>
      <c r="J33" s="1174"/>
      <c r="K33" s="1173"/>
      <c r="L33" s="1172"/>
      <c r="M33" s="1174"/>
      <c r="N33" s="1175"/>
      <c r="O33" s="1173"/>
      <c r="P33" s="1173"/>
      <c r="Q33" s="1173"/>
      <c r="R33" s="1173"/>
      <c r="S33" s="1173"/>
      <c r="T33" s="1173"/>
      <c r="U33" s="1173"/>
    </row>
    <row r="34" spans="1:21">
      <c r="A34" s="1176" t="s">
        <v>865</v>
      </c>
      <c r="B34" s="1177"/>
      <c r="C34" s="1177"/>
      <c r="D34" s="1177"/>
      <c r="E34" s="1178"/>
      <c r="F34" s="1176" t="s">
        <v>821</v>
      </c>
      <c r="G34" s="1177"/>
      <c r="H34" s="1143"/>
      <c r="I34" s="1177" t="s">
        <v>822</v>
      </c>
      <c r="J34" s="1178"/>
      <c r="K34" s="1177"/>
      <c r="L34" s="1143"/>
      <c r="M34" s="1143"/>
      <c r="N34" s="805" t="s">
        <v>866</v>
      </c>
      <c r="O34" s="1177"/>
      <c r="P34" s="1178"/>
      <c r="Q34" s="1143"/>
      <c r="R34" s="1178"/>
      <c r="S34" s="800" t="s">
        <v>1893</v>
      </c>
      <c r="T34" s="1178"/>
      <c r="U34" s="1178"/>
    </row>
    <row r="35" spans="1:21">
      <c r="A35" s="1178"/>
      <c r="B35" s="1178"/>
      <c r="C35" s="1178"/>
      <c r="D35" s="1178"/>
      <c r="E35" s="1178"/>
      <c r="F35" s="1178"/>
      <c r="G35" s="1177"/>
      <c r="H35" s="1178"/>
      <c r="I35" s="1177" t="s">
        <v>825</v>
      </c>
      <c r="J35" s="1178"/>
      <c r="K35" s="1177"/>
      <c r="L35" s="1143"/>
      <c r="M35" s="1178"/>
      <c r="N35" s="1177"/>
      <c r="O35" s="1177"/>
      <c r="P35" s="1178"/>
      <c r="Q35" s="1178"/>
      <c r="R35" s="1178"/>
      <c r="S35" s="1178"/>
      <c r="T35" s="1178"/>
      <c r="U35" s="1178"/>
    </row>
    <row r="36" spans="1:21" ht="16.5" customHeight="1">
      <c r="A36" s="1951" t="s">
        <v>1945</v>
      </c>
      <c r="B36" s="1951"/>
      <c r="C36" s="1951"/>
      <c r="D36" s="1951"/>
      <c r="E36" s="1951"/>
      <c r="F36" s="1951"/>
      <c r="G36" s="1951"/>
      <c r="H36" s="1951"/>
      <c r="I36" s="1951"/>
      <c r="J36" s="1951"/>
      <c r="K36" s="1951"/>
      <c r="L36" s="1951"/>
      <c r="M36" s="1951"/>
      <c r="N36" s="1951"/>
      <c r="O36" s="1951"/>
      <c r="P36" s="1951"/>
      <c r="Q36" s="1951"/>
      <c r="R36" s="1951"/>
      <c r="S36" s="1951"/>
      <c r="T36" s="1951"/>
      <c r="U36" s="1951"/>
    </row>
    <row r="37" spans="1:21" ht="16.5" customHeight="1">
      <c r="A37" s="1951" t="s">
        <v>1946</v>
      </c>
      <c r="B37" s="1951"/>
      <c r="C37" s="1951"/>
      <c r="D37" s="1951"/>
      <c r="E37" s="1951"/>
      <c r="F37" s="1951"/>
      <c r="G37" s="1951"/>
      <c r="H37" s="1951"/>
      <c r="I37" s="1951"/>
      <c r="J37" s="1951"/>
      <c r="K37" s="1951"/>
      <c r="L37" s="1951"/>
      <c r="M37" s="1951"/>
      <c r="N37" s="1951"/>
      <c r="O37" s="1951"/>
      <c r="P37" s="1951"/>
      <c r="Q37" s="1951"/>
      <c r="R37" s="1951"/>
      <c r="S37" s="1951"/>
      <c r="T37" s="1951"/>
      <c r="U37" s="1951"/>
    </row>
    <row r="38" spans="1:21" ht="16.5" customHeight="1">
      <c r="A38" s="1951" t="s">
        <v>1896</v>
      </c>
      <c r="B38" s="1951"/>
      <c r="C38" s="1951"/>
      <c r="D38" s="1951"/>
      <c r="E38" s="1951"/>
      <c r="F38" s="1951"/>
      <c r="G38" s="1951"/>
      <c r="H38" s="1951"/>
      <c r="I38" s="1951"/>
      <c r="J38" s="1951"/>
      <c r="K38" s="1951"/>
      <c r="L38" s="1951"/>
      <c r="M38" s="1951"/>
      <c r="N38" s="1951"/>
      <c r="O38" s="1951"/>
      <c r="P38" s="1951"/>
      <c r="Q38" s="1951"/>
      <c r="R38" s="1951"/>
      <c r="S38" s="1951"/>
      <c r="T38" s="1951"/>
      <c r="U38" s="1951"/>
    </row>
  </sheetData>
  <mergeCells count="19">
    <mergeCell ref="A1:B1"/>
    <mergeCell ref="R1:S1"/>
    <mergeCell ref="T1:U1"/>
    <mergeCell ref="A2:B2"/>
    <mergeCell ref="R2:S2"/>
    <mergeCell ref="T2:U2"/>
    <mergeCell ref="A3:U3"/>
    <mergeCell ref="E4:S4"/>
    <mergeCell ref="A5:D6"/>
    <mergeCell ref="E5:F5"/>
    <mergeCell ref="G5:N5"/>
    <mergeCell ref="O5:U5"/>
    <mergeCell ref="A37:U37"/>
    <mergeCell ref="A38:U38"/>
    <mergeCell ref="A7:A32"/>
    <mergeCell ref="B7:B19"/>
    <mergeCell ref="B20:B32"/>
    <mergeCell ref="A33:B33"/>
    <mergeCell ref="A36:U36"/>
  </mergeCells>
  <phoneticPr fontId="177" type="noConversion"/>
  <hyperlinks>
    <hyperlink ref="V3"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zoomScaleNormal="100" workbookViewId="0"/>
  </sheetViews>
  <sheetFormatPr defaultColWidth="8" defaultRowHeight="16.5"/>
  <cols>
    <col min="1" max="11" width="10.625" style="50" customWidth="1"/>
  </cols>
  <sheetData>
    <row r="1" spans="1:11">
      <c r="A1" s="1645" t="s">
        <v>780</v>
      </c>
      <c r="B1" s="1645"/>
      <c r="G1" s="221" t="s">
        <v>781</v>
      </c>
      <c r="H1" s="1645" t="s">
        <v>919</v>
      </c>
      <c r="I1" s="1645"/>
      <c r="J1" s="1645"/>
    </row>
    <row r="2" spans="1:11" ht="16.5" customHeight="1">
      <c r="A2" s="1645" t="s">
        <v>829</v>
      </c>
      <c r="B2" s="1645"/>
      <c r="C2" s="222" t="s">
        <v>1976</v>
      </c>
      <c r="D2" s="223"/>
      <c r="G2" s="221" t="s">
        <v>831</v>
      </c>
      <c r="H2" s="1643" t="s">
        <v>1977</v>
      </c>
      <c r="I2" s="1643"/>
      <c r="J2" s="1643"/>
      <c r="K2" s="87" t="s">
        <v>125</v>
      </c>
    </row>
    <row r="3" spans="1:11" ht="25.5">
      <c r="A3" s="1961" t="s">
        <v>1978</v>
      </c>
      <c r="B3" s="1961"/>
      <c r="C3" s="1961"/>
      <c r="D3" s="1961"/>
      <c r="E3" s="1961"/>
      <c r="F3" s="1961"/>
      <c r="G3" s="1961"/>
      <c r="H3" s="1961"/>
      <c r="I3" s="1961"/>
      <c r="J3" s="1961"/>
    </row>
    <row r="4" spans="1:11">
      <c r="A4" s="1639"/>
      <c r="B4" s="1639"/>
      <c r="C4" s="1639"/>
      <c r="D4" s="1639"/>
      <c r="E4" s="1639"/>
      <c r="F4" s="1639"/>
      <c r="G4" s="1095"/>
      <c r="H4" s="1095"/>
      <c r="I4" s="1095"/>
      <c r="J4" s="1095"/>
    </row>
    <row r="5" spans="1:11">
      <c r="A5" s="1960" t="s">
        <v>1979</v>
      </c>
      <c r="B5" s="1960"/>
      <c r="C5" s="1960"/>
      <c r="D5" s="1960"/>
      <c r="E5" s="1960"/>
      <c r="F5" s="1960"/>
      <c r="G5" s="1960"/>
      <c r="H5" s="1960"/>
      <c r="I5" s="1960"/>
      <c r="J5" s="1960"/>
    </row>
    <row r="6" spans="1:11">
      <c r="A6" s="1641" t="s">
        <v>835</v>
      </c>
      <c r="B6" s="1641"/>
      <c r="C6" s="1943" t="s">
        <v>836</v>
      </c>
      <c r="D6" s="1943"/>
      <c r="E6" s="1642" t="s">
        <v>837</v>
      </c>
      <c r="F6" s="1642"/>
      <c r="G6" s="1642"/>
      <c r="H6" s="1642"/>
      <c r="I6" s="1642"/>
      <c r="J6" s="1642"/>
    </row>
    <row r="7" spans="1:11" ht="16.5" customHeight="1">
      <c r="A7" s="1641"/>
      <c r="B7" s="1641"/>
      <c r="C7" s="1943"/>
      <c r="D7" s="1943"/>
      <c r="E7" s="1643" t="s">
        <v>838</v>
      </c>
      <c r="F7" s="1643"/>
      <c r="G7" s="1643" t="s">
        <v>839</v>
      </c>
      <c r="H7" s="1643"/>
      <c r="I7" s="1644" t="s">
        <v>840</v>
      </c>
      <c r="J7" s="1644"/>
    </row>
    <row r="8" spans="1:11">
      <c r="A8" s="1641"/>
      <c r="B8" s="1641"/>
      <c r="C8" s="1943"/>
      <c r="D8" s="1943"/>
      <c r="E8" s="1643"/>
      <c r="F8" s="1643"/>
      <c r="G8" s="1643"/>
      <c r="H8" s="1643"/>
      <c r="I8" s="1644"/>
      <c r="J8" s="1644"/>
    </row>
    <row r="9" spans="1:11">
      <c r="A9" s="1641"/>
      <c r="B9" s="1641"/>
      <c r="C9" s="1943"/>
      <c r="D9" s="1943"/>
      <c r="E9" s="1643"/>
      <c r="F9" s="1643"/>
      <c r="G9" s="1643"/>
      <c r="H9" s="1643"/>
      <c r="I9" s="1644"/>
      <c r="J9" s="1644"/>
    </row>
    <row r="10" spans="1:11">
      <c r="A10" s="1641"/>
      <c r="B10" s="1641"/>
      <c r="C10" s="1943"/>
      <c r="D10" s="1943"/>
      <c r="E10" s="1643"/>
      <c r="F10" s="1643"/>
      <c r="G10" s="1643"/>
      <c r="H10" s="1643"/>
      <c r="I10" s="1644"/>
      <c r="J10" s="1644"/>
    </row>
    <row r="11" spans="1:11">
      <c r="A11" s="1638" t="s">
        <v>841</v>
      </c>
      <c r="B11" s="1638"/>
      <c r="D11" s="1179">
        <v>200385</v>
      </c>
      <c r="E11" s="1095"/>
      <c r="F11" s="1179">
        <v>69660</v>
      </c>
      <c r="G11" s="1095"/>
      <c r="H11" s="1179">
        <v>0</v>
      </c>
      <c r="I11" s="1095"/>
      <c r="J11" s="1179">
        <v>130725</v>
      </c>
    </row>
    <row r="12" spans="1:11">
      <c r="A12" s="1959" t="s">
        <v>842</v>
      </c>
      <c r="B12" s="1959"/>
      <c r="C12" s="1180"/>
      <c r="D12" s="1179">
        <v>27871</v>
      </c>
      <c r="E12" s="1181"/>
      <c r="F12" s="1179">
        <v>6221</v>
      </c>
      <c r="G12" s="1181"/>
      <c r="H12" s="1179">
        <v>0</v>
      </c>
      <c r="I12" s="1181"/>
      <c r="J12" s="1179">
        <v>21650</v>
      </c>
    </row>
    <row r="13" spans="1:11">
      <c r="A13" s="1959" t="s">
        <v>843</v>
      </c>
      <c r="B13" s="1959"/>
      <c r="C13" s="1180"/>
      <c r="D13" s="1179">
        <v>18111</v>
      </c>
      <c r="E13" s="1181"/>
      <c r="F13" s="1179">
        <v>5373</v>
      </c>
      <c r="G13" s="1181"/>
      <c r="H13" s="1179">
        <v>0</v>
      </c>
      <c r="I13" s="1181"/>
      <c r="J13" s="1179">
        <v>12738</v>
      </c>
    </row>
    <row r="14" spans="1:11">
      <c r="A14" s="1959" t="s">
        <v>844</v>
      </c>
      <c r="B14" s="1959"/>
      <c r="C14" s="1180"/>
      <c r="D14" s="1179">
        <v>23954</v>
      </c>
      <c r="E14" s="1181"/>
      <c r="F14" s="1179">
        <v>4557</v>
      </c>
      <c r="G14" s="1181"/>
      <c r="H14" s="1179">
        <v>0</v>
      </c>
      <c r="I14" s="1181"/>
      <c r="J14" s="1179">
        <v>19397</v>
      </c>
    </row>
    <row r="15" spans="1:11">
      <c r="A15" s="1959" t="s">
        <v>845</v>
      </c>
      <c r="B15" s="1959"/>
      <c r="C15" s="1180"/>
      <c r="D15" s="1179">
        <v>16481</v>
      </c>
      <c r="E15" s="1181"/>
      <c r="F15" s="1179">
        <v>3308</v>
      </c>
      <c r="G15" s="1181"/>
      <c r="H15" s="1179">
        <v>0</v>
      </c>
      <c r="I15" s="1181"/>
      <c r="J15" s="1179">
        <v>13173</v>
      </c>
    </row>
    <row r="16" spans="1:11">
      <c r="A16" s="1959" t="s">
        <v>846</v>
      </c>
      <c r="B16" s="1959"/>
      <c r="C16" s="1180"/>
      <c r="D16" s="1179">
        <v>23158</v>
      </c>
      <c r="E16" s="1181"/>
      <c r="F16" s="1179">
        <v>3506</v>
      </c>
      <c r="G16" s="1181"/>
      <c r="H16" s="1179">
        <v>0</v>
      </c>
      <c r="I16" s="1181"/>
      <c r="J16" s="1179">
        <v>19652</v>
      </c>
    </row>
    <row r="17" spans="1:10">
      <c r="A17" s="1959" t="s">
        <v>847</v>
      </c>
      <c r="B17" s="1959"/>
      <c r="C17" s="1180"/>
      <c r="D17" s="1179">
        <v>22932</v>
      </c>
      <c r="E17" s="1181"/>
      <c r="F17" s="1179">
        <v>3566</v>
      </c>
      <c r="G17" s="1181"/>
      <c r="H17" s="1179">
        <v>0</v>
      </c>
      <c r="I17" s="1181"/>
      <c r="J17" s="1179">
        <v>19366</v>
      </c>
    </row>
    <row r="18" spans="1:10">
      <c r="A18" s="1959" t="s">
        <v>848</v>
      </c>
      <c r="B18" s="1959"/>
      <c r="C18" s="1180"/>
      <c r="D18" s="1179">
        <v>27147</v>
      </c>
      <c r="E18" s="1181"/>
      <c r="F18" s="1179">
        <v>13353</v>
      </c>
      <c r="G18" s="1181"/>
      <c r="H18" s="1179">
        <v>0</v>
      </c>
      <c r="I18" s="1181"/>
      <c r="J18" s="1179">
        <v>13794</v>
      </c>
    </row>
    <row r="19" spans="1:10">
      <c r="A19" s="1959" t="s">
        <v>849</v>
      </c>
      <c r="B19" s="1959"/>
      <c r="C19" s="1180"/>
      <c r="D19" s="1179">
        <v>333</v>
      </c>
      <c r="E19" s="1181"/>
      <c r="F19" s="1179">
        <v>333</v>
      </c>
      <c r="G19" s="1181"/>
      <c r="H19" s="1179">
        <v>0</v>
      </c>
      <c r="I19" s="1181"/>
      <c r="J19" s="1179">
        <v>0</v>
      </c>
    </row>
    <row r="20" spans="1:10">
      <c r="A20" s="1959" t="s">
        <v>850</v>
      </c>
      <c r="B20" s="1959"/>
      <c r="C20" s="1180"/>
      <c r="D20" s="1179">
        <v>15773</v>
      </c>
      <c r="E20" s="1181"/>
      <c r="F20" s="1179">
        <v>10437</v>
      </c>
      <c r="G20" s="1181"/>
      <c r="H20" s="1179">
        <v>0</v>
      </c>
      <c r="I20" s="1181"/>
      <c r="J20" s="1179">
        <v>5336</v>
      </c>
    </row>
    <row r="21" spans="1:10">
      <c r="A21" s="1959" t="s">
        <v>851</v>
      </c>
      <c r="B21" s="1959"/>
      <c r="C21" s="1180"/>
      <c r="D21" s="1179">
        <v>0</v>
      </c>
      <c r="E21" s="1181"/>
      <c r="F21" s="1179">
        <v>0</v>
      </c>
      <c r="G21" s="1181"/>
      <c r="H21" s="1179">
        <v>0</v>
      </c>
      <c r="I21" s="1181"/>
      <c r="J21" s="1179">
        <v>0</v>
      </c>
    </row>
    <row r="22" spans="1:10" ht="16.5" customHeight="1">
      <c r="A22" s="1956" t="s">
        <v>852</v>
      </c>
      <c r="B22" s="1956"/>
      <c r="C22" s="1180"/>
      <c r="D22" s="1179">
        <v>22667</v>
      </c>
      <c r="E22" s="1181"/>
      <c r="F22" s="1179">
        <v>18119</v>
      </c>
      <c r="G22" s="1181"/>
      <c r="H22" s="1179">
        <v>0</v>
      </c>
      <c r="I22" s="1181"/>
      <c r="J22" s="1179">
        <v>4548</v>
      </c>
    </row>
    <row r="23" spans="1:10" ht="16.5" customHeight="1">
      <c r="A23" s="1956" t="s">
        <v>853</v>
      </c>
      <c r="B23" s="1956"/>
      <c r="C23" s="1180"/>
      <c r="D23" s="1179">
        <v>717</v>
      </c>
      <c r="E23" s="1181"/>
      <c r="F23" s="1179">
        <v>717</v>
      </c>
      <c r="G23" s="1181"/>
      <c r="H23" s="1179">
        <v>0</v>
      </c>
      <c r="I23" s="1181"/>
      <c r="J23" s="1179">
        <v>0</v>
      </c>
    </row>
    <row r="24" spans="1:10" ht="16.5" customHeight="1">
      <c r="A24" s="1956" t="s">
        <v>854</v>
      </c>
      <c r="B24" s="1956"/>
      <c r="C24" s="1180"/>
      <c r="D24" s="1179">
        <v>163</v>
      </c>
      <c r="E24" s="1181"/>
      <c r="F24" s="1179">
        <v>163</v>
      </c>
      <c r="G24" s="1181"/>
      <c r="H24" s="1179">
        <v>0</v>
      </c>
      <c r="I24" s="1181"/>
      <c r="J24" s="1179">
        <v>0</v>
      </c>
    </row>
    <row r="25" spans="1:10" ht="16.5" customHeight="1">
      <c r="A25" s="1956" t="s">
        <v>855</v>
      </c>
      <c r="B25" s="1956"/>
      <c r="C25" s="1180"/>
      <c r="D25" s="1179">
        <v>1077</v>
      </c>
      <c r="E25" s="1181"/>
      <c r="F25" s="1179">
        <v>7</v>
      </c>
      <c r="G25" s="1181"/>
      <c r="H25" s="1179">
        <v>0</v>
      </c>
      <c r="I25" s="1181"/>
      <c r="J25" s="1179">
        <v>1070</v>
      </c>
    </row>
    <row r="26" spans="1:10" ht="16.5" customHeight="1">
      <c r="A26" s="1956" t="s">
        <v>856</v>
      </c>
      <c r="B26" s="1956"/>
      <c r="C26" s="1180"/>
      <c r="D26" s="1179">
        <v>0</v>
      </c>
      <c r="E26" s="1181"/>
      <c r="F26" s="1179">
        <v>0</v>
      </c>
      <c r="G26" s="1181"/>
      <c r="H26" s="1179">
        <v>0</v>
      </c>
      <c r="I26" s="1181"/>
      <c r="J26" s="1179">
        <v>0</v>
      </c>
    </row>
    <row r="27" spans="1:10" ht="16.5" customHeight="1">
      <c r="A27" s="1956" t="s">
        <v>857</v>
      </c>
      <c r="B27" s="1956"/>
      <c r="C27" s="1180"/>
      <c r="D27" s="1179">
        <v>0</v>
      </c>
      <c r="E27" s="1181"/>
      <c r="F27" s="1179">
        <v>0</v>
      </c>
      <c r="G27" s="1181"/>
      <c r="H27" s="1179">
        <v>0</v>
      </c>
      <c r="I27" s="1181"/>
      <c r="J27" s="1179">
        <v>0</v>
      </c>
    </row>
    <row r="28" spans="1:10" ht="16.5" customHeight="1">
      <c r="A28" s="1956" t="s">
        <v>858</v>
      </c>
      <c r="B28" s="1956"/>
      <c r="D28" s="1179">
        <v>0</v>
      </c>
      <c r="E28" s="1182"/>
      <c r="F28" s="1179">
        <v>0</v>
      </c>
      <c r="G28" s="1182"/>
      <c r="H28" s="1179">
        <v>0</v>
      </c>
      <c r="I28" s="1182"/>
      <c r="J28" s="1179">
        <v>0</v>
      </c>
    </row>
    <row r="29" spans="1:10" ht="16.5" customHeight="1">
      <c r="A29" s="1956" t="s">
        <v>859</v>
      </c>
      <c r="B29" s="1956"/>
      <c r="D29" s="1179">
        <v>1</v>
      </c>
      <c r="E29" s="1182"/>
      <c r="F29" s="1179">
        <v>0</v>
      </c>
      <c r="G29" s="1182"/>
      <c r="H29" s="1179">
        <v>0</v>
      </c>
      <c r="I29" s="1182"/>
      <c r="J29" s="1179">
        <v>1</v>
      </c>
    </row>
    <row r="30" spans="1:10" ht="16.5" customHeight="1">
      <c r="A30" s="1956" t="s">
        <v>860</v>
      </c>
      <c r="B30" s="1956"/>
      <c r="D30" s="1179">
        <v>0</v>
      </c>
      <c r="E30" s="1182"/>
      <c r="F30" s="1179">
        <v>0</v>
      </c>
      <c r="G30" s="1182"/>
      <c r="H30" s="1179">
        <v>0</v>
      </c>
      <c r="I30" s="1182"/>
      <c r="J30" s="1179">
        <v>0</v>
      </c>
    </row>
    <row r="31" spans="1:10" ht="16.5" customHeight="1">
      <c r="A31" s="1956" t="s">
        <v>861</v>
      </c>
      <c r="B31" s="1956"/>
      <c r="D31" s="1179">
        <v>0</v>
      </c>
      <c r="E31" s="1182"/>
      <c r="F31" s="1179">
        <v>0</v>
      </c>
      <c r="G31" s="1182"/>
      <c r="H31" s="1179">
        <v>0</v>
      </c>
      <c r="I31" s="1182"/>
      <c r="J31" s="1179">
        <v>0</v>
      </c>
    </row>
    <row r="32" spans="1:10" ht="16.5" customHeight="1">
      <c r="A32" s="1956" t="s">
        <v>862</v>
      </c>
      <c r="B32" s="1956"/>
      <c r="D32" s="1179">
        <v>0</v>
      </c>
      <c r="E32" s="1182"/>
      <c r="F32" s="1179">
        <v>0</v>
      </c>
      <c r="G32" s="1182"/>
      <c r="H32" s="1179">
        <v>0</v>
      </c>
      <c r="I32" s="1182"/>
      <c r="J32" s="1179">
        <v>0</v>
      </c>
    </row>
    <row r="33" spans="1:10" ht="16.5" customHeight="1">
      <c r="A33" s="1956" t="s">
        <v>863</v>
      </c>
      <c r="B33" s="1956"/>
      <c r="D33" s="1179">
        <v>0</v>
      </c>
      <c r="E33" s="1182"/>
      <c r="F33" s="1179">
        <v>0</v>
      </c>
      <c r="G33" s="1182"/>
      <c r="H33" s="1179">
        <v>0</v>
      </c>
      <c r="I33" s="1182"/>
      <c r="J33" s="1179">
        <v>0</v>
      </c>
    </row>
    <row r="34" spans="1:10" ht="16.5" customHeight="1">
      <c r="A34" s="1957" t="s">
        <v>864</v>
      </c>
      <c r="B34" s="1957"/>
      <c r="C34" s="853"/>
      <c r="D34" s="1183">
        <v>0</v>
      </c>
      <c r="E34" s="1184"/>
      <c r="F34" s="1183">
        <v>0</v>
      </c>
      <c r="G34" s="1184"/>
      <c r="H34" s="1183">
        <v>0</v>
      </c>
      <c r="I34" s="1184"/>
      <c r="J34" s="1183">
        <v>0</v>
      </c>
    </row>
    <row r="35" spans="1:10">
      <c r="A35" s="1185" t="s">
        <v>865</v>
      </c>
      <c r="B35" s="1186" t="s">
        <v>821</v>
      </c>
      <c r="C35" s="1095"/>
      <c r="D35" s="1095"/>
      <c r="E35" s="1017" t="s">
        <v>822</v>
      </c>
      <c r="F35" s="1017"/>
      <c r="G35" s="1017" t="s">
        <v>866</v>
      </c>
      <c r="J35" s="1017" t="s">
        <v>1980</v>
      </c>
    </row>
    <row r="36" spans="1:10">
      <c r="A36" s="1095"/>
      <c r="B36" s="1095"/>
      <c r="E36" s="1017" t="s">
        <v>825</v>
      </c>
      <c r="F36" s="1017"/>
      <c r="J36" s="1017"/>
    </row>
    <row r="37" spans="1:10">
      <c r="A37" s="1095"/>
      <c r="B37" s="1095"/>
      <c r="E37" s="1017"/>
      <c r="F37" s="1017"/>
      <c r="J37" s="1017"/>
    </row>
    <row r="38" spans="1:10">
      <c r="A38" s="238" t="s">
        <v>1981</v>
      </c>
      <c r="B38" s="1187"/>
    </row>
    <row r="39" spans="1:10" ht="16.5" customHeight="1">
      <c r="A39" s="1958" t="s">
        <v>1982</v>
      </c>
      <c r="B39" s="1958"/>
      <c r="C39" s="1958"/>
      <c r="D39" s="1958"/>
      <c r="E39" s="1958"/>
      <c r="F39" s="1958"/>
      <c r="G39" s="1958"/>
      <c r="H39" s="1958"/>
      <c r="I39" s="1958"/>
      <c r="J39" s="1958"/>
    </row>
    <row r="40" spans="1:10">
      <c r="A40" s="238" t="s">
        <v>870</v>
      </c>
      <c r="B40" s="1187"/>
    </row>
    <row r="41" spans="1:10">
      <c r="A41" s="240"/>
    </row>
  </sheetData>
  <mergeCells count="38">
    <mergeCell ref="A1:B1"/>
    <mergeCell ref="H1:J1"/>
    <mergeCell ref="A2:B2"/>
    <mergeCell ref="H2:J2"/>
    <mergeCell ref="A3:J3"/>
    <mergeCell ref="A4:F4"/>
    <mergeCell ref="A5:J5"/>
    <mergeCell ref="A6:B10"/>
    <mergeCell ref="C6:D10"/>
    <mergeCell ref="E6:J6"/>
    <mergeCell ref="E7:F10"/>
    <mergeCell ref="G7:H10"/>
    <mergeCell ref="I7:J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27:B27"/>
    <mergeCell ref="A28:B28"/>
    <mergeCell ref="A29:B29"/>
    <mergeCell ref="A30:B30"/>
    <mergeCell ref="A31:B31"/>
    <mergeCell ref="A32:B32"/>
    <mergeCell ref="A33:B33"/>
    <mergeCell ref="A34:B34"/>
    <mergeCell ref="A39:J39"/>
  </mergeCells>
  <phoneticPr fontId="177" type="noConversion"/>
  <hyperlinks>
    <hyperlink ref="K2"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9"/>
  <sheetViews>
    <sheetView zoomScale="90" zoomScaleNormal="90" workbookViewId="0">
      <selection activeCell="AP2" sqref="AP2"/>
    </sheetView>
  </sheetViews>
  <sheetFormatPr defaultColWidth="11.375" defaultRowHeight="16.5"/>
  <sheetData>
    <row r="1" spans="1:42">
      <c r="A1" s="1188" t="s">
        <v>1201</v>
      </c>
      <c r="B1" s="1189"/>
      <c r="C1" s="1190"/>
      <c r="D1" s="1190"/>
      <c r="E1" s="1190"/>
      <c r="F1" s="1190"/>
      <c r="G1" s="1190"/>
      <c r="H1" s="1190"/>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980" t="s">
        <v>781</v>
      </c>
      <c r="AJ1" s="1980"/>
      <c r="AK1" s="1980"/>
      <c r="AL1" s="1980" t="s">
        <v>1921</v>
      </c>
      <c r="AM1" s="1980"/>
      <c r="AN1" s="1980"/>
      <c r="AO1" s="1980"/>
    </row>
    <row r="2" spans="1:42">
      <c r="A2" s="1192" t="s">
        <v>1692</v>
      </c>
      <c r="B2" s="1193" t="s">
        <v>1693</v>
      </c>
      <c r="C2" s="1194"/>
      <c r="D2" s="1194"/>
      <c r="E2" s="1190"/>
      <c r="F2" s="1190"/>
      <c r="G2" s="1190"/>
      <c r="H2" s="1190"/>
      <c r="I2" s="1191"/>
      <c r="J2" s="1191"/>
      <c r="K2" s="1191"/>
      <c r="L2" s="1195"/>
      <c r="M2" s="1195"/>
      <c r="N2" s="1195"/>
      <c r="O2" s="1195"/>
      <c r="P2" s="1195"/>
      <c r="Q2" s="1195"/>
      <c r="R2" s="1195"/>
      <c r="S2" s="1195"/>
      <c r="T2" s="1195"/>
      <c r="U2" s="1195"/>
      <c r="V2" s="1195"/>
      <c r="W2" s="1195"/>
      <c r="X2" s="1191"/>
      <c r="Y2" s="1191"/>
      <c r="Z2" s="1191"/>
      <c r="AA2" s="1191"/>
      <c r="AB2" s="1191"/>
      <c r="AC2" s="1191"/>
      <c r="AD2" s="1191"/>
      <c r="AE2" s="1191"/>
      <c r="AF2" s="1191"/>
      <c r="AG2" s="1195"/>
      <c r="AH2" s="1195"/>
      <c r="AI2" s="1980" t="s">
        <v>875</v>
      </c>
      <c r="AJ2" s="1980"/>
      <c r="AK2" s="1980"/>
      <c r="AL2" s="1980" t="s">
        <v>1983</v>
      </c>
      <c r="AM2" s="1980"/>
      <c r="AN2" s="1980"/>
      <c r="AO2" s="1980"/>
      <c r="AP2" s="87" t="s">
        <v>125</v>
      </c>
    </row>
    <row r="3" spans="1:42" ht="27.75">
      <c r="A3" s="1981" t="s">
        <v>1694</v>
      </c>
      <c r="B3" s="1981"/>
      <c r="C3" s="1981"/>
      <c r="D3" s="1981"/>
      <c r="E3" s="1981"/>
      <c r="F3" s="1981"/>
      <c r="G3" s="1981"/>
      <c r="H3" s="1981"/>
      <c r="I3" s="1981"/>
      <c r="J3" s="1981"/>
      <c r="K3" s="1981"/>
      <c r="L3" s="1981"/>
      <c r="M3" s="1981"/>
      <c r="N3" s="1981"/>
      <c r="O3" s="1981"/>
      <c r="P3" s="1981"/>
      <c r="Q3" s="1981"/>
      <c r="R3" s="1981"/>
      <c r="S3" s="1981"/>
      <c r="T3" s="1981"/>
      <c r="U3" s="1981"/>
      <c r="V3" s="1981"/>
      <c r="W3" s="1981"/>
      <c r="X3" s="1981"/>
      <c r="Y3" s="1981"/>
      <c r="Z3" s="1981"/>
      <c r="AA3" s="1981"/>
      <c r="AB3" s="1981"/>
      <c r="AC3" s="1981"/>
      <c r="AD3" s="1981"/>
      <c r="AE3" s="1981"/>
      <c r="AF3" s="1981"/>
      <c r="AG3" s="1981"/>
      <c r="AH3" s="1981"/>
      <c r="AI3" s="1981"/>
      <c r="AJ3" s="1981"/>
      <c r="AK3" s="1981"/>
      <c r="AL3" s="1981"/>
      <c r="AM3" s="1981"/>
      <c r="AN3" s="1981"/>
      <c r="AO3" s="1981"/>
    </row>
    <row r="4" spans="1:42">
      <c r="A4" s="1196"/>
      <c r="B4" s="1196"/>
      <c r="C4" s="1197"/>
      <c r="D4" s="1197"/>
      <c r="E4" s="1197"/>
      <c r="F4" s="1196"/>
      <c r="G4" s="1196"/>
      <c r="H4" s="1196"/>
      <c r="I4" s="1196"/>
      <c r="J4" s="1196"/>
      <c r="K4" s="1198"/>
      <c r="L4" s="1199"/>
      <c r="M4" s="1196"/>
      <c r="N4" s="1196"/>
      <c r="O4" s="1196"/>
      <c r="P4" s="1196"/>
      <c r="Q4" s="1196"/>
      <c r="R4" s="1196"/>
      <c r="S4" s="1200" t="s">
        <v>1984</v>
      </c>
      <c r="T4" s="1196"/>
      <c r="U4" s="1196"/>
      <c r="V4" s="1196"/>
      <c r="W4" s="1196"/>
      <c r="X4" s="1198"/>
      <c r="Y4" s="1198"/>
      <c r="Z4" s="1198"/>
      <c r="AA4" s="1198"/>
      <c r="AB4" s="1198"/>
      <c r="AC4" s="1198"/>
      <c r="AD4" s="1198"/>
      <c r="AE4" s="1198"/>
      <c r="AF4" s="1198"/>
      <c r="AG4" s="1198"/>
      <c r="AH4" s="1198"/>
      <c r="AI4" s="1198"/>
      <c r="AJ4" s="1198"/>
      <c r="AK4" s="1198"/>
      <c r="AL4" s="1198"/>
      <c r="AM4" s="1201"/>
      <c r="AN4" s="1201"/>
      <c r="AO4" s="1202" t="s">
        <v>1696</v>
      </c>
    </row>
    <row r="5" spans="1:42" ht="13.5" customHeight="1">
      <c r="A5" s="1973" t="s">
        <v>1496</v>
      </c>
      <c r="B5" s="1973"/>
      <c r="C5" s="1974" t="s">
        <v>1985</v>
      </c>
      <c r="D5" s="1974"/>
      <c r="E5" s="1974"/>
      <c r="F5" s="1974"/>
      <c r="G5" s="1974"/>
      <c r="H5" s="1974"/>
      <c r="I5" s="1974"/>
      <c r="J5" s="1974"/>
      <c r="K5" s="1974"/>
      <c r="L5" s="1975" t="s">
        <v>1986</v>
      </c>
      <c r="M5" s="1975"/>
      <c r="N5" s="1975"/>
      <c r="O5" s="1974" t="s">
        <v>1987</v>
      </c>
      <c r="P5" s="1974"/>
      <c r="Q5" s="1974"/>
      <c r="R5" s="1974"/>
      <c r="S5" s="1974"/>
      <c r="T5" s="1974"/>
      <c r="U5" s="1974"/>
      <c r="V5" s="1974"/>
      <c r="W5" s="1974"/>
      <c r="X5" s="1976" t="s">
        <v>1988</v>
      </c>
      <c r="Y5" s="1976"/>
      <c r="Z5" s="1976"/>
      <c r="AA5" s="1976"/>
      <c r="AB5" s="1976"/>
      <c r="AC5" s="1976"/>
      <c r="AD5" s="1976"/>
      <c r="AE5" s="1976"/>
      <c r="AF5" s="1976"/>
      <c r="AG5" s="1976"/>
      <c r="AH5" s="1976"/>
      <c r="AI5" s="1976"/>
      <c r="AJ5" s="1976"/>
      <c r="AK5" s="1976"/>
      <c r="AL5" s="1976"/>
      <c r="AM5" s="1976"/>
      <c r="AN5" s="1976"/>
      <c r="AO5" s="1976"/>
    </row>
    <row r="6" spans="1:42" ht="15" customHeight="1">
      <c r="A6" s="1973"/>
      <c r="B6" s="1973"/>
      <c r="C6" s="1977" t="s">
        <v>1702</v>
      </c>
      <c r="D6" s="1977"/>
      <c r="E6" s="1977"/>
      <c r="F6" s="1977" t="s">
        <v>1989</v>
      </c>
      <c r="G6" s="1977"/>
      <c r="H6" s="1977"/>
      <c r="I6" s="1977" t="s">
        <v>1990</v>
      </c>
      <c r="J6" s="1977"/>
      <c r="K6" s="1977"/>
      <c r="L6" s="1975"/>
      <c r="M6" s="1975"/>
      <c r="N6" s="1975"/>
      <c r="O6" s="1977" t="s">
        <v>977</v>
      </c>
      <c r="P6" s="1977"/>
      <c r="Q6" s="1977"/>
      <c r="R6" s="1977" t="s">
        <v>1989</v>
      </c>
      <c r="S6" s="1977"/>
      <c r="T6" s="1977"/>
      <c r="U6" s="1977" t="s">
        <v>1990</v>
      </c>
      <c r="V6" s="1977"/>
      <c r="W6" s="1977"/>
      <c r="X6" s="1978" t="s">
        <v>977</v>
      </c>
      <c r="Y6" s="1978"/>
      <c r="Z6" s="1978"/>
      <c r="AA6" s="1979" t="s">
        <v>1707</v>
      </c>
      <c r="AB6" s="1979"/>
      <c r="AC6" s="1979"/>
      <c r="AD6" s="1979" t="s">
        <v>1708</v>
      </c>
      <c r="AE6" s="1979"/>
      <c r="AF6" s="1979"/>
      <c r="AG6" s="1979" t="s">
        <v>1709</v>
      </c>
      <c r="AH6" s="1979"/>
      <c r="AI6" s="1979"/>
      <c r="AJ6" s="1979" t="s">
        <v>1710</v>
      </c>
      <c r="AK6" s="1979"/>
      <c r="AL6" s="1979"/>
      <c r="AM6" s="1969" t="s">
        <v>1991</v>
      </c>
      <c r="AN6" s="1969"/>
      <c r="AO6" s="1969"/>
    </row>
    <row r="7" spans="1:42">
      <c r="A7" s="1973"/>
      <c r="B7" s="1973"/>
      <c r="C7" s="1203" t="s">
        <v>1218</v>
      </c>
      <c r="D7" s="1204" t="s">
        <v>975</v>
      </c>
      <c r="E7" s="1204" t="s">
        <v>976</v>
      </c>
      <c r="F7" s="1203" t="s">
        <v>1218</v>
      </c>
      <c r="G7" s="1204" t="s">
        <v>975</v>
      </c>
      <c r="H7" s="1204" t="s">
        <v>976</v>
      </c>
      <c r="I7" s="1203" t="s">
        <v>1218</v>
      </c>
      <c r="J7" s="1204" t="s">
        <v>975</v>
      </c>
      <c r="K7" s="1204" t="s">
        <v>976</v>
      </c>
      <c r="L7" s="1204" t="s">
        <v>1218</v>
      </c>
      <c r="M7" s="1205" t="s">
        <v>975</v>
      </c>
      <c r="N7" s="1203" t="s">
        <v>976</v>
      </c>
      <c r="O7" s="1204" t="s">
        <v>1218</v>
      </c>
      <c r="P7" s="1205" t="s">
        <v>975</v>
      </c>
      <c r="Q7" s="1203" t="s">
        <v>976</v>
      </c>
      <c r="R7" s="1204" t="s">
        <v>1218</v>
      </c>
      <c r="S7" s="1205" t="s">
        <v>975</v>
      </c>
      <c r="T7" s="1203" t="s">
        <v>976</v>
      </c>
      <c r="U7" s="1204" t="s">
        <v>1218</v>
      </c>
      <c r="V7" s="1205" t="s">
        <v>975</v>
      </c>
      <c r="W7" s="1206" t="s">
        <v>976</v>
      </c>
      <c r="X7" s="1207" t="s">
        <v>1218</v>
      </c>
      <c r="Y7" s="1205" t="s">
        <v>975</v>
      </c>
      <c r="Z7" s="1203" t="s">
        <v>976</v>
      </c>
      <c r="AA7" s="1204" t="s">
        <v>1218</v>
      </c>
      <c r="AB7" s="1205" t="s">
        <v>975</v>
      </c>
      <c r="AC7" s="1203" t="s">
        <v>976</v>
      </c>
      <c r="AD7" s="1204" t="s">
        <v>1218</v>
      </c>
      <c r="AE7" s="1205" t="s">
        <v>975</v>
      </c>
      <c r="AF7" s="1203" t="s">
        <v>976</v>
      </c>
      <c r="AG7" s="1204" t="s">
        <v>1218</v>
      </c>
      <c r="AH7" s="1205" t="s">
        <v>975</v>
      </c>
      <c r="AI7" s="1203" t="s">
        <v>976</v>
      </c>
      <c r="AJ7" s="1204" t="s">
        <v>1218</v>
      </c>
      <c r="AK7" s="1205" t="s">
        <v>975</v>
      </c>
      <c r="AL7" s="1203" t="s">
        <v>976</v>
      </c>
      <c r="AM7" s="1208" t="s">
        <v>1218</v>
      </c>
      <c r="AN7" s="1209" t="s">
        <v>975</v>
      </c>
      <c r="AO7" s="1210" t="s">
        <v>976</v>
      </c>
    </row>
    <row r="8" spans="1:42" ht="15" customHeight="1">
      <c r="A8" s="1970" t="s">
        <v>1031</v>
      </c>
      <c r="B8" s="1211" t="s">
        <v>1218</v>
      </c>
      <c r="C8" s="1212">
        <v>206</v>
      </c>
      <c r="D8" s="1212">
        <v>97</v>
      </c>
      <c r="E8" s="1212">
        <v>109</v>
      </c>
      <c r="F8" s="1213">
        <v>30</v>
      </c>
      <c r="G8" s="1213">
        <v>22</v>
      </c>
      <c r="H8" s="1213">
        <v>8</v>
      </c>
      <c r="I8" s="1212">
        <v>178</v>
      </c>
      <c r="J8" s="1212">
        <v>77</v>
      </c>
      <c r="K8" s="1214">
        <v>101</v>
      </c>
      <c r="L8" s="1214">
        <v>50</v>
      </c>
      <c r="M8" s="1214">
        <v>20</v>
      </c>
      <c r="N8" s="1214">
        <v>30</v>
      </c>
      <c r="O8" s="1963">
        <v>3</v>
      </c>
      <c r="P8" s="1963">
        <v>2</v>
      </c>
      <c r="Q8" s="1963">
        <v>1</v>
      </c>
      <c r="R8" s="1963">
        <v>1</v>
      </c>
      <c r="S8" s="1963">
        <v>1</v>
      </c>
      <c r="T8" s="1963">
        <v>0</v>
      </c>
      <c r="U8" s="1963">
        <v>2</v>
      </c>
      <c r="V8" s="1963">
        <v>1</v>
      </c>
      <c r="W8" s="1971">
        <v>1</v>
      </c>
      <c r="X8" s="1972">
        <v>989</v>
      </c>
      <c r="Y8" s="1963">
        <v>551</v>
      </c>
      <c r="Z8" s="1963">
        <v>438</v>
      </c>
      <c r="AA8" s="1963">
        <v>360</v>
      </c>
      <c r="AB8" s="1963">
        <v>200</v>
      </c>
      <c r="AC8" s="1963">
        <v>160</v>
      </c>
      <c r="AD8" s="1963">
        <v>427</v>
      </c>
      <c r="AE8" s="1963">
        <v>227</v>
      </c>
      <c r="AF8" s="1963">
        <v>200</v>
      </c>
      <c r="AG8" s="1963">
        <v>3</v>
      </c>
      <c r="AH8" s="1963">
        <v>1</v>
      </c>
      <c r="AI8" s="1963">
        <v>2</v>
      </c>
      <c r="AJ8" s="1963">
        <v>196</v>
      </c>
      <c r="AK8" s="1962">
        <v>121</v>
      </c>
      <c r="AL8" s="1962">
        <v>75</v>
      </c>
      <c r="AM8" s="1962">
        <v>21</v>
      </c>
      <c r="AN8" s="1962">
        <v>12</v>
      </c>
      <c r="AO8" s="1964">
        <v>9</v>
      </c>
    </row>
    <row r="9" spans="1:42">
      <c r="A9" s="1970"/>
      <c r="B9" s="1215" t="s">
        <v>1711</v>
      </c>
      <c r="C9" s="1216">
        <v>26</v>
      </c>
      <c r="D9" s="1216">
        <v>14</v>
      </c>
      <c r="E9" s="1216">
        <v>12</v>
      </c>
      <c r="F9" s="1216">
        <v>6</v>
      </c>
      <c r="G9" s="1216">
        <v>5</v>
      </c>
      <c r="H9" s="1216">
        <v>1</v>
      </c>
      <c r="I9" s="1216">
        <v>22</v>
      </c>
      <c r="J9" s="1216">
        <v>11</v>
      </c>
      <c r="K9" s="1216">
        <v>11</v>
      </c>
      <c r="L9" s="1216">
        <v>11</v>
      </c>
      <c r="M9" s="1216">
        <v>4</v>
      </c>
      <c r="N9" s="1216">
        <v>7</v>
      </c>
      <c r="O9" s="1963"/>
      <c r="P9" s="1963"/>
      <c r="Q9" s="1963"/>
      <c r="R9" s="1963"/>
      <c r="S9" s="1963"/>
      <c r="T9" s="1963"/>
      <c r="U9" s="1963"/>
      <c r="V9" s="1963"/>
      <c r="W9" s="1971"/>
      <c r="X9" s="1972"/>
      <c r="Y9" s="1963"/>
      <c r="Z9" s="1963"/>
      <c r="AA9" s="1963"/>
      <c r="AB9" s="1963"/>
      <c r="AC9" s="1963"/>
      <c r="AD9" s="1963"/>
      <c r="AE9" s="1963"/>
      <c r="AF9" s="1963"/>
      <c r="AG9" s="1963"/>
      <c r="AH9" s="1963"/>
      <c r="AI9" s="1963"/>
      <c r="AJ9" s="1963"/>
      <c r="AK9" s="1963"/>
      <c r="AL9" s="1963"/>
      <c r="AM9" s="1963"/>
      <c r="AN9" s="1963"/>
      <c r="AO9" s="1964"/>
    </row>
    <row r="10" spans="1:42">
      <c r="A10" s="1970"/>
      <c r="B10" s="1217" t="s">
        <v>1712</v>
      </c>
      <c r="C10" s="1216">
        <v>58</v>
      </c>
      <c r="D10" s="1216">
        <v>29</v>
      </c>
      <c r="E10" s="1216">
        <v>29</v>
      </c>
      <c r="F10" s="1216">
        <v>14</v>
      </c>
      <c r="G10" s="1216">
        <v>10</v>
      </c>
      <c r="H10" s="1216">
        <v>4</v>
      </c>
      <c r="I10" s="1216">
        <v>44</v>
      </c>
      <c r="J10" s="1216">
        <v>19</v>
      </c>
      <c r="K10" s="1216">
        <v>25</v>
      </c>
      <c r="L10" s="1216">
        <v>10</v>
      </c>
      <c r="M10" s="1216">
        <v>4</v>
      </c>
      <c r="N10" s="1216">
        <v>6</v>
      </c>
      <c r="O10" s="1963"/>
      <c r="P10" s="1963"/>
      <c r="Q10" s="1963"/>
      <c r="R10" s="1963"/>
      <c r="S10" s="1963"/>
      <c r="T10" s="1963"/>
      <c r="U10" s="1963"/>
      <c r="V10" s="1963"/>
      <c r="W10" s="1971"/>
      <c r="X10" s="1972"/>
      <c r="Y10" s="1963"/>
      <c r="Z10" s="1963"/>
      <c r="AA10" s="1963"/>
      <c r="AB10" s="1963"/>
      <c r="AC10" s="1963"/>
      <c r="AD10" s="1963"/>
      <c r="AE10" s="1963"/>
      <c r="AF10" s="1963"/>
      <c r="AG10" s="1963"/>
      <c r="AH10" s="1963"/>
      <c r="AI10" s="1963"/>
      <c r="AJ10" s="1963"/>
      <c r="AK10" s="1963"/>
      <c r="AL10" s="1963"/>
      <c r="AM10" s="1963"/>
      <c r="AN10" s="1963"/>
      <c r="AO10" s="1964"/>
    </row>
    <row r="11" spans="1:42">
      <c r="A11" s="1970"/>
      <c r="B11" s="1217" t="s">
        <v>1713</v>
      </c>
      <c r="C11" s="1216">
        <v>41</v>
      </c>
      <c r="D11" s="1216">
        <v>20</v>
      </c>
      <c r="E11" s="1216">
        <v>21</v>
      </c>
      <c r="F11" s="1216">
        <v>6</v>
      </c>
      <c r="G11" s="1216">
        <v>4</v>
      </c>
      <c r="H11" s="1216">
        <v>2</v>
      </c>
      <c r="I11" s="1216">
        <v>36</v>
      </c>
      <c r="J11" s="1216">
        <v>16</v>
      </c>
      <c r="K11" s="1216">
        <v>20</v>
      </c>
      <c r="L11" s="1216">
        <v>9</v>
      </c>
      <c r="M11" s="1216">
        <v>5</v>
      </c>
      <c r="N11" s="1216">
        <v>4</v>
      </c>
      <c r="O11" s="1963"/>
      <c r="P11" s="1963"/>
      <c r="Q11" s="1963"/>
      <c r="R11" s="1963"/>
      <c r="S11" s="1963"/>
      <c r="T11" s="1963"/>
      <c r="U11" s="1963"/>
      <c r="V11" s="1963"/>
      <c r="W11" s="1971"/>
      <c r="X11" s="1972"/>
      <c r="Y11" s="1963"/>
      <c r="Z11" s="1963"/>
      <c r="AA11" s="1963"/>
      <c r="AB11" s="1963"/>
      <c r="AC11" s="1963"/>
      <c r="AD11" s="1963"/>
      <c r="AE11" s="1963"/>
      <c r="AF11" s="1963"/>
      <c r="AG11" s="1963"/>
      <c r="AH11" s="1963"/>
      <c r="AI11" s="1963"/>
      <c r="AJ11" s="1963"/>
      <c r="AK11" s="1963"/>
      <c r="AL11" s="1963"/>
      <c r="AM11" s="1963"/>
      <c r="AN11" s="1963"/>
      <c r="AO11" s="1964"/>
    </row>
    <row r="12" spans="1:42">
      <c r="A12" s="1970"/>
      <c r="B12" s="1217" t="s">
        <v>1714</v>
      </c>
      <c r="C12" s="1216">
        <v>41</v>
      </c>
      <c r="D12" s="1216">
        <v>18</v>
      </c>
      <c r="E12" s="1216">
        <v>23</v>
      </c>
      <c r="F12" s="1216">
        <v>3</v>
      </c>
      <c r="G12" s="1216">
        <v>3</v>
      </c>
      <c r="H12" s="1216">
        <v>0</v>
      </c>
      <c r="I12" s="1216">
        <v>37</v>
      </c>
      <c r="J12" s="1216">
        <v>15</v>
      </c>
      <c r="K12" s="1216">
        <v>22</v>
      </c>
      <c r="L12" s="1216">
        <v>15</v>
      </c>
      <c r="M12" s="1216">
        <v>6</v>
      </c>
      <c r="N12" s="1216">
        <v>9</v>
      </c>
      <c r="O12" s="1963"/>
      <c r="P12" s="1963"/>
      <c r="Q12" s="1963"/>
      <c r="R12" s="1963"/>
      <c r="S12" s="1963"/>
      <c r="T12" s="1963"/>
      <c r="U12" s="1963"/>
      <c r="V12" s="1963"/>
      <c r="W12" s="1971"/>
      <c r="X12" s="1972"/>
      <c r="Y12" s="1963"/>
      <c r="Z12" s="1963"/>
      <c r="AA12" s="1963"/>
      <c r="AB12" s="1963"/>
      <c r="AC12" s="1963"/>
      <c r="AD12" s="1963"/>
      <c r="AE12" s="1963"/>
      <c r="AF12" s="1963"/>
      <c r="AG12" s="1963"/>
      <c r="AH12" s="1963"/>
      <c r="AI12" s="1963"/>
      <c r="AJ12" s="1963"/>
      <c r="AK12" s="1963"/>
      <c r="AL12" s="1963"/>
      <c r="AM12" s="1963"/>
      <c r="AN12" s="1963"/>
      <c r="AO12" s="1964"/>
    </row>
    <row r="13" spans="1:42">
      <c r="A13" s="1970"/>
      <c r="B13" s="1218" t="s">
        <v>1715</v>
      </c>
      <c r="C13" s="1216">
        <v>40</v>
      </c>
      <c r="D13" s="1216">
        <v>16</v>
      </c>
      <c r="E13" s="1216">
        <v>24</v>
      </c>
      <c r="F13" s="1216">
        <v>1</v>
      </c>
      <c r="G13" s="1216">
        <v>0</v>
      </c>
      <c r="H13" s="1216">
        <v>1</v>
      </c>
      <c r="I13" s="1216">
        <v>39</v>
      </c>
      <c r="J13" s="1216">
        <v>16</v>
      </c>
      <c r="K13" s="1216">
        <v>23</v>
      </c>
      <c r="L13" s="1216">
        <v>5</v>
      </c>
      <c r="M13" s="1216">
        <v>1</v>
      </c>
      <c r="N13" s="1216">
        <v>4</v>
      </c>
      <c r="O13" s="1963"/>
      <c r="P13" s="1963"/>
      <c r="Q13" s="1963"/>
      <c r="R13" s="1963"/>
      <c r="S13" s="1963"/>
      <c r="T13" s="1963"/>
      <c r="U13" s="1963"/>
      <c r="V13" s="1963"/>
      <c r="W13" s="1971"/>
      <c r="X13" s="1972"/>
      <c r="Y13" s="1963"/>
      <c r="Z13" s="1963"/>
      <c r="AA13" s="1963"/>
      <c r="AB13" s="1963"/>
      <c r="AC13" s="1963"/>
      <c r="AD13" s="1963"/>
      <c r="AE13" s="1963"/>
      <c r="AF13" s="1963"/>
      <c r="AG13" s="1963"/>
      <c r="AH13" s="1963"/>
      <c r="AI13" s="1963"/>
      <c r="AJ13" s="1963"/>
      <c r="AK13" s="1962"/>
      <c r="AL13" s="1962"/>
      <c r="AM13" s="1962"/>
      <c r="AN13" s="1962"/>
      <c r="AO13" s="1964"/>
    </row>
    <row r="14" spans="1:42">
      <c r="A14" s="1965" t="s">
        <v>865</v>
      </c>
      <c r="B14" s="1219"/>
      <c r="C14" s="1190"/>
      <c r="D14" s="1190"/>
      <c r="E14" s="1191"/>
      <c r="F14" s="1191"/>
      <c r="G14" s="1191"/>
      <c r="H14" s="1966" t="s">
        <v>821</v>
      </c>
      <c r="I14" s="1191"/>
      <c r="J14" s="1191"/>
      <c r="K14" s="1221"/>
      <c r="L14" s="1221"/>
      <c r="M14" s="1191"/>
      <c r="N14" s="1191"/>
      <c r="O14" s="1191"/>
      <c r="P14" s="1191"/>
      <c r="Q14" s="1222" t="s">
        <v>822</v>
      </c>
      <c r="R14" s="1191"/>
      <c r="S14" s="1191"/>
      <c r="T14" s="1191"/>
      <c r="U14" s="1191"/>
      <c r="V14" s="1191"/>
      <c r="W14" s="1191"/>
      <c r="X14" s="1221"/>
      <c r="Y14" s="1221"/>
      <c r="Z14" s="1221"/>
      <c r="AA14" s="1967" t="s">
        <v>866</v>
      </c>
      <c r="AB14" s="1967"/>
      <c r="AC14" s="1191"/>
      <c r="AD14" s="1191"/>
      <c r="AE14" s="1191"/>
      <c r="AF14" s="1191"/>
      <c r="AG14" s="1191"/>
      <c r="AH14" s="1191"/>
      <c r="AI14" s="1191"/>
      <c r="AJ14" s="1968" t="s">
        <v>1992</v>
      </c>
      <c r="AK14" s="1968"/>
      <c r="AL14" s="1968"/>
      <c r="AM14" s="1968"/>
      <c r="AN14" s="1968"/>
      <c r="AO14" s="1968"/>
    </row>
    <row r="15" spans="1:42">
      <c r="A15" s="1965"/>
      <c r="B15" s="1219"/>
      <c r="C15" s="1190"/>
      <c r="D15" s="1190"/>
      <c r="E15" s="1191"/>
      <c r="F15" s="1191"/>
      <c r="G15" s="1191"/>
      <c r="H15" s="1966"/>
      <c r="I15" s="1191"/>
      <c r="J15" s="1191"/>
      <c r="K15" s="1221"/>
      <c r="L15" s="1221"/>
      <c r="M15" s="1223"/>
      <c r="N15" s="1223"/>
      <c r="O15" s="1191"/>
      <c r="P15" s="1223"/>
      <c r="Q15" s="1222" t="s">
        <v>825</v>
      </c>
      <c r="R15" s="1191"/>
      <c r="S15" s="1223"/>
      <c r="T15" s="1223"/>
      <c r="U15" s="1223"/>
      <c r="V15" s="1223"/>
      <c r="W15" s="1223"/>
      <c r="X15" s="1221"/>
      <c r="Y15" s="1221"/>
      <c r="Z15" s="1221"/>
      <c r="AA15" s="1967"/>
      <c r="AB15" s="1967"/>
      <c r="AC15" s="1191"/>
      <c r="AD15" s="1191"/>
      <c r="AE15" s="1191"/>
      <c r="AF15" s="1191"/>
      <c r="AG15" s="1191"/>
      <c r="AH15" s="1191"/>
      <c r="AI15" s="1191"/>
      <c r="AJ15" s="1191"/>
      <c r="AK15" s="1191"/>
      <c r="AL15" s="1191"/>
      <c r="AM15" s="1191"/>
      <c r="AN15" s="1191"/>
      <c r="AO15" s="1191"/>
    </row>
    <row r="16" spans="1:42">
      <c r="A16" s="1224"/>
      <c r="B16" s="1224"/>
      <c r="C16" s="1224"/>
      <c r="D16" s="1224"/>
      <c r="E16" s="1224"/>
      <c r="F16" s="1224"/>
      <c r="G16" s="1224"/>
      <c r="H16" s="1224"/>
      <c r="I16" s="1224"/>
      <c r="J16" s="1224"/>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row>
    <row r="17" spans="1:41">
      <c r="A17" s="1190"/>
      <c r="B17" s="1225"/>
      <c r="C17" s="1226"/>
      <c r="D17" s="1226"/>
      <c r="E17" s="1190"/>
      <c r="F17" s="1190"/>
      <c r="G17" s="1190"/>
      <c r="H17" s="1190"/>
      <c r="I17" s="1190"/>
      <c r="J17" s="1190"/>
      <c r="K17" s="1190"/>
      <c r="L17" s="1190"/>
      <c r="M17" s="1190"/>
      <c r="N17" s="1190"/>
      <c r="O17" s="1190"/>
      <c r="P17" s="1190"/>
      <c r="Q17" s="1190"/>
      <c r="R17" s="1190"/>
      <c r="S17" s="1190"/>
      <c r="T17" s="1190"/>
      <c r="U17" s="1190"/>
      <c r="V17" s="1190"/>
      <c r="W17" s="1190"/>
      <c r="X17" s="1190"/>
      <c r="Y17" s="1190"/>
      <c r="Z17" s="1190"/>
      <c r="AA17" s="1190"/>
      <c r="AB17" s="1190"/>
      <c r="AC17" s="1190"/>
      <c r="AD17" s="1190"/>
      <c r="AE17" s="1190"/>
      <c r="AF17" s="1190"/>
      <c r="AG17" s="1190"/>
      <c r="AH17" s="1190"/>
      <c r="AI17" s="1190"/>
      <c r="AJ17" s="1190"/>
      <c r="AK17" s="1190"/>
      <c r="AL17" s="1190"/>
      <c r="AM17" s="1190"/>
      <c r="AN17" s="1190"/>
      <c r="AO17" s="1190"/>
    </row>
    <row r="18" spans="1:41">
      <c r="A18" s="1225" t="s">
        <v>1993</v>
      </c>
      <c r="B18" s="1221"/>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6"/>
      <c r="AJ18" s="1196"/>
      <c r="AK18" s="1196"/>
      <c r="AL18" s="1196"/>
      <c r="AM18" s="1196"/>
      <c r="AN18" s="1196"/>
      <c r="AO18" s="1196"/>
    </row>
    <row r="19" spans="1:41">
      <c r="A19" s="1221" t="s">
        <v>1994</v>
      </c>
      <c r="B19" s="1190"/>
      <c r="C19" s="1191"/>
      <c r="D19" s="1191"/>
      <c r="E19" s="1191"/>
      <c r="F19" s="1191"/>
      <c r="G19" s="1191"/>
      <c r="H19" s="1191"/>
      <c r="I19" s="1191"/>
      <c r="J19" s="1191"/>
      <c r="K19" s="1191"/>
      <c r="L19" s="1191"/>
      <c r="M19" s="1191"/>
      <c r="N19" s="1191"/>
      <c r="O19" s="1191"/>
      <c r="P19" s="1191"/>
      <c r="Q19" s="1191"/>
      <c r="R19" s="1191"/>
      <c r="S19" s="1191"/>
      <c r="T19" s="1191"/>
      <c r="U19" s="1191"/>
      <c r="V19" s="1191"/>
      <c r="W19" s="1191"/>
      <c r="X19" s="1191"/>
      <c r="Y19" s="1191"/>
      <c r="Z19" s="1191"/>
      <c r="AA19" s="1191"/>
      <c r="AB19" s="1191"/>
      <c r="AC19" s="1191"/>
      <c r="AD19" s="1191"/>
      <c r="AE19" s="1191"/>
      <c r="AF19" s="1191"/>
      <c r="AG19" s="1191"/>
      <c r="AH19" s="1191"/>
      <c r="AI19" s="1191"/>
      <c r="AJ19" s="1191"/>
      <c r="AK19" s="1191"/>
      <c r="AL19" s="1191"/>
      <c r="AM19" s="1191"/>
      <c r="AN19" s="1191"/>
      <c r="AO19" s="1191"/>
    </row>
  </sheetData>
  <mergeCells count="54">
    <mergeCell ref="AJ6:AL6"/>
    <mergeCell ref="AI1:AK1"/>
    <mergeCell ref="AL1:AO1"/>
    <mergeCell ref="AI2:AK2"/>
    <mergeCell ref="AL2:AO2"/>
    <mergeCell ref="A3:AO3"/>
    <mergeCell ref="AB8:AB13"/>
    <mergeCell ref="A5:B7"/>
    <mergeCell ref="C5:K5"/>
    <mergeCell ref="L5:N6"/>
    <mergeCell ref="O5:W5"/>
    <mergeCell ref="X5:AO5"/>
    <mergeCell ref="C6:E6"/>
    <mergeCell ref="F6:H6"/>
    <mergeCell ref="I6:K6"/>
    <mergeCell ref="O6:Q6"/>
    <mergeCell ref="R6:T6"/>
    <mergeCell ref="U6:W6"/>
    <mergeCell ref="X6:Z6"/>
    <mergeCell ref="AA6:AC6"/>
    <mergeCell ref="AD6:AF6"/>
    <mergeCell ref="AG6:AI6"/>
    <mergeCell ref="AG8:AG13"/>
    <mergeCell ref="AM6:AO6"/>
    <mergeCell ref="A8:A13"/>
    <mergeCell ref="O8:O13"/>
    <mergeCell ref="P8:P13"/>
    <mergeCell ref="Q8:Q13"/>
    <mergeCell ref="R8:R13"/>
    <mergeCell ref="S8:S13"/>
    <mergeCell ref="T8:T13"/>
    <mergeCell ref="U8:U13"/>
    <mergeCell ref="V8:V13"/>
    <mergeCell ref="W8:W13"/>
    <mergeCell ref="X8:X13"/>
    <mergeCell ref="Y8:Y13"/>
    <mergeCell ref="Z8:Z13"/>
    <mergeCell ref="AA8:AA13"/>
    <mergeCell ref="AM8:AM13"/>
    <mergeCell ref="AN8:AN13"/>
    <mergeCell ref="AO8:AO13"/>
    <mergeCell ref="A14:A15"/>
    <mergeCell ref="H14:H15"/>
    <mergeCell ref="AA14:AB15"/>
    <mergeCell ref="AJ14:AO14"/>
    <mergeCell ref="AH8:AH13"/>
    <mergeCell ref="AI8:AI13"/>
    <mergeCell ref="AJ8:AJ13"/>
    <mergeCell ref="AK8:AK13"/>
    <mergeCell ref="AL8:AL13"/>
    <mergeCell ref="AC8:AC13"/>
    <mergeCell ref="AD8:AD13"/>
    <mergeCell ref="AE8:AE13"/>
    <mergeCell ref="AF8:AF13"/>
  </mergeCells>
  <phoneticPr fontId="177" type="noConversion"/>
  <hyperlinks>
    <hyperlink ref="AP2" location="預告統計資料發布時間表!A1" display="回發布時間表"/>
  </hyperlinks>
  <pageMargins left="0.78749999999999998" right="0.78749999999999998" top="1.05277777777778" bottom="1.05277777777778" header="0.78749999999999998" footer="0.78749999999999998"/>
  <pageSetup paperSize="9" orientation="landscape" horizontalDpi="300" verticalDpi="300" r:id="rId1"/>
  <headerFooter>
    <oddHeader>&amp;C&amp;"Times New Roman,標準"&amp;Kffffff&amp;A</oddHeader>
    <oddFooter>&amp;C&amp;"Times New Roman,標準"&amp;Kffffff頁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289</v>
      </c>
      <c r="B1" s="87" t="s">
        <v>125</v>
      </c>
    </row>
    <row r="2" spans="1:2" ht="19.5">
      <c r="A2" s="88" t="s">
        <v>238</v>
      </c>
    </row>
    <row r="3" spans="1:2" ht="19.5">
      <c r="A3" s="88" t="s">
        <v>290</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2205</v>
      </c>
    </row>
    <row r="10" spans="1:2" ht="19.5">
      <c r="A10" s="114" t="s">
        <v>134</v>
      </c>
    </row>
    <row r="11" spans="1:2" ht="19.5">
      <c r="A11" s="112" t="s">
        <v>165</v>
      </c>
    </row>
    <row r="12" spans="1:2" ht="78">
      <c r="A12" s="92" t="s">
        <v>166</v>
      </c>
    </row>
    <row r="13" spans="1:2" ht="19.5">
      <c r="A13" s="89" t="s">
        <v>137</v>
      </c>
    </row>
    <row r="14" spans="1:2" ht="51.75">
      <c r="A14" s="93" t="s">
        <v>291</v>
      </c>
    </row>
    <row r="15" spans="1:2" ht="19.5">
      <c r="A15" s="92" t="s">
        <v>242</v>
      </c>
    </row>
    <row r="16" spans="1:2" ht="19.5">
      <c r="A16" s="90" t="s">
        <v>140</v>
      </c>
    </row>
    <row r="17" spans="1:1" ht="39">
      <c r="A17" s="92" t="s">
        <v>292</v>
      </c>
    </row>
    <row r="18" spans="1:1" ht="19.5">
      <c r="A18" s="92" t="s">
        <v>293</v>
      </c>
    </row>
    <row r="19" spans="1:1" ht="19.5">
      <c r="A19" s="92" t="s">
        <v>294</v>
      </c>
    </row>
    <row r="20" spans="1:1" ht="19.5">
      <c r="A20" s="92" t="s">
        <v>295</v>
      </c>
    </row>
    <row r="21" spans="1:1" ht="19.5">
      <c r="A21" s="92" t="s">
        <v>296</v>
      </c>
    </row>
    <row r="22" spans="1:1" ht="19.5">
      <c r="A22" s="92" t="s">
        <v>252</v>
      </c>
    </row>
    <row r="23" spans="1:1" ht="19.5">
      <c r="A23" s="92" t="s">
        <v>297</v>
      </c>
    </row>
    <row r="24" spans="1:1" ht="19.5">
      <c r="A24" s="92" t="s">
        <v>254</v>
      </c>
    </row>
    <row r="25" spans="1:1" ht="19.5">
      <c r="A25" s="92" t="s">
        <v>255</v>
      </c>
    </row>
    <row r="26" spans="1:1" ht="19.5">
      <c r="A26" s="92" t="s">
        <v>152</v>
      </c>
    </row>
    <row r="27" spans="1:1" ht="19.5">
      <c r="A27" s="89" t="s">
        <v>153</v>
      </c>
    </row>
    <row r="28" spans="1:1" ht="39">
      <c r="A28" s="92" t="s">
        <v>256</v>
      </c>
    </row>
    <row r="29" spans="1:1" ht="39">
      <c r="A29" s="92" t="s">
        <v>257</v>
      </c>
    </row>
    <row r="30" spans="1:1" ht="19.5">
      <c r="A30" s="89" t="s">
        <v>156</v>
      </c>
    </row>
    <row r="31" spans="1:1" ht="39">
      <c r="A31" s="92" t="s">
        <v>298</v>
      </c>
    </row>
    <row r="32" spans="1:1" ht="19.5">
      <c r="A32" s="92" t="s">
        <v>202</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9"/>
  <sheetViews>
    <sheetView topLeftCell="S1" workbookViewId="0">
      <selection activeCell="AP2" sqref="AP2"/>
    </sheetView>
  </sheetViews>
  <sheetFormatPr defaultRowHeight="16.5"/>
  <sheetData>
    <row r="1" spans="1:42">
      <c r="A1" s="1188" t="s">
        <v>1201</v>
      </c>
      <c r="B1" s="1189"/>
      <c r="C1" s="1190"/>
      <c r="D1" s="1190"/>
      <c r="E1" s="1190"/>
      <c r="F1" s="1190"/>
      <c r="G1" s="1190"/>
      <c r="H1" s="1190"/>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980" t="s">
        <v>781</v>
      </c>
      <c r="AJ1" s="1980"/>
      <c r="AK1" s="1980"/>
      <c r="AL1" s="1980" t="s">
        <v>1921</v>
      </c>
      <c r="AM1" s="1980"/>
      <c r="AN1" s="1980"/>
      <c r="AO1" s="1980"/>
    </row>
    <row r="2" spans="1:42">
      <c r="A2" s="1192" t="s">
        <v>1692</v>
      </c>
      <c r="B2" s="1193" t="s">
        <v>1693</v>
      </c>
      <c r="C2" s="1194"/>
      <c r="D2" s="1194"/>
      <c r="E2" s="1190"/>
      <c r="F2" s="1190"/>
      <c r="G2" s="1190"/>
      <c r="H2" s="1190"/>
      <c r="I2" s="1191"/>
      <c r="J2" s="1191"/>
      <c r="K2" s="1191"/>
      <c r="L2" s="1195"/>
      <c r="M2" s="1195"/>
      <c r="N2" s="1195"/>
      <c r="O2" s="1195"/>
      <c r="P2" s="1195"/>
      <c r="Q2" s="1195"/>
      <c r="R2" s="1195"/>
      <c r="S2" s="1195"/>
      <c r="T2" s="1195"/>
      <c r="U2" s="1195"/>
      <c r="V2" s="1195"/>
      <c r="W2" s="1195"/>
      <c r="X2" s="1191"/>
      <c r="Y2" s="1191"/>
      <c r="Z2" s="1191"/>
      <c r="AA2" s="1191"/>
      <c r="AB2" s="1191"/>
      <c r="AC2" s="1191"/>
      <c r="AD2" s="1191"/>
      <c r="AE2" s="1191"/>
      <c r="AF2" s="1191"/>
      <c r="AG2" s="1195"/>
      <c r="AH2" s="1195"/>
      <c r="AI2" s="1980" t="s">
        <v>875</v>
      </c>
      <c r="AJ2" s="1980"/>
      <c r="AK2" s="1980"/>
      <c r="AL2" s="1980" t="s">
        <v>1983</v>
      </c>
      <c r="AM2" s="1980"/>
      <c r="AN2" s="1980"/>
      <c r="AO2" s="1980"/>
      <c r="AP2" s="87" t="s">
        <v>125</v>
      </c>
    </row>
    <row r="3" spans="1:42" ht="27.75">
      <c r="A3" s="1981" t="s">
        <v>1694</v>
      </c>
      <c r="B3" s="1981"/>
      <c r="C3" s="1981"/>
      <c r="D3" s="1981"/>
      <c r="E3" s="1981"/>
      <c r="F3" s="1981"/>
      <c r="G3" s="1981"/>
      <c r="H3" s="1981"/>
      <c r="I3" s="1981"/>
      <c r="J3" s="1981"/>
      <c r="K3" s="1981"/>
      <c r="L3" s="1981"/>
      <c r="M3" s="1981"/>
      <c r="N3" s="1981"/>
      <c r="O3" s="1981"/>
      <c r="P3" s="1981"/>
      <c r="Q3" s="1981"/>
      <c r="R3" s="1981"/>
      <c r="S3" s="1981"/>
      <c r="T3" s="1981"/>
      <c r="U3" s="1981"/>
      <c r="V3" s="1981"/>
      <c r="W3" s="1981"/>
      <c r="X3" s="1981"/>
      <c r="Y3" s="1981"/>
      <c r="Z3" s="1981"/>
      <c r="AA3" s="1981"/>
      <c r="AB3" s="1981"/>
      <c r="AC3" s="1981"/>
      <c r="AD3" s="1981"/>
      <c r="AE3" s="1981"/>
      <c r="AF3" s="1981"/>
      <c r="AG3" s="1981"/>
      <c r="AH3" s="1981"/>
      <c r="AI3" s="1981"/>
      <c r="AJ3" s="1981"/>
      <c r="AK3" s="1981"/>
      <c r="AL3" s="1981"/>
      <c r="AM3" s="1981"/>
      <c r="AN3" s="1981"/>
      <c r="AO3" s="1981"/>
    </row>
    <row r="4" spans="1:42" ht="17.25" thickBot="1">
      <c r="A4" s="1196"/>
      <c r="B4" s="1196"/>
      <c r="C4" s="1197"/>
      <c r="D4" s="1197"/>
      <c r="E4" s="1197"/>
      <c r="F4" s="1196"/>
      <c r="G4" s="1196"/>
      <c r="H4" s="1196"/>
      <c r="I4" s="1196"/>
      <c r="J4" s="1196"/>
      <c r="K4" s="1198"/>
      <c r="L4" s="1199"/>
      <c r="M4" s="1196"/>
      <c r="N4" s="1196"/>
      <c r="O4" s="1196"/>
      <c r="P4" s="1196"/>
      <c r="Q4" s="1196"/>
      <c r="R4" s="1196"/>
      <c r="S4" s="1200" t="s">
        <v>2225</v>
      </c>
      <c r="T4" s="1196"/>
      <c r="U4" s="1196"/>
      <c r="V4" s="1196"/>
      <c r="W4" s="1196"/>
      <c r="X4" s="1198"/>
      <c r="Y4" s="1198"/>
      <c r="Z4" s="1198"/>
      <c r="AA4" s="1198"/>
      <c r="AB4" s="1198"/>
      <c r="AC4" s="1198"/>
      <c r="AD4" s="1198"/>
      <c r="AE4" s="1198"/>
      <c r="AF4" s="1198"/>
      <c r="AG4" s="1198"/>
      <c r="AH4" s="1198"/>
      <c r="AI4" s="1198"/>
      <c r="AJ4" s="1198"/>
      <c r="AK4" s="1198"/>
      <c r="AL4" s="1198"/>
      <c r="AM4" s="1201"/>
      <c r="AN4" s="1201"/>
      <c r="AO4" s="1202" t="s">
        <v>1696</v>
      </c>
    </row>
    <row r="5" spans="1:42" ht="17.25" thickBot="1">
      <c r="A5" s="1973" t="s">
        <v>1496</v>
      </c>
      <c r="B5" s="1973"/>
      <c r="C5" s="1974" t="s">
        <v>1985</v>
      </c>
      <c r="D5" s="1974"/>
      <c r="E5" s="1974"/>
      <c r="F5" s="1974"/>
      <c r="G5" s="1974"/>
      <c r="H5" s="1974"/>
      <c r="I5" s="1974"/>
      <c r="J5" s="1974"/>
      <c r="K5" s="1974"/>
      <c r="L5" s="1975" t="s">
        <v>1986</v>
      </c>
      <c r="M5" s="1975"/>
      <c r="N5" s="1975"/>
      <c r="O5" s="1974" t="s">
        <v>1987</v>
      </c>
      <c r="P5" s="1974"/>
      <c r="Q5" s="1974"/>
      <c r="R5" s="1974"/>
      <c r="S5" s="1974"/>
      <c r="T5" s="1974"/>
      <c r="U5" s="1974"/>
      <c r="V5" s="1974"/>
      <c r="W5" s="1974"/>
      <c r="X5" s="1976" t="s">
        <v>1988</v>
      </c>
      <c r="Y5" s="1976"/>
      <c r="Z5" s="1976"/>
      <c r="AA5" s="1976"/>
      <c r="AB5" s="1976"/>
      <c r="AC5" s="1976"/>
      <c r="AD5" s="1976"/>
      <c r="AE5" s="1976"/>
      <c r="AF5" s="1976"/>
      <c r="AG5" s="1976"/>
      <c r="AH5" s="1976"/>
      <c r="AI5" s="1976"/>
      <c r="AJ5" s="1976"/>
      <c r="AK5" s="1976"/>
      <c r="AL5" s="1976"/>
      <c r="AM5" s="1976"/>
      <c r="AN5" s="1976"/>
      <c r="AO5" s="1976"/>
    </row>
    <row r="6" spans="1:42" ht="17.25" thickBot="1">
      <c r="A6" s="1973"/>
      <c r="B6" s="1973"/>
      <c r="C6" s="1977" t="s">
        <v>1702</v>
      </c>
      <c r="D6" s="1977"/>
      <c r="E6" s="1977"/>
      <c r="F6" s="1977" t="s">
        <v>1989</v>
      </c>
      <c r="G6" s="1977"/>
      <c r="H6" s="1977"/>
      <c r="I6" s="1977" t="s">
        <v>1990</v>
      </c>
      <c r="J6" s="1977"/>
      <c r="K6" s="1977"/>
      <c r="L6" s="1975"/>
      <c r="M6" s="1975"/>
      <c r="N6" s="1975"/>
      <c r="O6" s="1977" t="s">
        <v>977</v>
      </c>
      <c r="P6" s="1977"/>
      <c r="Q6" s="1977"/>
      <c r="R6" s="1977" t="s">
        <v>1989</v>
      </c>
      <c r="S6" s="1977"/>
      <c r="T6" s="1977"/>
      <c r="U6" s="1977" t="s">
        <v>1990</v>
      </c>
      <c r="V6" s="1977"/>
      <c r="W6" s="1977"/>
      <c r="X6" s="1978" t="s">
        <v>977</v>
      </c>
      <c r="Y6" s="1978"/>
      <c r="Z6" s="1978"/>
      <c r="AA6" s="1979" t="s">
        <v>1707</v>
      </c>
      <c r="AB6" s="1979"/>
      <c r="AC6" s="1979"/>
      <c r="AD6" s="1979" t="s">
        <v>1708</v>
      </c>
      <c r="AE6" s="1979"/>
      <c r="AF6" s="1979"/>
      <c r="AG6" s="1979" t="s">
        <v>1709</v>
      </c>
      <c r="AH6" s="1979"/>
      <c r="AI6" s="1979"/>
      <c r="AJ6" s="1979" t="s">
        <v>1710</v>
      </c>
      <c r="AK6" s="1979"/>
      <c r="AL6" s="1979"/>
      <c r="AM6" s="1969" t="s">
        <v>1991</v>
      </c>
      <c r="AN6" s="1969"/>
      <c r="AO6" s="1969"/>
    </row>
    <row r="7" spans="1:42" ht="17.25" thickBot="1">
      <c r="A7" s="1973"/>
      <c r="B7" s="1973"/>
      <c r="C7" s="1203" t="s">
        <v>1218</v>
      </c>
      <c r="D7" s="1204" t="s">
        <v>975</v>
      </c>
      <c r="E7" s="1204" t="s">
        <v>976</v>
      </c>
      <c r="F7" s="1203" t="s">
        <v>1218</v>
      </c>
      <c r="G7" s="1204" t="s">
        <v>975</v>
      </c>
      <c r="H7" s="1204" t="s">
        <v>976</v>
      </c>
      <c r="I7" s="1203" t="s">
        <v>1218</v>
      </c>
      <c r="J7" s="1204" t="s">
        <v>975</v>
      </c>
      <c r="K7" s="1204" t="s">
        <v>976</v>
      </c>
      <c r="L7" s="1204" t="s">
        <v>1218</v>
      </c>
      <c r="M7" s="1205" t="s">
        <v>975</v>
      </c>
      <c r="N7" s="1203" t="s">
        <v>976</v>
      </c>
      <c r="O7" s="1204" t="s">
        <v>1218</v>
      </c>
      <c r="P7" s="1205" t="s">
        <v>975</v>
      </c>
      <c r="Q7" s="1203" t="s">
        <v>976</v>
      </c>
      <c r="R7" s="1204" t="s">
        <v>1218</v>
      </c>
      <c r="S7" s="1205" t="s">
        <v>975</v>
      </c>
      <c r="T7" s="1203" t="s">
        <v>976</v>
      </c>
      <c r="U7" s="1204" t="s">
        <v>1218</v>
      </c>
      <c r="V7" s="1205" t="s">
        <v>975</v>
      </c>
      <c r="W7" s="1206" t="s">
        <v>976</v>
      </c>
      <c r="X7" s="1207" t="s">
        <v>1218</v>
      </c>
      <c r="Y7" s="1205" t="s">
        <v>975</v>
      </c>
      <c r="Z7" s="1203" t="s">
        <v>976</v>
      </c>
      <c r="AA7" s="1204" t="s">
        <v>1218</v>
      </c>
      <c r="AB7" s="1205" t="s">
        <v>975</v>
      </c>
      <c r="AC7" s="1203" t="s">
        <v>976</v>
      </c>
      <c r="AD7" s="1204" t="s">
        <v>1218</v>
      </c>
      <c r="AE7" s="1205" t="s">
        <v>975</v>
      </c>
      <c r="AF7" s="1203" t="s">
        <v>976</v>
      </c>
      <c r="AG7" s="1204" t="s">
        <v>1218</v>
      </c>
      <c r="AH7" s="1205" t="s">
        <v>975</v>
      </c>
      <c r="AI7" s="1203" t="s">
        <v>976</v>
      </c>
      <c r="AJ7" s="1204" t="s">
        <v>1218</v>
      </c>
      <c r="AK7" s="1205" t="s">
        <v>975</v>
      </c>
      <c r="AL7" s="1203" t="s">
        <v>976</v>
      </c>
      <c r="AM7" s="1208" t="s">
        <v>1218</v>
      </c>
      <c r="AN7" s="1209" t="s">
        <v>975</v>
      </c>
      <c r="AO7" s="1210" t="s">
        <v>976</v>
      </c>
    </row>
    <row r="8" spans="1:42" ht="17.25" thickBot="1">
      <c r="A8" s="1970" t="s">
        <v>1031</v>
      </c>
      <c r="B8" s="1533" t="s">
        <v>1218</v>
      </c>
      <c r="C8" s="1532">
        <v>200</v>
      </c>
      <c r="D8" s="1532">
        <v>95</v>
      </c>
      <c r="E8" s="1532">
        <v>105</v>
      </c>
      <c r="F8" s="1213">
        <v>32</v>
      </c>
      <c r="G8" s="1213">
        <v>24</v>
      </c>
      <c r="H8" s="1213">
        <v>8</v>
      </c>
      <c r="I8" s="1532">
        <v>167</v>
      </c>
      <c r="J8" s="1532">
        <v>71</v>
      </c>
      <c r="K8" s="1214">
        <v>96</v>
      </c>
      <c r="L8" s="1214">
        <v>47</v>
      </c>
      <c r="M8" s="1214">
        <v>24</v>
      </c>
      <c r="N8" s="1214">
        <v>23</v>
      </c>
      <c r="O8" s="1963">
        <v>4</v>
      </c>
      <c r="P8" s="1963">
        <v>2</v>
      </c>
      <c r="Q8" s="1963">
        <v>2</v>
      </c>
      <c r="R8" s="1963">
        <v>2</v>
      </c>
      <c r="S8" s="1963">
        <v>1</v>
      </c>
      <c r="T8" s="1963">
        <v>1</v>
      </c>
      <c r="U8" s="1963">
        <v>2</v>
      </c>
      <c r="V8" s="1963">
        <v>1</v>
      </c>
      <c r="W8" s="1971">
        <v>1</v>
      </c>
      <c r="X8" s="1972">
        <v>1278</v>
      </c>
      <c r="Y8" s="1963">
        <v>711</v>
      </c>
      <c r="Z8" s="1963">
        <v>567</v>
      </c>
      <c r="AA8" s="1963">
        <v>490</v>
      </c>
      <c r="AB8" s="1963">
        <v>256</v>
      </c>
      <c r="AC8" s="1963">
        <v>234</v>
      </c>
      <c r="AD8" s="1963">
        <v>503</v>
      </c>
      <c r="AE8" s="1963">
        <v>273</v>
      </c>
      <c r="AF8" s="1963">
        <v>230</v>
      </c>
      <c r="AG8" s="1963">
        <v>4</v>
      </c>
      <c r="AH8" s="1963">
        <v>2</v>
      </c>
      <c r="AI8" s="1963">
        <v>2</v>
      </c>
      <c r="AJ8" s="1963">
        <v>276</v>
      </c>
      <c r="AK8" s="1962">
        <v>172</v>
      </c>
      <c r="AL8" s="1962">
        <v>104</v>
      </c>
      <c r="AM8" s="1962">
        <v>20</v>
      </c>
      <c r="AN8" s="1962">
        <v>9</v>
      </c>
      <c r="AO8" s="1964">
        <v>11</v>
      </c>
    </row>
    <row r="9" spans="1:42" ht="17.25" thickBot="1">
      <c r="A9" s="1970"/>
      <c r="B9" s="1215" t="s">
        <v>1711</v>
      </c>
      <c r="C9" s="1216">
        <v>24</v>
      </c>
      <c r="D9" s="1216">
        <v>15</v>
      </c>
      <c r="E9" s="1216">
        <v>9</v>
      </c>
      <c r="F9" s="1216">
        <v>6</v>
      </c>
      <c r="G9" s="1216">
        <v>5</v>
      </c>
      <c r="H9" s="1216">
        <v>1</v>
      </c>
      <c r="I9" s="1216">
        <v>18</v>
      </c>
      <c r="J9" s="1216">
        <v>10</v>
      </c>
      <c r="K9" s="1216">
        <v>8</v>
      </c>
      <c r="L9" s="1216">
        <v>9</v>
      </c>
      <c r="M9" s="1216">
        <v>4</v>
      </c>
      <c r="N9" s="1216">
        <v>5</v>
      </c>
      <c r="O9" s="1963"/>
      <c r="P9" s="1963"/>
      <c r="Q9" s="1963"/>
      <c r="R9" s="1963"/>
      <c r="S9" s="1963"/>
      <c r="T9" s="1963"/>
      <c r="U9" s="1963"/>
      <c r="V9" s="1963"/>
      <c r="W9" s="1971"/>
      <c r="X9" s="1972"/>
      <c r="Y9" s="1963"/>
      <c r="Z9" s="1963"/>
      <c r="AA9" s="1963"/>
      <c r="AB9" s="1963"/>
      <c r="AC9" s="1963"/>
      <c r="AD9" s="1963"/>
      <c r="AE9" s="1963"/>
      <c r="AF9" s="1963"/>
      <c r="AG9" s="1963"/>
      <c r="AH9" s="1963"/>
      <c r="AI9" s="1963"/>
      <c r="AJ9" s="1963"/>
      <c r="AK9" s="1963"/>
      <c r="AL9" s="1963"/>
      <c r="AM9" s="1963"/>
      <c r="AN9" s="1963"/>
      <c r="AO9" s="1964"/>
    </row>
    <row r="10" spans="1:42" ht="17.25" thickBot="1">
      <c r="A10" s="1970"/>
      <c r="B10" s="1217" t="s">
        <v>1712</v>
      </c>
      <c r="C10" s="1216">
        <v>63</v>
      </c>
      <c r="D10" s="1216">
        <v>33</v>
      </c>
      <c r="E10" s="1216">
        <v>30</v>
      </c>
      <c r="F10" s="1216">
        <v>16</v>
      </c>
      <c r="G10" s="1216">
        <v>12</v>
      </c>
      <c r="H10" s="1216">
        <v>4</v>
      </c>
      <c r="I10" s="1216">
        <v>47</v>
      </c>
      <c r="J10" s="1216">
        <v>21</v>
      </c>
      <c r="K10" s="1216">
        <v>26</v>
      </c>
      <c r="L10" s="1216">
        <v>16</v>
      </c>
      <c r="M10" s="1216">
        <v>9</v>
      </c>
      <c r="N10" s="1216">
        <v>7</v>
      </c>
      <c r="O10" s="1963"/>
      <c r="P10" s="1963"/>
      <c r="Q10" s="1963"/>
      <c r="R10" s="1963"/>
      <c r="S10" s="1963"/>
      <c r="T10" s="1963"/>
      <c r="U10" s="1963"/>
      <c r="V10" s="1963"/>
      <c r="W10" s="1971"/>
      <c r="X10" s="1972"/>
      <c r="Y10" s="1963"/>
      <c r="Z10" s="1963"/>
      <c r="AA10" s="1963"/>
      <c r="AB10" s="1963"/>
      <c r="AC10" s="1963"/>
      <c r="AD10" s="1963"/>
      <c r="AE10" s="1963"/>
      <c r="AF10" s="1963"/>
      <c r="AG10" s="1963"/>
      <c r="AH10" s="1963"/>
      <c r="AI10" s="1963"/>
      <c r="AJ10" s="1963"/>
      <c r="AK10" s="1963"/>
      <c r="AL10" s="1963"/>
      <c r="AM10" s="1963"/>
      <c r="AN10" s="1963"/>
      <c r="AO10" s="1964"/>
    </row>
    <row r="11" spans="1:42" ht="17.25" thickBot="1">
      <c r="A11" s="1970"/>
      <c r="B11" s="1217" t="s">
        <v>1713</v>
      </c>
      <c r="C11" s="1216">
        <v>39</v>
      </c>
      <c r="D11" s="1216">
        <v>18</v>
      </c>
      <c r="E11" s="1216">
        <v>21</v>
      </c>
      <c r="F11" s="1216">
        <v>5</v>
      </c>
      <c r="G11" s="1216">
        <v>4</v>
      </c>
      <c r="H11" s="1216">
        <v>1</v>
      </c>
      <c r="I11" s="1216">
        <v>34</v>
      </c>
      <c r="J11" s="1216">
        <v>14</v>
      </c>
      <c r="K11" s="1216">
        <v>20</v>
      </c>
      <c r="L11" s="1216">
        <v>9</v>
      </c>
      <c r="M11" s="1216">
        <v>5</v>
      </c>
      <c r="N11" s="1216">
        <v>4</v>
      </c>
      <c r="O11" s="1963"/>
      <c r="P11" s="1963"/>
      <c r="Q11" s="1963"/>
      <c r="R11" s="1963"/>
      <c r="S11" s="1963"/>
      <c r="T11" s="1963"/>
      <c r="U11" s="1963"/>
      <c r="V11" s="1963"/>
      <c r="W11" s="1971"/>
      <c r="X11" s="1972"/>
      <c r="Y11" s="1963"/>
      <c r="Z11" s="1963"/>
      <c r="AA11" s="1963"/>
      <c r="AB11" s="1963"/>
      <c r="AC11" s="1963"/>
      <c r="AD11" s="1963"/>
      <c r="AE11" s="1963"/>
      <c r="AF11" s="1963"/>
      <c r="AG11" s="1963"/>
      <c r="AH11" s="1963"/>
      <c r="AI11" s="1963"/>
      <c r="AJ11" s="1963"/>
      <c r="AK11" s="1963"/>
      <c r="AL11" s="1963"/>
      <c r="AM11" s="1963"/>
      <c r="AN11" s="1963"/>
      <c r="AO11" s="1964"/>
    </row>
    <row r="12" spans="1:42" ht="17.25" thickBot="1">
      <c r="A12" s="1970"/>
      <c r="B12" s="1217" t="s">
        <v>1714</v>
      </c>
      <c r="C12" s="1216">
        <v>39</v>
      </c>
      <c r="D12" s="1216">
        <v>16</v>
      </c>
      <c r="E12" s="1216">
        <v>23</v>
      </c>
      <c r="F12" s="1216">
        <v>3</v>
      </c>
      <c r="G12" s="1216">
        <v>2</v>
      </c>
      <c r="H12" s="1216">
        <v>1</v>
      </c>
      <c r="I12" s="1216">
        <v>36</v>
      </c>
      <c r="J12" s="1216">
        <v>14</v>
      </c>
      <c r="K12" s="1216">
        <v>22</v>
      </c>
      <c r="L12" s="1216">
        <v>9</v>
      </c>
      <c r="M12" s="1216">
        <v>5</v>
      </c>
      <c r="N12" s="1216">
        <v>4</v>
      </c>
      <c r="O12" s="1963"/>
      <c r="P12" s="1963"/>
      <c r="Q12" s="1963"/>
      <c r="R12" s="1963"/>
      <c r="S12" s="1963"/>
      <c r="T12" s="1963"/>
      <c r="U12" s="1963"/>
      <c r="V12" s="1963"/>
      <c r="W12" s="1971"/>
      <c r="X12" s="1972"/>
      <c r="Y12" s="1963"/>
      <c r="Z12" s="1963"/>
      <c r="AA12" s="1963"/>
      <c r="AB12" s="1963"/>
      <c r="AC12" s="1963"/>
      <c r="AD12" s="1963"/>
      <c r="AE12" s="1963"/>
      <c r="AF12" s="1963"/>
      <c r="AG12" s="1963"/>
      <c r="AH12" s="1963"/>
      <c r="AI12" s="1963"/>
      <c r="AJ12" s="1963"/>
      <c r="AK12" s="1963"/>
      <c r="AL12" s="1963"/>
      <c r="AM12" s="1963"/>
      <c r="AN12" s="1963"/>
      <c r="AO12" s="1964"/>
    </row>
    <row r="13" spans="1:42" ht="17.25" thickBot="1">
      <c r="A13" s="1970"/>
      <c r="B13" s="1218" t="s">
        <v>1715</v>
      </c>
      <c r="C13" s="1216">
        <v>35</v>
      </c>
      <c r="D13" s="1216">
        <v>13</v>
      </c>
      <c r="E13" s="1216">
        <v>22</v>
      </c>
      <c r="F13" s="1216">
        <v>2</v>
      </c>
      <c r="G13" s="1216">
        <v>1</v>
      </c>
      <c r="H13" s="1216">
        <v>1</v>
      </c>
      <c r="I13" s="1216">
        <v>32</v>
      </c>
      <c r="J13" s="1216">
        <v>12</v>
      </c>
      <c r="K13" s="1216">
        <v>20</v>
      </c>
      <c r="L13" s="1216">
        <v>4</v>
      </c>
      <c r="M13" s="1216">
        <v>1</v>
      </c>
      <c r="N13" s="1216">
        <v>3</v>
      </c>
      <c r="O13" s="1963"/>
      <c r="P13" s="1963"/>
      <c r="Q13" s="1963"/>
      <c r="R13" s="1963"/>
      <c r="S13" s="1963"/>
      <c r="T13" s="1963"/>
      <c r="U13" s="1963"/>
      <c r="V13" s="1963"/>
      <c r="W13" s="1971"/>
      <c r="X13" s="1972"/>
      <c r="Y13" s="1963"/>
      <c r="Z13" s="1963"/>
      <c r="AA13" s="1963"/>
      <c r="AB13" s="1963"/>
      <c r="AC13" s="1963"/>
      <c r="AD13" s="1963"/>
      <c r="AE13" s="1963"/>
      <c r="AF13" s="1963"/>
      <c r="AG13" s="1963"/>
      <c r="AH13" s="1963"/>
      <c r="AI13" s="1963"/>
      <c r="AJ13" s="1963"/>
      <c r="AK13" s="1962"/>
      <c r="AL13" s="1962"/>
      <c r="AM13" s="1962"/>
      <c r="AN13" s="1962"/>
      <c r="AO13" s="1964"/>
    </row>
    <row r="14" spans="1:42">
      <c r="A14" s="1965" t="s">
        <v>865</v>
      </c>
      <c r="B14" s="1531"/>
      <c r="C14" s="1190"/>
      <c r="D14" s="1190"/>
      <c r="E14" s="1191"/>
      <c r="F14" s="1191"/>
      <c r="G14" s="1191"/>
      <c r="H14" s="1966" t="s">
        <v>821</v>
      </c>
      <c r="I14" s="1191"/>
      <c r="J14" s="1191"/>
      <c r="K14" s="1221"/>
      <c r="L14" s="1221"/>
      <c r="M14" s="1191"/>
      <c r="N14" s="1191"/>
      <c r="O14" s="1191"/>
      <c r="P14" s="1191"/>
      <c r="Q14" s="1222" t="s">
        <v>822</v>
      </c>
      <c r="R14" s="1191"/>
      <c r="S14" s="1191"/>
      <c r="T14" s="1191"/>
      <c r="U14" s="1191"/>
      <c r="V14" s="1191"/>
      <c r="W14" s="1191"/>
      <c r="X14" s="1221"/>
      <c r="Y14" s="1221"/>
      <c r="Z14" s="1221"/>
      <c r="AA14" s="1967" t="s">
        <v>866</v>
      </c>
      <c r="AB14" s="1967"/>
      <c r="AC14" s="1191"/>
      <c r="AD14" s="1191"/>
      <c r="AE14" s="1191"/>
      <c r="AF14" s="1191"/>
      <c r="AG14" s="1191"/>
      <c r="AH14" s="1191"/>
      <c r="AI14" s="1191"/>
      <c r="AJ14" s="1968" t="s">
        <v>2226</v>
      </c>
      <c r="AK14" s="1968"/>
      <c r="AL14" s="1968"/>
      <c r="AM14" s="1968"/>
      <c r="AN14" s="1968"/>
      <c r="AO14" s="1968"/>
    </row>
    <row r="15" spans="1:42">
      <c r="A15" s="1965"/>
      <c r="B15" s="1531"/>
      <c r="C15" s="1190"/>
      <c r="D15" s="1190"/>
      <c r="E15" s="1191"/>
      <c r="F15" s="1191"/>
      <c r="G15" s="1191"/>
      <c r="H15" s="1966"/>
      <c r="I15" s="1191"/>
      <c r="J15" s="1191"/>
      <c r="K15" s="1221"/>
      <c r="L15" s="1221"/>
      <c r="M15" s="1223"/>
      <c r="N15" s="1223"/>
      <c r="O15" s="1191"/>
      <c r="P15" s="1223"/>
      <c r="Q15" s="1222" t="s">
        <v>825</v>
      </c>
      <c r="R15" s="1191"/>
      <c r="S15" s="1223"/>
      <c r="T15" s="1223"/>
      <c r="U15" s="1223"/>
      <c r="V15" s="1223"/>
      <c r="W15" s="1223"/>
      <c r="X15" s="1221"/>
      <c r="Y15" s="1221"/>
      <c r="Z15" s="1221"/>
      <c r="AA15" s="1967"/>
      <c r="AB15" s="1967"/>
      <c r="AC15" s="1191"/>
      <c r="AD15" s="1191"/>
      <c r="AE15" s="1191"/>
      <c r="AF15" s="1191"/>
      <c r="AG15" s="1191"/>
      <c r="AH15" s="1191"/>
      <c r="AI15" s="1191"/>
      <c r="AJ15" s="1191"/>
      <c r="AK15" s="1191"/>
      <c r="AL15" s="1191"/>
      <c r="AM15" s="1191"/>
      <c r="AN15" s="1191"/>
      <c r="AO15" s="1191"/>
    </row>
    <row r="16" spans="1:42">
      <c r="A16" s="1224"/>
      <c r="B16" s="1224"/>
      <c r="C16" s="1224"/>
      <c r="D16" s="1224"/>
      <c r="E16" s="1224"/>
      <c r="F16" s="1224"/>
      <c r="G16" s="1224"/>
      <c r="H16" s="1224"/>
      <c r="I16" s="1224"/>
      <c r="J16" s="1224"/>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row>
    <row r="17" spans="1:41">
      <c r="A17" s="1190"/>
      <c r="B17" s="1225"/>
      <c r="C17" s="1534"/>
      <c r="D17" s="1534"/>
      <c r="E17" s="1190"/>
      <c r="F17" s="1190"/>
      <c r="G17" s="1190"/>
      <c r="H17" s="1190"/>
      <c r="I17" s="1190"/>
      <c r="J17" s="1190"/>
      <c r="K17" s="1190"/>
      <c r="L17" s="1190"/>
      <c r="M17" s="1190"/>
      <c r="N17" s="1190"/>
      <c r="O17" s="1190"/>
      <c r="P17" s="1190"/>
      <c r="Q17" s="1190"/>
      <c r="R17" s="1190"/>
      <c r="S17" s="1190"/>
      <c r="T17" s="1190"/>
      <c r="U17" s="1190"/>
      <c r="V17" s="1190"/>
      <c r="W17" s="1190"/>
      <c r="X17" s="1190"/>
      <c r="Y17" s="1190"/>
      <c r="Z17" s="1190"/>
      <c r="AA17" s="1190"/>
      <c r="AB17" s="1190"/>
      <c r="AC17" s="1190"/>
      <c r="AD17" s="1190"/>
      <c r="AE17" s="1190"/>
      <c r="AF17" s="1190"/>
      <c r="AG17" s="1190"/>
      <c r="AH17" s="1190"/>
      <c r="AI17" s="1190"/>
      <c r="AJ17" s="1190"/>
      <c r="AK17" s="1190"/>
      <c r="AL17" s="1190"/>
      <c r="AM17" s="1190"/>
      <c r="AN17" s="1190"/>
      <c r="AO17" s="1190"/>
    </row>
    <row r="18" spans="1:41">
      <c r="A18" s="1225" t="s">
        <v>1993</v>
      </c>
      <c r="B18" s="1221"/>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6"/>
      <c r="AJ18" s="1196"/>
      <c r="AK18" s="1196"/>
      <c r="AL18" s="1196"/>
      <c r="AM18" s="1196"/>
      <c r="AN18" s="1196"/>
      <c r="AO18" s="1196"/>
    </row>
    <row r="19" spans="1:41">
      <c r="A19" s="1221" t="s">
        <v>1994</v>
      </c>
      <c r="B19" s="1190"/>
      <c r="C19" s="1191"/>
      <c r="D19" s="1191"/>
      <c r="E19" s="1191"/>
      <c r="F19" s="1191"/>
      <c r="G19" s="1191"/>
      <c r="H19" s="1191"/>
      <c r="I19" s="1191"/>
      <c r="J19" s="1191"/>
      <c r="K19" s="1191"/>
      <c r="L19" s="1191"/>
      <c r="M19" s="1191"/>
      <c r="N19" s="1191"/>
      <c r="O19" s="1191"/>
      <c r="P19" s="1191"/>
      <c r="Q19" s="1191"/>
      <c r="R19" s="1191"/>
      <c r="S19" s="1191"/>
      <c r="T19" s="1191"/>
      <c r="U19" s="1191"/>
      <c r="V19" s="1191"/>
      <c r="W19" s="1191"/>
      <c r="X19" s="1191"/>
      <c r="Y19" s="1191"/>
      <c r="Z19" s="1191"/>
      <c r="AA19" s="1191"/>
      <c r="AB19" s="1191"/>
      <c r="AC19" s="1191"/>
      <c r="AD19" s="1191"/>
      <c r="AE19" s="1191"/>
      <c r="AF19" s="1191"/>
      <c r="AG19" s="1191"/>
      <c r="AH19" s="1191"/>
      <c r="AI19" s="1191"/>
      <c r="AJ19" s="1191"/>
      <c r="AK19" s="1191"/>
      <c r="AL19" s="1191"/>
      <c r="AM19" s="1191"/>
      <c r="AN19" s="1191"/>
      <c r="AO19" s="1191"/>
    </row>
  </sheetData>
  <mergeCells count="54">
    <mergeCell ref="AL8:AL13"/>
    <mergeCell ref="AM8:AM13"/>
    <mergeCell ref="AN8:AN13"/>
    <mergeCell ref="AO8:AO13"/>
    <mergeCell ref="A14:A15"/>
    <mergeCell ref="H14:H15"/>
    <mergeCell ref="AA14:AB15"/>
    <mergeCell ref="AJ14:AO14"/>
    <mergeCell ref="AF8:AF13"/>
    <mergeCell ref="AG8:AG13"/>
    <mergeCell ref="AH8:AH13"/>
    <mergeCell ref="AI8:AI13"/>
    <mergeCell ref="AJ8:AJ13"/>
    <mergeCell ref="AK8:AK13"/>
    <mergeCell ref="Z8:Z13"/>
    <mergeCell ref="AA8:AA13"/>
    <mergeCell ref="A8:A13"/>
    <mergeCell ref="O8:O13"/>
    <mergeCell ref="P8:P13"/>
    <mergeCell ref="Q8:Q13"/>
    <mergeCell ref="R8:R13"/>
    <mergeCell ref="S8:S13"/>
    <mergeCell ref="X6:Z6"/>
    <mergeCell ref="AA6:AC6"/>
    <mergeCell ref="AD6:AF6"/>
    <mergeCell ref="AG6:AI6"/>
    <mergeCell ref="AB8:AB13"/>
    <mergeCell ref="AC8:AC13"/>
    <mergeCell ref="AD8:AD13"/>
    <mergeCell ref="AE8:AE13"/>
    <mergeCell ref="T8:T13"/>
    <mergeCell ref="U8:U13"/>
    <mergeCell ref="V8:V13"/>
    <mergeCell ref="W8:W13"/>
    <mergeCell ref="X8:X13"/>
    <mergeCell ref="Y8:Y13"/>
    <mergeCell ref="AI1:AK1"/>
    <mergeCell ref="AL1:AO1"/>
    <mergeCell ref="AI2:AK2"/>
    <mergeCell ref="AL2:AO2"/>
    <mergeCell ref="A3:AO3"/>
    <mergeCell ref="A5:B7"/>
    <mergeCell ref="C5:K5"/>
    <mergeCell ref="L5:N6"/>
    <mergeCell ref="O5:W5"/>
    <mergeCell ref="X5:AO5"/>
    <mergeCell ref="AJ6:AL6"/>
    <mergeCell ref="AM6:AO6"/>
    <mergeCell ref="C6:E6"/>
    <mergeCell ref="F6:H6"/>
    <mergeCell ref="I6:K6"/>
    <mergeCell ref="O6:Q6"/>
    <mergeCell ref="R6:T6"/>
    <mergeCell ref="U6:W6"/>
  </mergeCells>
  <phoneticPr fontId="177" type="noConversion"/>
  <hyperlinks>
    <hyperlink ref="AP2" location="預告統計資料發布時間表!A1" display="回發布時間表"/>
  </hyperlinks>
  <pageMargins left="0.7" right="0.7" top="0.75" bottom="0.75" header="0.3" footer="0.3"/>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P19"/>
  <sheetViews>
    <sheetView topLeftCell="R1" workbookViewId="0">
      <selection activeCell="AP3" sqref="AP3"/>
    </sheetView>
  </sheetViews>
  <sheetFormatPr defaultRowHeight="16.5"/>
  <sheetData>
    <row r="1" spans="1:42">
      <c r="A1" s="1188" t="s">
        <v>1201</v>
      </c>
      <c r="B1" s="1189"/>
      <c r="C1" s="1190"/>
      <c r="D1" s="1190"/>
      <c r="E1" s="1190"/>
      <c r="F1" s="1190"/>
      <c r="G1" s="1190"/>
      <c r="H1" s="1190"/>
      <c r="I1" s="1191"/>
      <c r="J1" s="1191"/>
      <c r="K1" s="1191"/>
      <c r="L1" s="1191"/>
      <c r="M1" s="1191"/>
      <c r="N1" s="1191"/>
      <c r="O1" s="1191"/>
      <c r="P1" s="1191"/>
      <c r="Q1" s="1191"/>
      <c r="R1" s="1191"/>
      <c r="S1" s="1191"/>
      <c r="T1" s="1191"/>
      <c r="U1" s="1191"/>
      <c r="V1" s="1191"/>
      <c r="W1" s="1191"/>
      <c r="X1" s="1191"/>
      <c r="Y1" s="1191"/>
      <c r="Z1" s="1191"/>
      <c r="AA1" s="1191"/>
      <c r="AB1" s="1191"/>
      <c r="AC1" s="1191"/>
      <c r="AD1" s="1191"/>
      <c r="AE1" s="1191"/>
      <c r="AF1" s="1191"/>
      <c r="AG1" s="1191"/>
      <c r="AH1" s="1191"/>
      <c r="AI1" s="1980" t="s">
        <v>781</v>
      </c>
      <c r="AJ1" s="1980"/>
      <c r="AK1" s="1980"/>
      <c r="AL1" s="1980" t="s">
        <v>1921</v>
      </c>
      <c r="AM1" s="1980"/>
      <c r="AN1" s="1980"/>
      <c r="AO1" s="1980"/>
    </row>
    <row r="2" spans="1:42">
      <c r="A2" s="1192" t="s">
        <v>1692</v>
      </c>
      <c r="B2" s="1193" t="s">
        <v>1693</v>
      </c>
      <c r="C2" s="1194"/>
      <c r="D2" s="1194"/>
      <c r="E2" s="1190"/>
      <c r="F2" s="1190"/>
      <c r="G2" s="1190"/>
      <c r="H2" s="1190"/>
      <c r="I2" s="1191"/>
      <c r="J2" s="1191"/>
      <c r="K2" s="1191"/>
      <c r="L2" s="1195"/>
      <c r="M2" s="1195"/>
      <c r="N2" s="1195"/>
      <c r="O2" s="1195"/>
      <c r="P2" s="1195"/>
      <c r="Q2" s="1195"/>
      <c r="R2" s="1195"/>
      <c r="S2" s="1195"/>
      <c r="T2" s="1195"/>
      <c r="U2" s="1195"/>
      <c r="V2" s="1195"/>
      <c r="W2" s="1195"/>
      <c r="X2" s="1191"/>
      <c r="Y2" s="1191"/>
      <c r="Z2" s="1191"/>
      <c r="AA2" s="1191"/>
      <c r="AB2" s="1191"/>
      <c r="AC2" s="1191"/>
      <c r="AD2" s="1191"/>
      <c r="AE2" s="1191"/>
      <c r="AF2" s="1191"/>
      <c r="AG2" s="1195"/>
      <c r="AH2" s="1195"/>
      <c r="AI2" s="1980" t="s">
        <v>875</v>
      </c>
      <c r="AJ2" s="1980"/>
      <c r="AK2" s="1980"/>
      <c r="AL2" s="1980" t="s">
        <v>1983</v>
      </c>
      <c r="AM2" s="1980"/>
      <c r="AN2" s="1980"/>
      <c r="AO2" s="1980"/>
    </row>
    <row r="3" spans="1:42" ht="27.75">
      <c r="A3" s="1981" t="s">
        <v>1694</v>
      </c>
      <c r="B3" s="1981"/>
      <c r="C3" s="1981"/>
      <c r="D3" s="1981"/>
      <c r="E3" s="1981"/>
      <c r="F3" s="1981"/>
      <c r="G3" s="1981"/>
      <c r="H3" s="1981"/>
      <c r="I3" s="1981"/>
      <c r="J3" s="1981"/>
      <c r="K3" s="1981"/>
      <c r="L3" s="1981"/>
      <c r="M3" s="1981"/>
      <c r="N3" s="1981"/>
      <c r="O3" s="1981"/>
      <c r="P3" s="1981"/>
      <c r="Q3" s="1981"/>
      <c r="R3" s="1981"/>
      <c r="S3" s="1981"/>
      <c r="T3" s="1981"/>
      <c r="U3" s="1981"/>
      <c r="V3" s="1981"/>
      <c r="W3" s="1981"/>
      <c r="X3" s="1981"/>
      <c r="Y3" s="1981"/>
      <c r="Z3" s="1981"/>
      <c r="AA3" s="1981"/>
      <c r="AB3" s="1981"/>
      <c r="AC3" s="1981"/>
      <c r="AD3" s="1981"/>
      <c r="AE3" s="1981"/>
      <c r="AF3" s="1981"/>
      <c r="AG3" s="1981"/>
      <c r="AH3" s="1981"/>
      <c r="AI3" s="1981"/>
      <c r="AJ3" s="1981"/>
      <c r="AK3" s="1981"/>
      <c r="AL3" s="1981"/>
      <c r="AM3" s="1981"/>
      <c r="AN3" s="1981"/>
      <c r="AO3" s="1981"/>
      <c r="AP3" s="87" t="s">
        <v>125</v>
      </c>
    </row>
    <row r="4" spans="1:42" ht="17.25" thickBot="1">
      <c r="A4" s="1196"/>
      <c r="B4" s="1196"/>
      <c r="C4" s="1197"/>
      <c r="D4" s="1197"/>
      <c r="E4" s="1197"/>
      <c r="F4" s="1196"/>
      <c r="G4" s="1196"/>
      <c r="H4" s="1196"/>
      <c r="I4" s="1196"/>
      <c r="J4" s="1196"/>
      <c r="K4" s="1198"/>
      <c r="L4" s="1199"/>
      <c r="M4" s="1196"/>
      <c r="N4" s="1196"/>
      <c r="O4" s="1196"/>
      <c r="P4" s="1196"/>
      <c r="Q4" s="1196"/>
      <c r="R4" s="1196"/>
      <c r="S4" s="1200" t="s">
        <v>2249</v>
      </c>
      <c r="T4" s="1196"/>
      <c r="U4" s="1196"/>
      <c r="V4" s="1196"/>
      <c r="W4" s="1196"/>
      <c r="X4" s="1198"/>
      <c r="Y4" s="1198"/>
      <c r="Z4" s="1198"/>
      <c r="AA4" s="1198"/>
      <c r="AB4" s="1198"/>
      <c r="AC4" s="1198"/>
      <c r="AD4" s="1198"/>
      <c r="AE4" s="1198"/>
      <c r="AF4" s="1198"/>
      <c r="AG4" s="1198"/>
      <c r="AH4" s="1198"/>
      <c r="AI4" s="1198"/>
      <c r="AJ4" s="1198"/>
      <c r="AK4" s="1198"/>
      <c r="AL4" s="1198"/>
      <c r="AM4" s="1201"/>
      <c r="AN4" s="1201"/>
      <c r="AO4" s="1202" t="s">
        <v>1696</v>
      </c>
    </row>
    <row r="5" spans="1:42" ht="17.25" thickBot="1">
      <c r="A5" s="1973" t="s">
        <v>1496</v>
      </c>
      <c r="B5" s="1973"/>
      <c r="C5" s="1974" t="s">
        <v>1985</v>
      </c>
      <c r="D5" s="1974"/>
      <c r="E5" s="1974"/>
      <c r="F5" s="1974"/>
      <c r="G5" s="1974"/>
      <c r="H5" s="1974"/>
      <c r="I5" s="1974"/>
      <c r="J5" s="1974"/>
      <c r="K5" s="1974"/>
      <c r="L5" s="1975" t="s">
        <v>1986</v>
      </c>
      <c r="M5" s="1975"/>
      <c r="N5" s="1975"/>
      <c r="O5" s="1974" t="s">
        <v>1987</v>
      </c>
      <c r="P5" s="1974"/>
      <c r="Q5" s="1974"/>
      <c r="R5" s="1974"/>
      <c r="S5" s="1974"/>
      <c r="T5" s="1974"/>
      <c r="U5" s="1974"/>
      <c r="V5" s="1974"/>
      <c r="W5" s="1974"/>
      <c r="X5" s="1976" t="s">
        <v>1988</v>
      </c>
      <c r="Y5" s="1976"/>
      <c r="Z5" s="1976"/>
      <c r="AA5" s="1976"/>
      <c r="AB5" s="1976"/>
      <c r="AC5" s="1976"/>
      <c r="AD5" s="1976"/>
      <c r="AE5" s="1976"/>
      <c r="AF5" s="1976"/>
      <c r="AG5" s="1976"/>
      <c r="AH5" s="1976"/>
      <c r="AI5" s="1976"/>
      <c r="AJ5" s="1976"/>
      <c r="AK5" s="1976"/>
      <c r="AL5" s="1976"/>
      <c r="AM5" s="1976"/>
      <c r="AN5" s="1976"/>
      <c r="AO5" s="1976"/>
    </row>
    <row r="6" spans="1:42" ht="17.25" thickBot="1">
      <c r="A6" s="1973"/>
      <c r="B6" s="1973"/>
      <c r="C6" s="1977" t="s">
        <v>1702</v>
      </c>
      <c r="D6" s="1977"/>
      <c r="E6" s="1977"/>
      <c r="F6" s="1977" t="s">
        <v>1989</v>
      </c>
      <c r="G6" s="1977"/>
      <c r="H6" s="1977"/>
      <c r="I6" s="1977" t="s">
        <v>1990</v>
      </c>
      <c r="J6" s="1977"/>
      <c r="K6" s="1977"/>
      <c r="L6" s="1975"/>
      <c r="M6" s="1975"/>
      <c r="N6" s="1975"/>
      <c r="O6" s="1977" t="s">
        <v>977</v>
      </c>
      <c r="P6" s="1977"/>
      <c r="Q6" s="1977"/>
      <c r="R6" s="1977" t="s">
        <v>1989</v>
      </c>
      <c r="S6" s="1977"/>
      <c r="T6" s="1977"/>
      <c r="U6" s="1977" t="s">
        <v>1990</v>
      </c>
      <c r="V6" s="1977"/>
      <c r="W6" s="1977"/>
      <c r="X6" s="1978" t="s">
        <v>977</v>
      </c>
      <c r="Y6" s="1978"/>
      <c r="Z6" s="1978"/>
      <c r="AA6" s="1979" t="s">
        <v>1707</v>
      </c>
      <c r="AB6" s="1979"/>
      <c r="AC6" s="1979"/>
      <c r="AD6" s="1979" t="s">
        <v>1708</v>
      </c>
      <c r="AE6" s="1979"/>
      <c r="AF6" s="1979"/>
      <c r="AG6" s="1979" t="s">
        <v>1709</v>
      </c>
      <c r="AH6" s="1979"/>
      <c r="AI6" s="1979"/>
      <c r="AJ6" s="1979" t="s">
        <v>1710</v>
      </c>
      <c r="AK6" s="1979"/>
      <c r="AL6" s="1979"/>
      <c r="AM6" s="1969" t="s">
        <v>1991</v>
      </c>
      <c r="AN6" s="1969"/>
      <c r="AO6" s="1969"/>
    </row>
    <row r="7" spans="1:42" ht="17.25" thickBot="1">
      <c r="A7" s="1973"/>
      <c r="B7" s="1973"/>
      <c r="C7" s="1203" t="s">
        <v>1218</v>
      </c>
      <c r="D7" s="1204" t="s">
        <v>975</v>
      </c>
      <c r="E7" s="1204" t="s">
        <v>976</v>
      </c>
      <c r="F7" s="1203" t="s">
        <v>1218</v>
      </c>
      <c r="G7" s="1204" t="s">
        <v>975</v>
      </c>
      <c r="H7" s="1204" t="s">
        <v>976</v>
      </c>
      <c r="I7" s="1203" t="s">
        <v>1218</v>
      </c>
      <c r="J7" s="1204" t="s">
        <v>975</v>
      </c>
      <c r="K7" s="1204" t="s">
        <v>976</v>
      </c>
      <c r="L7" s="1204" t="s">
        <v>1218</v>
      </c>
      <c r="M7" s="1205" t="s">
        <v>975</v>
      </c>
      <c r="N7" s="1203" t="s">
        <v>976</v>
      </c>
      <c r="O7" s="1204" t="s">
        <v>1218</v>
      </c>
      <c r="P7" s="1205" t="s">
        <v>975</v>
      </c>
      <c r="Q7" s="1203" t="s">
        <v>976</v>
      </c>
      <c r="R7" s="1204" t="s">
        <v>1218</v>
      </c>
      <c r="S7" s="1205" t="s">
        <v>975</v>
      </c>
      <c r="T7" s="1203" t="s">
        <v>976</v>
      </c>
      <c r="U7" s="1204" t="s">
        <v>1218</v>
      </c>
      <c r="V7" s="1205" t="s">
        <v>975</v>
      </c>
      <c r="W7" s="1206" t="s">
        <v>976</v>
      </c>
      <c r="X7" s="1207" t="s">
        <v>1218</v>
      </c>
      <c r="Y7" s="1205" t="s">
        <v>975</v>
      </c>
      <c r="Z7" s="1203" t="s">
        <v>976</v>
      </c>
      <c r="AA7" s="1204" t="s">
        <v>1218</v>
      </c>
      <c r="AB7" s="1205" t="s">
        <v>975</v>
      </c>
      <c r="AC7" s="1203" t="s">
        <v>976</v>
      </c>
      <c r="AD7" s="1204" t="s">
        <v>1218</v>
      </c>
      <c r="AE7" s="1205" t="s">
        <v>975</v>
      </c>
      <c r="AF7" s="1203" t="s">
        <v>976</v>
      </c>
      <c r="AG7" s="1204" t="s">
        <v>1218</v>
      </c>
      <c r="AH7" s="1205" t="s">
        <v>975</v>
      </c>
      <c r="AI7" s="1203" t="s">
        <v>976</v>
      </c>
      <c r="AJ7" s="1204" t="s">
        <v>1218</v>
      </c>
      <c r="AK7" s="1205" t="s">
        <v>975</v>
      </c>
      <c r="AL7" s="1203" t="s">
        <v>976</v>
      </c>
      <c r="AM7" s="1208" t="s">
        <v>1218</v>
      </c>
      <c r="AN7" s="1209" t="s">
        <v>975</v>
      </c>
      <c r="AO7" s="1210" t="s">
        <v>976</v>
      </c>
    </row>
    <row r="8" spans="1:42" ht="17.25" thickBot="1">
      <c r="A8" s="1970" t="s">
        <v>1031</v>
      </c>
      <c r="B8" s="1573" t="s">
        <v>1218</v>
      </c>
      <c r="C8" s="1572">
        <v>270</v>
      </c>
      <c r="D8" s="1572">
        <v>138</v>
      </c>
      <c r="E8" s="1572">
        <v>141</v>
      </c>
      <c r="F8" s="1213">
        <v>42</v>
      </c>
      <c r="G8" s="1213">
        <v>34</v>
      </c>
      <c r="H8" s="1213">
        <v>8</v>
      </c>
      <c r="I8" s="1572">
        <v>240</v>
      </c>
      <c r="J8" s="1572">
        <v>107</v>
      </c>
      <c r="K8" s="1214">
        <v>133</v>
      </c>
      <c r="L8" s="1214">
        <v>68</v>
      </c>
      <c r="M8" s="1214">
        <v>31</v>
      </c>
      <c r="N8" s="1214">
        <v>37</v>
      </c>
      <c r="O8" s="1963">
        <v>4</v>
      </c>
      <c r="P8" s="1963">
        <v>2</v>
      </c>
      <c r="Q8" s="1963">
        <v>2</v>
      </c>
      <c r="R8" s="1963">
        <v>2</v>
      </c>
      <c r="S8" s="1963">
        <v>1</v>
      </c>
      <c r="T8" s="1963">
        <v>1</v>
      </c>
      <c r="U8" s="1963">
        <v>2</v>
      </c>
      <c r="V8" s="1963">
        <v>1</v>
      </c>
      <c r="W8" s="1971">
        <v>1</v>
      </c>
      <c r="X8" s="1972">
        <v>1157</v>
      </c>
      <c r="Y8" s="1963">
        <v>607</v>
      </c>
      <c r="Z8" s="1963">
        <v>550</v>
      </c>
      <c r="AA8" s="1963">
        <v>519</v>
      </c>
      <c r="AB8" s="1963">
        <v>258</v>
      </c>
      <c r="AC8" s="1963">
        <v>261</v>
      </c>
      <c r="AD8" s="1963">
        <v>583</v>
      </c>
      <c r="AE8" s="1963">
        <v>312</v>
      </c>
      <c r="AF8" s="1963">
        <v>271</v>
      </c>
      <c r="AG8" s="1963">
        <v>3</v>
      </c>
      <c r="AH8" s="1963">
        <v>2</v>
      </c>
      <c r="AI8" s="1963">
        <v>1</v>
      </c>
      <c r="AJ8" s="1963">
        <v>34</v>
      </c>
      <c r="AK8" s="1962">
        <v>19</v>
      </c>
      <c r="AL8" s="1962">
        <v>15</v>
      </c>
      <c r="AM8" s="1962">
        <v>24</v>
      </c>
      <c r="AN8" s="1962">
        <v>12</v>
      </c>
      <c r="AO8" s="1964">
        <v>12</v>
      </c>
    </row>
    <row r="9" spans="1:42" ht="17.25" thickBot="1">
      <c r="A9" s="1970"/>
      <c r="B9" s="1215" t="s">
        <v>1711</v>
      </c>
      <c r="C9" s="1216">
        <v>46</v>
      </c>
      <c r="D9" s="1216">
        <v>27</v>
      </c>
      <c r="E9" s="1216">
        <v>19</v>
      </c>
      <c r="F9" s="1216">
        <v>13</v>
      </c>
      <c r="G9" s="1216">
        <v>10</v>
      </c>
      <c r="H9" s="1216">
        <v>3</v>
      </c>
      <c r="I9" s="1216">
        <v>34</v>
      </c>
      <c r="J9" s="1216">
        <v>18</v>
      </c>
      <c r="K9" s="1216">
        <v>16</v>
      </c>
      <c r="L9" s="1216">
        <v>16</v>
      </c>
      <c r="M9" s="1216">
        <v>7</v>
      </c>
      <c r="N9" s="1216">
        <v>9</v>
      </c>
      <c r="O9" s="1963"/>
      <c r="P9" s="1963"/>
      <c r="Q9" s="1963"/>
      <c r="R9" s="1963"/>
      <c r="S9" s="1963"/>
      <c r="T9" s="1963"/>
      <c r="U9" s="1963"/>
      <c r="V9" s="1963"/>
      <c r="W9" s="1971"/>
      <c r="X9" s="1972"/>
      <c r="Y9" s="1963"/>
      <c r="Z9" s="1963"/>
      <c r="AA9" s="1963"/>
      <c r="AB9" s="1963"/>
      <c r="AC9" s="1963"/>
      <c r="AD9" s="1963"/>
      <c r="AE9" s="1963"/>
      <c r="AF9" s="1963"/>
      <c r="AG9" s="1963"/>
      <c r="AH9" s="1963"/>
      <c r="AI9" s="1963"/>
      <c r="AJ9" s="1963"/>
      <c r="AK9" s="1963"/>
      <c r="AL9" s="1963"/>
      <c r="AM9" s="1963"/>
      <c r="AN9" s="1963"/>
      <c r="AO9" s="1964"/>
    </row>
    <row r="10" spans="1:42" ht="17.25" thickBot="1">
      <c r="A10" s="1970"/>
      <c r="B10" s="1217" t="s">
        <v>1712</v>
      </c>
      <c r="C10" s="1216">
        <v>86</v>
      </c>
      <c r="D10" s="1216">
        <v>37</v>
      </c>
      <c r="E10" s="1216">
        <v>49</v>
      </c>
      <c r="F10" s="1216">
        <v>16</v>
      </c>
      <c r="G10" s="1216">
        <v>12</v>
      </c>
      <c r="H10" s="1216">
        <v>4</v>
      </c>
      <c r="I10" s="1216">
        <v>72</v>
      </c>
      <c r="J10" s="1216">
        <v>26</v>
      </c>
      <c r="K10" s="1216">
        <v>46</v>
      </c>
      <c r="L10" s="1216">
        <v>19</v>
      </c>
      <c r="M10" s="1216">
        <v>6</v>
      </c>
      <c r="N10" s="1216">
        <v>13</v>
      </c>
      <c r="O10" s="1963"/>
      <c r="P10" s="1963"/>
      <c r="Q10" s="1963"/>
      <c r="R10" s="1963"/>
      <c r="S10" s="1963"/>
      <c r="T10" s="1963"/>
      <c r="U10" s="1963"/>
      <c r="V10" s="1963"/>
      <c r="W10" s="1971"/>
      <c r="X10" s="1972"/>
      <c r="Y10" s="1963"/>
      <c r="Z10" s="1963"/>
      <c r="AA10" s="1963"/>
      <c r="AB10" s="1963"/>
      <c r="AC10" s="1963"/>
      <c r="AD10" s="1963"/>
      <c r="AE10" s="1963"/>
      <c r="AF10" s="1963"/>
      <c r="AG10" s="1963"/>
      <c r="AH10" s="1963"/>
      <c r="AI10" s="1963"/>
      <c r="AJ10" s="1963"/>
      <c r="AK10" s="1963"/>
      <c r="AL10" s="1963"/>
      <c r="AM10" s="1963"/>
      <c r="AN10" s="1963"/>
      <c r="AO10" s="1964"/>
    </row>
    <row r="11" spans="1:42" ht="17.25" thickBot="1">
      <c r="A11" s="1970"/>
      <c r="B11" s="1217" t="s">
        <v>1713</v>
      </c>
      <c r="C11" s="1216">
        <v>55</v>
      </c>
      <c r="D11" s="1216">
        <v>32</v>
      </c>
      <c r="E11" s="1216">
        <v>23</v>
      </c>
      <c r="F11" s="1216">
        <v>8</v>
      </c>
      <c r="G11" s="1216">
        <v>7</v>
      </c>
      <c r="H11" s="1216">
        <v>1</v>
      </c>
      <c r="I11" s="1216">
        <v>48</v>
      </c>
      <c r="J11" s="1216">
        <v>25</v>
      </c>
      <c r="K11" s="1216">
        <v>23</v>
      </c>
      <c r="L11" s="1216">
        <v>15</v>
      </c>
      <c r="M11" s="1216">
        <v>10</v>
      </c>
      <c r="N11" s="1216">
        <v>5</v>
      </c>
      <c r="O11" s="1963"/>
      <c r="P11" s="1963"/>
      <c r="Q11" s="1963"/>
      <c r="R11" s="1963"/>
      <c r="S11" s="1963"/>
      <c r="T11" s="1963"/>
      <c r="U11" s="1963"/>
      <c r="V11" s="1963"/>
      <c r="W11" s="1971"/>
      <c r="X11" s="1972"/>
      <c r="Y11" s="1963"/>
      <c r="Z11" s="1963"/>
      <c r="AA11" s="1963"/>
      <c r="AB11" s="1963"/>
      <c r="AC11" s="1963"/>
      <c r="AD11" s="1963"/>
      <c r="AE11" s="1963"/>
      <c r="AF11" s="1963"/>
      <c r="AG11" s="1963"/>
      <c r="AH11" s="1963"/>
      <c r="AI11" s="1963"/>
      <c r="AJ11" s="1963"/>
      <c r="AK11" s="1963"/>
      <c r="AL11" s="1963"/>
      <c r="AM11" s="1963"/>
      <c r="AN11" s="1963"/>
      <c r="AO11" s="1964"/>
    </row>
    <row r="12" spans="1:42" ht="17.25" thickBot="1">
      <c r="A12" s="1970"/>
      <c r="B12" s="1217" t="s">
        <v>1714</v>
      </c>
      <c r="C12" s="1216">
        <v>50</v>
      </c>
      <c r="D12" s="1216">
        <v>23</v>
      </c>
      <c r="E12" s="1216">
        <v>27</v>
      </c>
      <c r="F12" s="1216">
        <v>5</v>
      </c>
      <c r="G12" s="1216">
        <v>5</v>
      </c>
      <c r="H12" s="1216" t="s">
        <v>2252</v>
      </c>
      <c r="I12" s="1216">
        <v>44</v>
      </c>
      <c r="J12" s="1216">
        <v>19</v>
      </c>
      <c r="K12" s="1216">
        <v>25</v>
      </c>
      <c r="L12" s="1216">
        <v>13</v>
      </c>
      <c r="M12" s="1216">
        <v>7</v>
      </c>
      <c r="N12" s="1216">
        <v>6</v>
      </c>
      <c r="O12" s="1963"/>
      <c r="P12" s="1963"/>
      <c r="Q12" s="1963"/>
      <c r="R12" s="1963"/>
      <c r="S12" s="1963"/>
      <c r="T12" s="1963"/>
      <c r="U12" s="1963"/>
      <c r="V12" s="1963"/>
      <c r="W12" s="1971"/>
      <c r="X12" s="1972"/>
      <c r="Y12" s="1963"/>
      <c r="Z12" s="1963"/>
      <c r="AA12" s="1963"/>
      <c r="AB12" s="1963"/>
      <c r="AC12" s="1963"/>
      <c r="AD12" s="1963"/>
      <c r="AE12" s="1963"/>
      <c r="AF12" s="1963"/>
      <c r="AG12" s="1963"/>
      <c r="AH12" s="1963"/>
      <c r="AI12" s="1963"/>
      <c r="AJ12" s="1963"/>
      <c r="AK12" s="1963"/>
      <c r="AL12" s="1963"/>
      <c r="AM12" s="1963"/>
      <c r="AN12" s="1963"/>
      <c r="AO12" s="1964"/>
    </row>
    <row r="13" spans="1:42" ht="17.25" thickBot="1">
      <c r="A13" s="1970"/>
      <c r="B13" s="1218" t="s">
        <v>1715</v>
      </c>
      <c r="C13" s="1216">
        <v>42</v>
      </c>
      <c r="D13" s="1216">
        <v>19</v>
      </c>
      <c r="E13" s="1216">
        <v>23</v>
      </c>
      <c r="F13" s="1216" t="s">
        <v>2250</v>
      </c>
      <c r="G13" s="1216" t="s">
        <v>2251</v>
      </c>
      <c r="H13" s="1216" t="s">
        <v>2252</v>
      </c>
      <c r="I13" s="1216">
        <v>42</v>
      </c>
      <c r="J13" s="1216">
        <v>19</v>
      </c>
      <c r="K13" s="1216">
        <v>23</v>
      </c>
      <c r="L13" s="1216">
        <v>5</v>
      </c>
      <c r="M13" s="1216">
        <v>1</v>
      </c>
      <c r="N13" s="1216">
        <v>4</v>
      </c>
      <c r="O13" s="1963"/>
      <c r="P13" s="1963"/>
      <c r="Q13" s="1963"/>
      <c r="R13" s="1963"/>
      <c r="S13" s="1963"/>
      <c r="T13" s="1963"/>
      <c r="U13" s="1963"/>
      <c r="V13" s="1963"/>
      <c r="W13" s="1971"/>
      <c r="X13" s="1972"/>
      <c r="Y13" s="1963"/>
      <c r="Z13" s="1963"/>
      <c r="AA13" s="1963"/>
      <c r="AB13" s="1963"/>
      <c r="AC13" s="1963"/>
      <c r="AD13" s="1963"/>
      <c r="AE13" s="1963"/>
      <c r="AF13" s="1963"/>
      <c r="AG13" s="1963"/>
      <c r="AH13" s="1963"/>
      <c r="AI13" s="1963"/>
      <c r="AJ13" s="1963"/>
      <c r="AK13" s="1962"/>
      <c r="AL13" s="1962"/>
      <c r="AM13" s="1962"/>
      <c r="AN13" s="1962"/>
      <c r="AO13" s="1964"/>
    </row>
    <row r="14" spans="1:42">
      <c r="A14" s="1965" t="s">
        <v>865</v>
      </c>
      <c r="B14" s="1569"/>
      <c r="C14" s="1190"/>
      <c r="D14" s="1190"/>
      <c r="E14" s="1191"/>
      <c r="F14" s="1191"/>
      <c r="G14" s="1191"/>
      <c r="H14" s="1966" t="s">
        <v>821</v>
      </c>
      <c r="I14" s="1191"/>
      <c r="J14" s="1191"/>
      <c r="K14" s="1221"/>
      <c r="L14" s="1221"/>
      <c r="M14" s="1191"/>
      <c r="N14" s="1191"/>
      <c r="O14" s="1191"/>
      <c r="P14" s="1191"/>
      <c r="Q14" s="1222" t="s">
        <v>822</v>
      </c>
      <c r="R14" s="1191"/>
      <c r="S14" s="1191"/>
      <c r="T14" s="1191"/>
      <c r="U14" s="1191"/>
      <c r="V14" s="1191"/>
      <c r="W14" s="1191"/>
      <c r="X14" s="1221"/>
      <c r="Y14" s="1221"/>
      <c r="Z14" s="1221"/>
      <c r="AA14" s="1967" t="s">
        <v>866</v>
      </c>
      <c r="AB14" s="1967"/>
      <c r="AC14" s="1191"/>
      <c r="AD14" s="1191"/>
      <c r="AE14" s="1191"/>
      <c r="AF14" s="1191"/>
      <c r="AG14" s="1191"/>
      <c r="AH14" s="1191"/>
      <c r="AI14" s="1191"/>
      <c r="AJ14" s="1968" t="s">
        <v>2253</v>
      </c>
      <c r="AK14" s="1968"/>
      <c r="AL14" s="1968"/>
      <c r="AM14" s="1968"/>
      <c r="AN14" s="1968"/>
      <c r="AO14" s="1968"/>
    </row>
    <row r="15" spans="1:42">
      <c r="A15" s="1965"/>
      <c r="B15" s="1569"/>
      <c r="C15" s="1190"/>
      <c r="D15" s="1190"/>
      <c r="E15" s="1191"/>
      <c r="F15" s="1191"/>
      <c r="G15" s="1191"/>
      <c r="H15" s="1966"/>
      <c r="I15" s="1191"/>
      <c r="J15" s="1191"/>
      <c r="K15" s="1221"/>
      <c r="L15" s="1221"/>
      <c r="M15" s="1223"/>
      <c r="N15" s="1223"/>
      <c r="O15" s="1191"/>
      <c r="P15" s="1223"/>
      <c r="Q15" s="1222" t="s">
        <v>825</v>
      </c>
      <c r="R15" s="1191"/>
      <c r="S15" s="1223"/>
      <c r="T15" s="1223"/>
      <c r="U15" s="1223"/>
      <c r="V15" s="1223"/>
      <c r="W15" s="1223"/>
      <c r="X15" s="1221"/>
      <c r="Y15" s="1221"/>
      <c r="Z15" s="1221"/>
      <c r="AA15" s="1967"/>
      <c r="AB15" s="1967"/>
      <c r="AC15" s="1191"/>
      <c r="AD15" s="1191"/>
      <c r="AE15" s="1191"/>
      <c r="AF15" s="1191"/>
      <c r="AG15" s="1191"/>
      <c r="AH15" s="1191"/>
      <c r="AI15" s="1191"/>
      <c r="AJ15" s="1191"/>
      <c r="AK15" s="1191"/>
      <c r="AL15" s="1191"/>
      <c r="AM15" s="1191"/>
      <c r="AN15" s="1191"/>
      <c r="AO15" s="1191"/>
    </row>
    <row r="16" spans="1:42">
      <c r="A16" s="1224"/>
      <c r="B16" s="1224"/>
      <c r="C16" s="1224"/>
      <c r="D16" s="1224"/>
      <c r="E16" s="1224"/>
      <c r="F16" s="1224"/>
      <c r="G16" s="1224"/>
      <c r="H16" s="1224"/>
      <c r="I16" s="1224"/>
      <c r="J16" s="1224"/>
      <c r="K16" s="1223"/>
      <c r="L16" s="1223"/>
      <c r="M16" s="1223"/>
      <c r="N16" s="1223"/>
      <c r="O16" s="1223"/>
      <c r="P16" s="1223"/>
      <c r="Q16" s="1223"/>
      <c r="R16" s="1223"/>
      <c r="S16" s="1223"/>
      <c r="T16" s="1223"/>
      <c r="U16" s="1223"/>
      <c r="V16" s="1223"/>
      <c r="W16" s="1223"/>
      <c r="X16" s="1223"/>
      <c r="Y16" s="1223"/>
      <c r="Z16" s="1223"/>
      <c r="AA16" s="1223"/>
      <c r="AB16" s="1223"/>
      <c r="AC16" s="1223"/>
      <c r="AD16" s="1223"/>
      <c r="AE16" s="1223"/>
      <c r="AF16" s="1223"/>
      <c r="AG16" s="1223"/>
      <c r="AH16" s="1223"/>
      <c r="AI16" s="1223"/>
      <c r="AJ16" s="1223"/>
      <c r="AK16" s="1223"/>
      <c r="AL16" s="1223"/>
      <c r="AM16" s="1223"/>
      <c r="AN16" s="1223"/>
      <c r="AO16" s="1223"/>
    </row>
    <row r="17" spans="1:41">
      <c r="A17" s="1190"/>
      <c r="B17" s="1225"/>
      <c r="C17" s="1571"/>
      <c r="D17" s="1571"/>
      <c r="E17" s="1190"/>
      <c r="F17" s="1190"/>
      <c r="G17" s="1190"/>
      <c r="H17" s="1190"/>
      <c r="I17" s="1190"/>
      <c r="J17" s="1190"/>
      <c r="K17" s="1190"/>
      <c r="L17" s="1190"/>
      <c r="M17" s="1190"/>
      <c r="N17" s="1190"/>
      <c r="O17" s="1190"/>
      <c r="P17" s="1190"/>
      <c r="Q17" s="1190"/>
      <c r="R17" s="1190"/>
      <c r="S17" s="1190"/>
      <c r="T17" s="1190"/>
      <c r="U17" s="1190"/>
      <c r="V17" s="1190"/>
      <c r="W17" s="1190"/>
      <c r="X17" s="1190"/>
      <c r="Y17" s="1190"/>
      <c r="Z17" s="1190"/>
      <c r="AA17" s="1190"/>
      <c r="AB17" s="1190"/>
      <c r="AC17" s="1190"/>
      <c r="AD17" s="1190"/>
      <c r="AE17" s="1190"/>
      <c r="AF17" s="1190"/>
      <c r="AG17" s="1190"/>
      <c r="AH17" s="1190"/>
      <c r="AI17" s="1190"/>
      <c r="AJ17" s="1190"/>
      <c r="AK17" s="1190"/>
      <c r="AL17" s="1190"/>
      <c r="AM17" s="1190"/>
      <c r="AN17" s="1190"/>
      <c r="AO17" s="1190"/>
    </row>
    <row r="18" spans="1:41">
      <c r="A18" s="1225" t="s">
        <v>1993</v>
      </c>
      <c r="B18" s="1221"/>
      <c r="C18" s="1196"/>
      <c r="D18" s="1196"/>
      <c r="E18" s="1196"/>
      <c r="F18" s="1196"/>
      <c r="G18" s="1196"/>
      <c r="H18" s="1196"/>
      <c r="I18" s="1196"/>
      <c r="J18" s="1196"/>
      <c r="K18" s="1196"/>
      <c r="L18" s="1196"/>
      <c r="M18" s="1196"/>
      <c r="N18" s="1196"/>
      <c r="O18" s="1196"/>
      <c r="P18" s="1196"/>
      <c r="Q18" s="1196"/>
      <c r="R18" s="1196"/>
      <c r="S18" s="1196"/>
      <c r="T18" s="1196"/>
      <c r="U18" s="1196"/>
      <c r="V18" s="1196"/>
      <c r="W18" s="1196"/>
      <c r="X18" s="1196"/>
      <c r="Y18" s="1196"/>
      <c r="Z18" s="1196"/>
      <c r="AA18" s="1196"/>
      <c r="AB18" s="1196"/>
      <c r="AC18" s="1196"/>
      <c r="AD18" s="1196"/>
      <c r="AE18" s="1196"/>
      <c r="AF18" s="1196"/>
      <c r="AG18" s="1196"/>
      <c r="AH18" s="1196"/>
      <c r="AI18" s="1196"/>
      <c r="AJ18" s="1196"/>
      <c r="AK18" s="1196"/>
      <c r="AL18" s="1196"/>
      <c r="AM18" s="1196"/>
      <c r="AN18" s="1196"/>
      <c r="AO18" s="1196"/>
    </row>
    <row r="19" spans="1:41">
      <c r="A19" s="1221" t="s">
        <v>1994</v>
      </c>
      <c r="B19" s="1190"/>
      <c r="C19" s="1191"/>
      <c r="D19" s="1191"/>
      <c r="E19" s="1191"/>
      <c r="F19" s="1191"/>
      <c r="G19" s="1191"/>
      <c r="H19" s="1191"/>
      <c r="I19" s="1191"/>
      <c r="J19" s="1191"/>
      <c r="K19" s="1191"/>
      <c r="L19" s="1191"/>
      <c r="M19" s="1191"/>
      <c r="N19" s="1191"/>
      <c r="O19" s="1191"/>
      <c r="P19" s="1191"/>
      <c r="Q19" s="1191"/>
      <c r="R19" s="1191"/>
      <c r="S19" s="1191"/>
      <c r="T19" s="1191"/>
      <c r="U19" s="1191"/>
      <c r="V19" s="1191"/>
      <c r="W19" s="1191"/>
      <c r="X19" s="1191"/>
      <c r="Y19" s="1191"/>
      <c r="Z19" s="1191"/>
      <c r="AA19" s="1191"/>
      <c r="AB19" s="1191"/>
      <c r="AC19" s="1191"/>
      <c r="AD19" s="1191"/>
      <c r="AE19" s="1191"/>
      <c r="AF19" s="1191"/>
      <c r="AG19" s="1191"/>
      <c r="AH19" s="1191"/>
      <c r="AI19" s="1191"/>
      <c r="AJ19" s="1191"/>
      <c r="AK19" s="1191"/>
      <c r="AL19" s="1191"/>
      <c r="AM19" s="1191"/>
      <c r="AN19" s="1191"/>
      <c r="AO19" s="1191"/>
    </row>
  </sheetData>
  <mergeCells count="54">
    <mergeCell ref="A5:B7"/>
    <mergeCell ref="C5:K5"/>
    <mergeCell ref="L5:N6"/>
    <mergeCell ref="O5:W5"/>
    <mergeCell ref="X5:AO5"/>
    <mergeCell ref="AI1:AK1"/>
    <mergeCell ref="AL1:AO1"/>
    <mergeCell ref="AI2:AK2"/>
    <mergeCell ref="AL2:AO2"/>
    <mergeCell ref="A3:AO3"/>
    <mergeCell ref="AJ6:AL6"/>
    <mergeCell ref="AM6:AO6"/>
    <mergeCell ref="C6:E6"/>
    <mergeCell ref="F6:H6"/>
    <mergeCell ref="I6:K6"/>
    <mergeCell ref="O6:Q6"/>
    <mergeCell ref="R6:T6"/>
    <mergeCell ref="U6:W6"/>
    <mergeCell ref="S8:S13"/>
    <mergeCell ref="X6:Z6"/>
    <mergeCell ref="AA6:AC6"/>
    <mergeCell ref="AD6:AF6"/>
    <mergeCell ref="AG6:AI6"/>
    <mergeCell ref="A8:A13"/>
    <mergeCell ref="O8:O13"/>
    <mergeCell ref="P8:P13"/>
    <mergeCell ref="Q8:Q13"/>
    <mergeCell ref="R8:R13"/>
    <mergeCell ref="AB8:AB13"/>
    <mergeCell ref="AC8:AC13"/>
    <mergeCell ref="AD8:AD13"/>
    <mergeCell ref="AE8:AE13"/>
    <mergeCell ref="T8:T13"/>
    <mergeCell ref="U8:U13"/>
    <mergeCell ref="V8:V13"/>
    <mergeCell ref="W8:W13"/>
    <mergeCell ref="X8:X13"/>
    <mergeCell ref="Y8:Y13"/>
    <mergeCell ref="AL8:AL13"/>
    <mergeCell ref="AM8:AM13"/>
    <mergeCell ref="AN8:AN13"/>
    <mergeCell ref="AO8:AO13"/>
    <mergeCell ref="A14:A15"/>
    <mergeCell ref="H14:H15"/>
    <mergeCell ref="AA14:AB15"/>
    <mergeCell ref="AJ14:AO14"/>
    <mergeCell ref="AF8:AF13"/>
    <mergeCell ref="AG8:AG13"/>
    <mergeCell ref="AH8:AH13"/>
    <mergeCell ref="AI8:AI13"/>
    <mergeCell ref="AJ8:AJ13"/>
    <mergeCell ref="AK8:AK13"/>
    <mergeCell ref="Z8:Z13"/>
    <mergeCell ref="AA8:AA13"/>
  </mergeCells>
  <phoneticPr fontId="177" type="noConversion"/>
  <hyperlinks>
    <hyperlink ref="AP3" location="預告統計資料發布時間表!A1" display="回發布時間表"/>
  </hyperlinks>
  <pageMargins left="0.7" right="0.7" top="0.75" bottom="0.75" header="0.3" footer="0.3"/>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4"/>
  <sheetViews>
    <sheetView zoomScale="90" zoomScaleNormal="90" workbookViewId="0">
      <selection activeCell="A12" sqref="A12:L12"/>
    </sheetView>
  </sheetViews>
  <sheetFormatPr defaultColWidth="11.375" defaultRowHeight="16.5"/>
  <sheetData>
    <row r="1" spans="1:13">
      <c r="A1" s="1227" t="s">
        <v>1201</v>
      </c>
      <c r="B1" s="1220"/>
      <c r="C1" s="1228"/>
      <c r="D1" s="1228"/>
      <c r="E1" s="1229"/>
      <c r="F1" s="1229"/>
      <c r="G1" s="1229"/>
      <c r="H1" s="1229"/>
      <c r="I1" s="1230" t="s">
        <v>781</v>
      </c>
      <c r="J1" s="1991" t="s">
        <v>1488</v>
      </c>
      <c r="K1" s="1991"/>
      <c r="L1" s="1991"/>
    </row>
    <row r="2" spans="1:13">
      <c r="A2" s="1231" t="s">
        <v>1692</v>
      </c>
      <c r="B2" s="1992" t="s">
        <v>1995</v>
      </c>
      <c r="C2" s="1992"/>
      <c r="D2" s="1992"/>
      <c r="E2" s="1233"/>
      <c r="F2" s="1233"/>
      <c r="G2" s="1233"/>
      <c r="H2" s="1233"/>
      <c r="I2" s="1234" t="s">
        <v>988</v>
      </c>
      <c r="J2" s="1991" t="s">
        <v>1996</v>
      </c>
      <c r="K2" s="1991"/>
      <c r="L2" s="1991"/>
      <c r="M2" s="87" t="s">
        <v>125</v>
      </c>
    </row>
    <row r="3" spans="1:13" ht="28.5" customHeight="1">
      <c r="A3" s="1993" t="s">
        <v>1997</v>
      </c>
      <c r="B3" s="1993"/>
      <c r="C3" s="1993"/>
      <c r="D3" s="1993"/>
      <c r="E3" s="1993"/>
      <c r="F3" s="1993"/>
      <c r="G3" s="1993"/>
      <c r="H3" s="1993"/>
      <c r="I3" s="1993"/>
      <c r="J3" s="1993"/>
      <c r="K3" s="1993"/>
      <c r="L3" s="1993"/>
    </row>
    <row r="4" spans="1:13" ht="15" customHeight="1">
      <c r="A4" s="1994" t="s">
        <v>1998</v>
      </c>
      <c r="B4" s="1994"/>
      <c r="C4" s="1994"/>
      <c r="D4" s="1994"/>
      <c r="E4" s="1994"/>
      <c r="F4" s="1994"/>
      <c r="G4" s="1994"/>
      <c r="H4" s="1994"/>
      <c r="I4" s="1994"/>
      <c r="J4" s="1994"/>
      <c r="K4" s="1994"/>
      <c r="L4" s="1994"/>
    </row>
    <row r="5" spans="1:13" ht="15" customHeight="1">
      <c r="A5" s="1984" t="s">
        <v>1496</v>
      </c>
      <c r="B5" s="1985" t="s">
        <v>977</v>
      </c>
      <c r="C5" s="1986" t="s">
        <v>1999</v>
      </c>
      <c r="D5" s="1986"/>
      <c r="E5" s="1986"/>
      <c r="F5" s="1986"/>
      <c r="G5" s="1986"/>
      <c r="H5" s="1986"/>
      <c r="I5" s="1986"/>
      <c r="J5" s="1987" t="s">
        <v>2000</v>
      </c>
      <c r="K5" s="1987"/>
      <c r="L5" s="1987"/>
    </row>
    <row r="6" spans="1:13" ht="15" customHeight="1">
      <c r="A6" s="1984"/>
      <c r="B6" s="1985"/>
      <c r="C6" s="1988" t="s">
        <v>893</v>
      </c>
      <c r="D6" s="1989" t="s">
        <v>1499</v>
      </c>
      <c r="E6" s="1989"/>
      <c r="F6" s="1989"/>
      <c r="G6" s="1989" t="s">
        <v>1482</v>
      </c>
      <c r="H6" s="1989"/>
      <c r="I6" s="1989"/>
      <c r="J6" s="1990" t="s">
        <v>1499</v>
      </c>
      <c r="K6" s="1990"/>
      <c r="L6" s="1990"/>
    </row>
    <row r="7" spans="1:13">
      <c r="A7" s="1984"/>
      <c r="B7" s="1985"/>
      <c r="C7" s="1988"/>
      <c r="D7" s="1238" t="s">
        <v>1458</v>
      </c>
      <c r="E7" s="1239" t="s">
        <v>1459</v>
      </c>
      <c r="F7" s="1239" t="s">
        <v>1460</v>
      </c>
      <c r="G7" s="1239" t="s">
        <v>1458</v>
      </c>
      <c r="H7" s="1239" t="s">
        <v>1459</v>
      </c>
      <c r="I7" s="1239" t="s">
        <v>1460</v>
      </c>
      <c r="J7" s="1238" t="s">
        <v>1458</v>
      </c>
      <c r="K7" s="1239" t="s">
        <v>1459</v>
      </c>
      <c r="L7" s="1240" t="s">
        <v>1460</v>
      </c>
    </row>
    <row r="8" spans="1:13">
      <c r="A8" s="1241" t="s">
        <v>977</v>
      </c>
      <c r="B8" s="1242">
        <v>27</v>
      </c>
      <c r="C8" s="1243">
        <v>0</v>
      </c>
      <c r="D8" s="1243">
        <v>0</v>
      </c>
      <c r="E8" s="1243">
        <v>0</v>
      </c>
      <c r="F8" s="1243">
        <v>0</v>
      </c>
      <c r="G8" s="1244">
        <v>27</v>
      </c>
      <c r="H8" s="1245">
        <v>27</v>
      </c>
      <c r="I8" s="1246">
        <v>0</v>
      </c>
      <c r="J8" s="1247">
        <v>0</v>
      </c>
      <c r="K8" s="1247">
        <v>0</v>
      </c>
      <c r="L8" s="1248">
        <v>0</v>
      </c>
    </row>
    <row r="9" spans="1:13">
      <c r="A9" s="1249" t="s">
        <v>2001</v>
      </c>
      <c r="B9" s="1250">
        <v>8</v>
      </c>
      <c r="C9" s="1243">
        <v>0</v>
      </c>
      <c r="D9" s="1243">
        <v>0</v>
      </c>
      <c r="E9" s="1243">
        <v>0</v>
      </c>
      <c r="F9" s="1243">
        <v>0</v>
      </c>
      <c r="G9" s="1251">
        <v>8</v>
      </c>
      <c r="H9" s="1251">
        <v>8</v>
      </c>
      <c r="I9" s="1243">
        <v>0</v>
      </c>
      <c r="J9" s="1252">
        <v>0</v>
      </c>
      <c r="K9" s="1243">
        <v>0</v>
      </c>
      <c r="L9" s="1253">
        <v>0</v>
      </c>
    </row>
    <row r="10" spans="1:13">
      <c r="A10" s="1249" t="s">
        <v>1500</v>
      </c>
      <c r="B10" s="1254">
        <v>19</v>
      </c>
      <c r="C10" s="1243">
        <v>0</v>
      </c>
      <c r="D10" s="1243">
        <v>0</v>
      </c>
      <c r="E10" s="1243">
        <v>0</v>
      </c>
      <c r="F10" s="1243">
        <v>0</v>
      </c>
      <c r="G10" s="1251">
        <v>19</v>
      </c>
      <c r="H10" s="1251">
        <v>19</v>
      </c>
      <c r="I10" s="1243">
        <v>0</v>
      </c>
      <c r="J10" s="1252">
        <v>0</v>
      </c>
      <c r="K10" s="1255">
        <v>0</v>
      </c>
      <c r="L10" s="1255">
        <v>0</v>
      </c>
    </row>
    <row r="11" spans="1:13">
      <c r="A11" s="1256" t="s">
        <v>1501</v>
      </c>
      <c r="B11" s="1250">
        <v>0</v>
      </c>
      <c r="C11" s="1243">
        <v>0</v>
      </c>
      <c r="D11" s="1243">
        <v>0</v>
      </c>
      <c r="E11" s="1243">
        <v>0</v>
      </c>
      <c r="F11" s="1243">
        <v>0</v>
      </c>
      <c r="G11" s="1257">
        <v>0</v>
      </c>
      <c r="H11" s="1258">
        <v>0</v>
      </c>
      <c r="I11" s="1259">
        <v>0</v>
      </c>
      <c r="J11" s="1260">
        <v>0</v>
      </c>
      <c r="K11" s="1260">
        <v>0</v>
      </c>
      <c r="L11" s="1261">
        <v>0</v>
      </c>
    </row>
    <row r="12" spans="1:13" ht="36.75" customHeight="1">
      <c r="A12" s="1982" t="s">
        <v>2183</v>
      </c>
      <c r="B12" s="1982"/>
      <c r="C12" s="1982"/>
      <c r="D12" s="1982"/>
      <c r="E12" s="1982"/>
      <c r="F12" s="1982"/>
      <c r="G12" s="1982"/>
      <c r="H12" s="1982"/>
      <c r="I12" s="1982"/>
      <c r="J12" s="1982"/>
      <c r="K12" s="1982"/>
      <c r="L12" s="1982"/>
    </row>
    <row r="13" spans="1:13" ht="15" customHeight="1">
      <c r="A13" s="1983" t="s">
        <v>1466</v>
      </c>
      <c r="B13" s="1983"/>
      <c r="C13" s="1983"/>
      <c r="D13" s="1983"/>
      <c r="E13" s="1983"/>
      <c r="F13" s="1983"/>
      <c r="G13" s="1983"/>
      <c r="H13" s="1983"/>
      <c r="I13" s="1983"/>
      <c r="J13" s="1983"/>
      <c r="K13" s="1983"/>
      <c r="L13" s="1983"/>
    </row>
    <row r="14" spans="1:13" ht="36.75" customHeight="1">
      <c r="A14" s="1983" t="s">
        <v>2002</v>
      </c>
      <c r="B14" s="1983"/>
      <c r="C14" s="1983"/>
      <c r="D14" s="1983"/>
      <c r="E14" s="1983"/>
      <c r="F14" s="1983"/>
      <c r="G14" s="1983"/>
      <c r="H14" s="1983"/>
      <c r="I14" s="1983"/>
      <c r="J14" s="1983"/>
      <c r="K14" s="1983"/>
      <c r="L14" s="1983"/>
    </row>
  </sheetData>
  <mergeCells count="16">
    <mergeCell ref="J1:L1"/>
    <mergeCell ref="B2:D2"/>
    <mergeCell ref="J2:L2"/>
    <mergeCell ref="A3:L3"/>
    <mergeCell ref="A4:L4"/>
    <mergeCell ref="A12:L12"/>
    <mergeCell ref="A13:L13"/>
    <mergeCell ref="A14:L14"/>
    <mergeCell ref="A5:A7"/>
    <mergeCell ref="B5:B7"/>
    <mergeCell ref="C5:I5"/>
    <mergeCell ref="J5:L5"/>
    <mergeCell ref="C6:C7"/>
    <mergeCell ref="D6:F6"/>
    <mergeCell ref="G6:I6"/>
    <mergeCell ref="J6:L6"/>
  </mergeCells>
  <phoneticPr fontId="177" type="noConversion"/>
  <hyperlinks>
    <hyperlink ref="M2"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workbookViewId="0">
      <selection activeCell="M2" sqref="M2"/>
    </sheetView>
  </sheetViews>
  <sheetFormatPr defaultRowHeight="16.5"/>
  <cols>
    <col min="13" max="13" width="10.375" customWidth="1"/>
  </cols>
  <sheetData>
    <row r="1" spans="1:13" ht="18" thickTop="1" thickBot="1">
      <c r="A1" s="1227" t="s">
        <v>1201</v>
      </c>
      <c r="B1" s="1472"/>
      <c r="C1" s="1228"/>
      <c r="D1" s="1228"/>
      <c r="E1" s="1229"/>
      <c r="F1" s="1229"/>
      <c r="G1" s="1229"/>
      <c r="H1" s="1229"/>
      <c r="I1" s="1230" t="s">
        <v>781</v>
      </c>
      <c r="J1" s="1991" t="s">
        <v>1488</v>
      </c>
      <c r="K1" s="1991"/>
      <c r="L1" s="1991"/>
    </row>
    <row r="2" spans="1:13" ht="18" thickTop="1" thickBot="1">
      <c r="A2" s="1231" t="s">
        <v>1692</v>
      </c>
      <c r="B2" s="1992" t="s">
        <v>1995</v>
      </c>
      <c r="C2" s="1992"/>
      <c r="D2" s="1992"/>
      <c r="E2" s="1233"/>
      <c r="F2" s="1233"/>
      <c r="G2" s="1233"/>
      <c r="H2" s="1233"/>
      <c r="I2" s="1234" t="s">
        <v>988</v>
      </c>
      <c r="J2" s="1991" t="s">
        <v>1996</v>
      </c>
      <c r="K2" s="1991"/>
      <c r="L2" s="1991"/>
      <c r="M2" s="1515" t="str">
        <f>'114年第1季路外停車位概況'!$M$2</f>
        <v>回發布時間表</v>
      </c>
    </row>
    <row r="3" spans="1:13" ht="33" thickTop="1">
      <c r="A3" s="1993" t="s">
        <v>1997</v>
      </c>
      <c r="B3" s="1993"/>
      <c r="C3" s="1993"/>
      <c r="D3" s="1993"/>
      <c r="E3" s="1993"/>
      <c r="F3" s="1993"/>
      <c r="G3" s="1993"/>
      <c r="H3" s="1993"/>
      <c r="I3" s="1993"/>
      <c r="J3" s="1993"/>
      <c r="K3" s="1993"/>
      <c r="L3" s="1993"/>
    </row>
    <row r="4" spans="1:13" ht="17.25" thickBot="1">
      <c r="A4" s="1994" t="s">
        <v>2165</v>
      </c>
      <c r="B4" s="1994"/>
      <c r="C4" s="1994"/>
      <c r="D4" s="1994"/>
      <c r="E4" s="1994"/>
      <c r="F4" s="1994"/>
      <c r="G4" s="1994"/>
      <c r="H4" s="1994"/>
      <c r="I4" s="1994"/>
      <c r="J4" s="1994"/>
      <c r="K4" s="1994"/>
      <c r="L4" s="1994"/>
    </row>
    <row r="5" spans="1:13" ht="17.25" thickBot="1">
      <c r="A5" s="1984" t="s">
        <v>1496</v>
      </c>
      <c r="B5" s="1985" t="s">
        <v>977</v>
      </c>
      <c r="C5" s="1986" t="s">
        <v>1999</v>
      </c>
      <c r="D5" s="1986"/>
      <c r="E5" s="1986"/>
      <c r="F5" s="1986"/>
      <c r="G5" s="1986"/>
      <c r="H5" s="1986"/>
      <c r="I5" s="1986"/>
      <c r="J5" s="1987" t="s">
        <v>2000</v>
      </c>
      <c r="K5" s="1987"/>
      <c r="L5" s="1987"/>
    </row>
    <row r="6" spans="1:13" ht="17.25" thickBot="1">
      <c r="A6" s="1984"/>
      <c r="B6" s="1985"/>
      <c r="C6" s="1988" t="s">
        <v>893</v>
      </c>
      <c r="D6" s="1989" t="s">
        <v>1499</v>
      </c>
      <c r="E6" s="1989"/>
      <c r="F6" s="1989"/>
      <c r="G6" s="1989" t="s">
        <v>1482</v>
      </c>
      <c r="H6" s="1989"/>
      <c r="I6" s="1989"/>
      <c r="J6" s="1990" t="s">
        <v>1499</v>
      </c>
      <c r="K6" s="1990"/>
      <c r="L6" s="1990"/>
    </row>
    <row r="7" spans="1:13" ht="17.25" thickBot="1">
      <c r="A7" s="1984"/>
      <c r="B7" s="1985"/>
      <c r="C7" s="1988"/>
      <c r="D7" s="1238" t="s">
        <v>1458</v>
      </c>
      <c r="E7" s="1239" t="s">
        <v>1459</v>
      </c>
      <c r="F7" s="1239" t="s">
        <v>1460</v>
      </c>
      <c r="G7" s="1239" t="s">
        <v>1458</v>
      </c>
      <c r="H7" s="1239" t="s">
        <v>1459</v>
      </c>
      <c r="I7" s="1239" t="s">
        <v>1460</v>
      </c>
      <c r="J7" s="1238" t="s">
        <v>1458</v>
      </c>
      <c r="K7" s="1239" t="s">
        <v>1459</v>
      </c>
      <c r="L7" s="1240" t="s">
        <v>1460</v>
      </c>
    </row>
    <row r="8" spans="1:13" ht="17.25" thickBot="1">
      <c r="A8" s="1241" t="s">
        <v>977</v>
      </c>
      <c r="B8" s="1242">
        <v>27</v>
      </c>
      <c r="C8" s="1483" t="s">
        <v>2178</v>
      </c>
      <c r="D8" s="1483" t="s">
        <v>2172</v>
      </c>
      <c r="E8" s="1483" t="s">
        <v>2171</v>
      </c>
      <c r="F8" s="1483" t="s">
        <v>2174</v>
      </c>
      <c r="G8" s="1244">
        <v>27</v>
      </c>
      <c r="H8" s="1245">
        <v>27</v>
      </c>
      <c r="I8" s="1481" t="s">
        <v>2170</v>
      </c>
      <c r="J8" s="1247" t="s">
        <v>2170</v>
      </c>
      <c r="K8" s="1247" t="s">
        <v>2174</v>
      </c>
      <c r="L8" s="1482" t="s">
        <v>2170</v>
      </c>
    </row>
    <row r="9" spans="1:13" ht="33.75" thickBot="1">
      <c r="A9" s="1249" t="s">
        <v>2001</v>
      </c>
      <c r="B9" s="1250">
        <v>8</v>
      </c>
      <c r="C9" s="1483" t="s">
        <v>2177</v>
      </c>
      <c r="D9" s="1483" t="s">
        <v>2171</v>
      </c>
      <c r="E9" s="1483" t="s">
        <v>2170</v>
      </c>
      <c r="F9" s="1483" t="s">
        <v>2171</v>
      </c>
      <c r="G9" s="1251">
        <v>8</v>
      </c>
      <c r="H9" s="1251">
        <v>8</v>
      </c>
      <c r="I9" s="1483" t="s">
        <v>2170</v>
      </c>
      <c r="J9" s="1252" t="s">
        <v>2174</v>
      </c>
      <c r="K9" s="1483" t="s">
        <v>2170</v>
      </c>
      <c r="L9" s="1484" t="s">
        <v>2171</v>
      </c>
    </row>
    <row r="10" spans="1:13" ht="33.75" thickBot="1">
      <c r="A10" s="1249" t="s">
        <v>1500</v>
      </c>
      <c r="B10" s="1254">
        <v>19</v>
      </c>
      <c r="C10" s="1483" t="s">
        <v>2171</v>
      </c>
      <c r="D10" s="1483" t="s">
        <v>2171</v>
      </c>
      <c r="E10" s="1483" t="s">
        <v>2170</v>
      </c>
      <c r="F10" s="1483" t="s">
        <v>2171</v>
      </c>
      <c r="G10" s="1251">
        <v>19</v>
      </c>
      <c r="H10" s="1251">
        <v>19</v>
      </c>
      <c r="I10" s="1483" t="s">
        <v>2174</v>
      </c>
      <c r="J10" s="1252" t="s">
        <v>2170</v>
      </c>
      <c r="K10" s="1255" t="s">
        <v>2171</v>
      </c>
      <c r="L10" s="1255" t="s">
        <v>2171</v>
      </c>
    </row>
    <row r="11" spans="1:13" ht="17.25" thickBot="1">
      <c r="A11" s="1256" t="s">
        <v>1501</v>
      </c>
      <c r="B11" s="1250">
        <v>0</v>
      </c>
      <c r="C11" s="1483" t="s">
        <v>2174</v>
      </c>
      <c r="D11" s="1483" t="s">
        <v>2179</v>
      </c>
      <c r="E11" s="1483" t="s">
        <v>2170</v>
      </c>
      <c r="F11" s="1483" t="s">
        <v>2171</v>
      </c>
      <c r="G11" s="1257">
        <v>0</v>
      </c>
      <c r="H11" s="1258">
        <v>0</v>
      </c>
      <c r="I11" s="1259" t="s">
        <v>2170</v>
      </c>
      <c r="J11" s="1485" t="s">
        <v>2171</v>
      </c>
      <c r="K11" s="1485" t="s">
        <v>2170</v>
      </c>
      <c r="L11" s="1486" t="s">
        <v>2170</v>
      </c>
    </row>
    <row r="12" spans="1:13" ht="16.5" customHeight="1">
      <c r="A12" s="1982" t="s">
        <v>2182</v>
      </c>
      <c r="B12" s="1982"/>
      <c r="C12" s="1982"/>
      <c r="D12" s="1982"/>
      <c r="E12" s="1982"/>
      <c r="F12" s="1982"/>
      <c r="G12" s="1982"/>
      <c r="H12" s="1982"/>
      <c r="I12" s="1982"/>
      <c r="J12" s="1982"/>
      <c r="K12" s="1982"/>
      <c r="L12" s="1982"/>
    </row>
    <row r="13" spans="1:13">
      <c r="A13" s="1983" t="s">
        <v>1466</v>
      </c>
      <c r="B13" s="1983"/>
      <c r="C13" s="1983"/>
      <c r="D13" s="1983"/>
      <c r="E13" s="1983"/>
      <c r="F13" s="1983"/>
      <c r="G13" s="1983"/>
      <c r="H13" s="1983"/>
      <c r="I13" s="1983"/>
      <c r="J13" s="1983"/>
      <c r="K13" s="1983"/>
      <c r="L13" s="1983"/>
    </row>
    <row r="14" spans="1:13" ht="16.5" customHeight="1">
      <c r="A14" s="1995" t="s">
        <v>2002</v>
      </c>
      <c r="B14" s="1995"/>
      <c r="C14" s="1995"/>
      <c r="D14" s="1995"/>
      <c r="E14" s="1995"/>
      <c r="F14" s="1995"/>
      <c r="G14" s="1995"/>
      <c r="H14" s="1995"/>
      <c r="I14" s="1995"/>
      <c r="J14" s="1995"/>
      <c r="K14" s="1995"/>
      <c r="L14" s="1995"/>
    </row>
    <row r="15" spans="1:13">
      <c r="A15" s="1995"/>
      <c r="B15" s="1995"/>
      <c r="C15" s="1995"/>
      <c r="D15" s="1995"/>
      <c r="E15" s="1995"/>
      <c r="F15" s="1995"/>
      <c r="G15" s="1995"/>
      <c r="H15" s="1995"/>
      <c r="I15" s="1995"/>
      <c r="J15" s="1995"/>
      <c r="K15" s="1995"/>
      <c r="L15" s="1995"/>
    </row>
    <row r="16" spans="1:13">
      <c r="A16" s="1995"/>
      <c r="B16" s="1995"/>
      <c r="C16" s="1995"/>
      <c r="D16" s="1995"/>
      <c r="E16" s="1995"/>
      <c r="F16" s="1995"/>
      <c r="G16" s="1995"/>
      <c r="H16" s="1995"/>
      <c r="I16" s="1995"/>
      <c r="J16" s="1995"/>
      <c r="K16" s="1995"/>
      <c r="L16" s="1995"/>
    </row>
  </sheetData>
  <mergeCells count="16">
    <mergeCell ref="A12:L12"/>
    <mergeCell ref="A14:L16"/>
    <mergeCell ref="J1:L1"/>
    <mergeCell ref="B2:D2"/>
    <mergeCell ref="J2:L2"/>
    <mergeCell ref="A3:L3"/>
    <mergeCell ref="A4:L4"/>
    <mergeCell ref="A5:A7"/>
    <mergeCell ref="B5:B7"/>
    <mergeCell ref="C5:I5"/>
    <mergeCell ref="C6:C7"/>
    <mergeCell ref="D6:F6"/>
    <mergeCell ref="J5:L5"/>
    <mergeCell ref="G6:I6"/>
    <mergeCell ref="J6:L6"/>
    <mergeCell ref="A13:L13"/>
  </mergeCells>
  <phoneticPr fontId="177" type="noConversion"/>
  <hyperlinks>
    <hyperlink ref="M2" location="預告統計資料發布時間表!A1" display="預告統計資料發布時間表!A1"/>
  </hyperlinks>
  <pageMargins left="0.7" right="0.7" top="0.75" bottom="0.75" header="0.3" footer="0.3"/>
  <drawing r:id="rId1"/>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
  <sheetViews>
    <sheetView workbookViewId="0">
      <selection activeCell="N3" sqref="N3"/>
    </sheetView>
  </sheetViews>
  <sheetFormatPr defaultRowHeight="16.5"/>
  <sheetData>
    <row r="1" spans="1:14" ht="18" thickTop="1" thickBot="1">
      <c r="A1" s="1227" t="s">
        <v>1201</v>
      </c>
      <c r="B1" s="1544"/>
      <c r="C1" s="1228"/>
      <c r="D1" s="1228"/>
      <c r="E1" s="1229"/>
      <c r="F1" s="1229"/>
      <c r="G1" s="1229"/>
      <c r="H1" s="1229"/>
      <c r="I1" s="1230" t="s">
        <v>781</v>
      </c>
      <c r="J1" s="1991" t="s">
        <v>1488</v>
      </c>
      <c r="K1" s="1991"/>
      <c r="L1" s="1991"/>
    </row>
    <row r="2" spans="1:14" ht="18" thickTop="1" thickBot="1">
      <c r="A2" s="1231" t="s">
        <v>1692</v>
      </c>
      <c r="B2" s="1992" t="s">
        <v>1995</v>
      </c>
      <c r="C2" s="1992"/>
      <c r="D2" s="1992"/>
      <c r="E2" s="1233"/>
      <c r="F2" s="1233"/>
      <c r="G2" s="1233"/>
      <c r="H2" s="1233"/>
      <c r="I2" s="1234" t="s">
        <v>988</v>
      </c>
      <c r="J2" s="1991" t="s">
        <v>1996</v>
      </c>
      <c r="K2" s="1991"/>
      <c r="L2" s="1991"/>
    </row>
    <row r="3" spans="1:14" ht="33" thickTop="1">
      <c r="A3" s="1993" t="s">
        <v>1997</v>
      </c>
      <c r="B3" s="1993"/>
      <c r="C3" s="1993"/>
      <c r="D3" s="1993"/>
      <c r="E3" s="1993"/>
      <c r="F3" s="1993"/>
      <c r="G3" s="1993"/>
      <c r="H3" s="1993"/>
      <c r="I3" s="1993"/>
      <c r="J3" s="1993"/>
      <c r="K3" s="1993"/>
      <c r="L3" s="1993"/>
      <c r="N3" s="1515" t="str">
        <f>'114年第1季路外停車位概況'!$M$2</f>
        <v>回發布時間表</v>
      </c>
    </row>
    <row r="4" spans="1:14" ht="17.25" thickBot="1">
      <c r="A4" s="1994" t="s">
        <v>2239</v>
      </c>
      <c r="B4" s="1994"/>
      <c r="C4" s="1994"/>
      <c r="D4" s="1994"/>
      <c r="E4" s="1994"/>
      <c r="F4" s="1994"/>
      <c r="G4" s="1994"/>
      <c r="H4" s="1994"/>
      <c r="I4" s="1994"/>
      <c r="J4" s="1994"/>
      <c r="K4" s="1994"/>
      <c r="L4" s="1994"/>
    </row>
    <row r="5" spans="1:14" ht="17.25" thickBot="1">
      <c r="A5" s="1984" t="s">
        <v>1496</v>
      </c>
      <c r="B5" s="1985" t="s">
        <v>977</v>
      </c>
      <c r="C5" s="1986" t="s">
        <v>1999</v>
      </c>
      <c r="D5" s="1986"/>
      <c r="E5" s="1986"/>
      <c r="F5" s="1986"/>
      <c r="G5" s="1986"/>
      <c r="H5" s="1986"/>
      <c r="I5" s="1986"/>
      <c r="J5" s="1987" t="s">
        <v>2000</v>
      </c>
      <c r="K5" s="1987"/>
      <c r="L5" s="1987"/>
    </row>
    <row r="6" spans="1:14" ht="17.25" thickBot="1">
      <c r="A6" s="1984"/>
      <c r="B6" s="1985"/>
      <c r="C6" s="1988" t="s">
        <v>893</v>
      </c>
      <c r="D6" s="1989" t="s">
        <v>1499</v>
      </c>
      <c r="E6" s="1989"/>
      <c r="F6" s="1989"/>
      <c r="G6" s="1989" t="s">
        <v>1482</v>
      </c>
      <c r="H6" s="1989"/>
      <c r="I6" s="1989"/>
      <c r="J6" s="1990" t="s">
        <v>1499</v>
      </c>
      <c r="K6" s="1990"/>
      <c r="L6" s="1990"/>
    </row>
    <row r="7" spans="1:14" ht="17.25" thickBot="1">
      <c r="A7" s="1984"/>
      <c r="B7" s="1985"/>
      <c r="C7" s="1988"/>
      <c r="D7" s="1238" t="s">
        <v>1458</v>
      </c>
      <c r="E7" s="1239" t="s">
        <v>1459</v>
      </c>
      <c r="F7" s="1239" t="s">
        <v>1460</v>
      </c>
      <c r="G7" s="1239" t="s">
        <v>1458</v>
      </c>
      <c r="H7" s="1239" t="s">
        <v>1459</v>
      </c>
      <c r="I7" s="1239" t="s">
        <v>1460</v>
      </c>
      <c r="J7" s="1238" t="s">
        <v>1458</v>
      </c>
      <c r="K7" s="1239" t="s">
        <v>1459</v>
      </c>
      <c r="L7" s="1240" t="s">
        <v>1460</v>
      </c>
    </row>
    <row r="8" spans="1:14" ht="17.25" thickBot="1">
      <c r="A8" s="1241" t="s">
        <v>977</v>
      </c>
      <c r="B8" s="1242">
        <v>27</v>
      </c>
      <c r="C8" s="1558" t="s">
        <v>2178</v>
      </c>
      <c r="D8" s="1558" t="s">
        <v>2172</v>
      </c>
      <c r="E8" s="1558" t="s">
        <v>2171</v>
      </c>
      <c r="F8" s="1558" t="s">
        <v>2174</v>
      </c>
      <c r="G8" s="1244">
        <v>27</v>
      </c>
      <c r="H8" s="1245">
        <v>27</v>
      </c>
      <c r="I8" s="1556" t="s">
        <v>2170</v>
      </c>
      <c r="J8" s="1247" t="s">
        <v>2170</v>
      </c>
      <c r="K8" s="1247" t="s">
        <v>2174</v>
      </c>
      <c r="L8" s="1557" t="s">
        <v>2170</v>
      </c>
    </row>
    <row r="9" spans="1:14" ht="33.75" thickBot="1">
      <c r="A9" s="1249" t="s">
        <v>2001</v>
      </c>
      <c r="B9" s="1250">
        <v>8</v>
      </c>
      <c r="C9" s="1558" t="s">
        <v>2177</v>
      </c>
      <c r="D9" s="1558" t="s">
        <v>2171</v>
      </c>
      <c r="E9" s="1558" t="s">
        <v>2170</v>
      </c>
      <c r="F9" s="1558" t="s">
        <v>2171</v>
      </c>
      <c r="G9" s="1251">
        <v>8</v>
      </c>
      <c r="H9" s="1251">
        <v>8</v>
      </c>
      <c r="I9" s="1558" t="s">
        <v>2170</v>
      </c>
      <c r="J9" s="1252" t="s">
        <v>2174</v>
      </c>
      <c r="K9" s="1558" t="s">
        <v>2170</v>
      </c>
      <c r="L9" s="1559" t="s">
        <v>2171</v>
      </c>
    </row>
    <row r="10" spans="1:14" ht="33.75" thickBot="1">
      <c r="A10" s="1249" t="s">
        <v>1500</v>
      </c>
      <c r="B10" s="1254">
        <v>19</v>
      </c>
      <c r="C10" s="1558" t="s">
        <v>2171</v>
      </c>
      <c r="D10" s="1558" t="s">
        <v>2171</v>
      </c>
      <c r="E10" s="1558" t="s">
        <v>2170</v>
      </c>
      <c r="F10" s="1558" t="s">
        <v>2171</v>
      </c>
      <c r="G10" s="1251">
        <v>19</v>
      </c>
      <c r="H10" s="1251">
        <v>19</v>
      </c>
      <c r="I10" s="1558" t="s">
        <v>2174</v>
      </c>
      <c r="J10" s="1252" t="s">
        <v>2170</v>
      </c>
      <c r="K10" s="1255" t="s">
        <v>2171</v>
      </c>
      <c r="L10" s="1255" t="s">
        <v>2171</v>
      </c>
    </row>
    <row r="11" spans="1:14" ht="17.25" thickBot="1">
      <c r="A11" s="1256" t="s">
        <v>1501</v>
      </c>
      <c r="B11" s="1250">
        <v>0</v>
      </c>
      <c r="C11" s="1558" t="s">
        <v>2174</v>
      </c>
      <c r="D11" s="1558" t="s">
        <v>2179</v>
      </c>
      <c r="E11" s="1558" t="s">
        <v>2170</v>
      </c>
      <c r="F11" s="1558" t="s">
        <v>2171</v>
      </c>
      <c r="G11" s="1257">
        <v>0</v>
      </c>
      <c r="H11" s="1258">
        <v>0</v>
      </c>
      <c r="I11" s="1259" t="s">
        <v>2170</v>
      </c>
      <c r="J11" s="1554" t="s">
        <v>2171</v>
      </c>
      <c r="K11" s="1554" t="s">
        <v>2170</v>
      </c>
      <c r="L11" s="1555" t="s">
        <v>2170</v>
      </c>
    </row>
    <row r="12" spans="1:14">
      <c r="A12" s="1982" t="s">
        <v>2182</v>
      </c>
      <c r="B12" s="1982"/>
      <c r="C12" s="1982"/>
      <c r="D12" s="1982"/>
      <c r="E12" s="1982"/>
      <c r="F12" s="1982"/>
      <c r="G12" s="1982"/>
      <c r="H12" s="1982"/>
      <c r="I12" s="1982"/>
      <c r="J12" s="1982"/>
      <c r="K12" s="1982"/>
      <c r="L12" s="1982"/>
    </row>
    <row r="13" spans="1:14">
      <c r="A13" s="1983" t="s">
        <v>1466</v>
      </c>
      <c r="B13" s="1983"/>
      <c r="C13" s="1983"/>
      <c r="D13" s="1983"/>
      <c r="E13" s="1983"/>
      <c r="F13" s="1983"/>
      <c r="G13" s="1983"/>
      <c r="H13" s="1983"/>
      <c r="I13" s="1983"/>
      <c r="J13" s="1983"/>
      <c r="K13" s="1983"/>
      <c r="L13" s="1983"/>
    </row>
    <row r="14" spans="1:14">
      <c r="A14" s="1995" t="s">
        <v>2002</v>
      </c>
      <c r="B14" s="1995"/>
      <c r="C14" s="1995"/>
      <c r="D14" s="1995"/>
      <c r="E14" s="1995"/>
      <c r="F14" s="1995"/>
      <c r="G14" s="1995"/>
      <c r="H14" s="1995"/>
      <c r="I14" s="1995"/>
      <c r="J14" s="1995"/>
      <c r="K14" s="1995"/>
      <c r="L14" s="1995"/>
    </row>
    <row r="15" spans="1:14">
      <c r="A15" s="1995"/>
      <c r="B15" s="1995"/>
      <c r="C15" s="1995"/>
      <c r="D15" s="1995"/>
      <c r="E15" s="1995"/>
      <c r="F15" s="1995"/>
      <c r="G15" s="1995"/>
      <c r="H15" s="1995"/>
      <c r="I15" s="1995"/>
      <c r="J15" s="1995"/>
      <c r="K15" s="1995"/>
      <c r="L15" s="1995"/>
    </row>
    <row r="16" spans="1:14">
      <c r="A16" s="1995"/>
      <c r="B16" s="1995"/>
      <c r="C16" s="1995"/>
      <c r="D16" s="1995"/>
      <c r="E16" s="1995"/>
      <c r="F16" s="1995"/>
      <c r="G16" s="1995"/>
      <c r="H16" s="1995"/>
      <c r="I16" s="1995"/>
      <c r="J16" s="1995"/>
      <c r="K16" s="1995"/>
      <c r="L16" s="1995"/>
    </row>
  </sheetData>
  <mergeCells count="16">
    <mergeCell ref="A14:L16"/>
    <mergeCell ref="J1:L1"/>
    <mergeCell ref="B2:D2"/>
    <mergeCell ref="J2:L2"/>
    <mergeCell ref="A3:L3"/>
    <mergeCell ref="A4:L4"/>
    <mergeCell ref="A5:A7"/>
    <mergeCell ref="B5:B7"/>
    <mergeCell ref="C5:I5"/>
    <mergeCell ref="J5:L5"/>
    <mergeCell ref="C6:C7"/>
    <mergeCell ref="D6:F6"/>
    <mergeCell ref="G6:I6"/>
    <mergeCell ref="J6:L6"/>
    <mergeCell ref="A12:L12"/>
    <mergeCell ref="A13:L13"/>
  </mergeCells>
  <phoneticPr fontId="177" type="noConversion"/>
  <hyperlinks>
    <hyperlink ref="N3" location="預告統計資料發布時間表!A1" display="預告統計資料發布時間表!A1"/>
  </hyperlinks>
  <pageMargins left="0.7" right="0.7" top="0.75" bottom="0.75" header="0.3" footer="0.3"/>
  <drawing r:id="rId1"/>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90" zoomScaleNormal="90" workbookViewId="0">
      <selection activeCell="A10" sqref="A10:G12"/>
    </sheetView>
  </sheetViews>
  <sheetFormatPr defaultColWidth="11.375" defaultRowHeight="16.5"/>
  <sheetData>
    <row r="1" spans="1:8">
      <c r="A1" s="1262" t="s">
        <v>1201</v>
      </c>
      <c r="B1" s="1263"/>
      <c r="C1" s="1264"/>
      <c r="D1" s="1265" t="s">
        <v>781</v>
      </c>
      <c r="E1" s="2005" t="s">
        <v>1488</v>
      </c>
      <c r="F1" s="2005"/>
      <c r="G1" s="2005"/>
    </row>
    <row r="2" spans="1:8">
      <c r="A2" s="1267" t="s">
        <v>1692</v>
      </c>
      <c r="B2" s="1268" t="s">
        <v>1995</v>
      </c>
      <c r="C2" s="1269"/>
      <c r="D2" s="1266" t="s">
        <v>988</v>
      </c>
      <c r="E2" s="2005" t="s">
        <v>2003</v>
      </c>
      <c r="F2" s="2005"/>
      <c r="G2" s="2005"/>
      <c r="H2" s="87" t="s">
        <v>125</v>
      </c>
    </row>
    <row r="3" spans="1:8" ht="28.5" customHeight="1">
      <c r="A3" s="2006" t="s">
        <v>2004</v>
      </c>
      <c r="B3" s="2006"/>
      <c r="C3" s="2006"/>
      <c r="D3" s="2006"/>
      <c r="E3" s="2006"/>
      <c r="F3" s="2006"/>
      <c r="G3" s="2006"/>
    </row>
    <row r="4" spans="1:8" ht="15" customHeight="1">
      <c r="A4" s="1994" t="s">
        <v>1998</v>
      </c>
      <c r="B4" s="1994"/>
      <c r="C4" s="1994"/>
      <c r="D4" s="1994"/>
      <c r="E4" s="1994"/>
      <c r="F4" s="1994"/>
      <c r="G4" s="1994"/>
    </row>
    <row r="5" spans="1:8" ht="15" customHeight="1">
      <c r="A5" s="1270" t="s">
        <v>1496</v>
      </c>
      <c r="B5" s="1271" t="s">
        <v>977</v>
      </c>
      <c r="C5" s="2007" t="s">
        <v>1499</v>
      </c>
      <c r="D5" s="2007"/>
      <c r="E5" s="2008" t="s">
        <v>1482</v>
      </c>
      <c r="F5" s="2008"/>
      <c r="G5" s="2008"/>
    </row>
    <row r="6" spans="1:8" ht="33">
      <c r="A6" s="1272" t="s">
        <v>977</v>
      </c>
      <c r="B6" s="1273">
        <v>0</v>
      </c>
      <c r="C6" s="2000">
        <v>0</v>
      </c>
      <c r="D6" s="2000"/>
      <c r="E6" s="2000">
        <v>0</v>
      </c>
      <c r="F6" s="2000"/>
      <c r="G6" s="2000"/>
    </row>
    <row r="7" spans="1:8" ht="49.5">
      <c r="A7" s="1274" t="s">
        <v>2001</v>
      </c>
      <c r="B7" s="1275">
        <v>0</v>
      </c>
      <c r="C7" s="2001">
        <v>0</v>
      </c>
      <c r="D7" s="2001"/>
      <c r="E7" s="2002">
        <v>0</v>
      </c>
      <c r="F7" s="2002"/>
      <c r="G7" s="2002"/>
    </row>
    <row r="8" spans="1:8" ht="49.5">
      <c r="A8" s="1274" t="s">
        <v>1500</v>
      </c>
      <c r="B8" s="1275">
        <v>0</v>
      </c>
      <c r="C8" s="2003">
        <v>0</v>
      </c>
      <c r="D8" s="2003"/>
      <c r="E8" s="2004">
        <v>0</v>
      </c>
      <c r="F8" s="2004"/>
      <c r="G8" s="2004"/>
    </row>
    <row r="9" spans="1:8" ht="33">
      <c r="A9" s="1276" t="s">
        <v>1501</v>
      </c>
      <c r="B9" s="1277">
        <v>0</v>
      </c>
      <c r="C9" s="1996">
        <v>0</v>
      </c>
      <c r="D9" s="1996"/>
      <c r="E9" s="1997">
        <v>0</v>
      </c>
      <c r="F9" s="1997"/>
      <c r="G9" s="1997"/>
    </row>
    <row r="10" spans="1:8" ht="60.75" customHeight="1">
      <c r="A10" s="1998" t="s">
        <v>2005</v>
      </c>
      <c r="B10" s="1998"/>
      <c r="C10" s="1998"/>
      <c r="D10" s="1998"/>
      <c r="E10" s="1998"/>
      <c r="F10" s="1998"/>
      <c r="G10" s="1998"/>
    </row>
    <row r="11" spans="1:8" ht="15" customHeight="1">
      <c r="A11" s="1999" t="s">
        <v>1466</v>
      </c>
      <c r="B11" s="1999"/>
      <c r="C11" s="1999"/>
      <c r="D11" s="1999"/>
      <c r="E11" s="1278"/>
      <c r="F11" s="1278"/>
      <c r="G11" s="1278"/>
    </row>
    <row r="12" spans="1:8" ht="49.5" customHeight="1">
      <c r="A12" s="1999" t="s">
        <v>2006</v>
      </c>
      <c r="B12" s="1999"/>
      <c r="C12" s="1999"/>
      <c r="D12" s="1999"/>
      <c r="E12" s="1999"/>
      <c r="F12" s="1999"/>
      <c r="G12" s="1999"/>
    </row>
  </sheetData>
  <mergeCells count="17">
    <mergeCell ref="E1:G1"/>
    <mergeCell ref="E2:G2"/>
    <mergeCell ref="A3:G3"/>
    <mergeCell ref="A4:G4"/>
    <mergeCell ref="C5:D5"/>
    <mergeCell ref="E5:G5"/>
    <mergeCell ref="C6:D6"/>
    <mergeCell ref="E6:G6"/>
    <mergeCell ref="C7:D7"/>
    <mergeCell ref="E7:G7"/>
    <mergeCell ref="C8:D8"/>
    <mergeCell ref="E8:G8"/>
    <mergeCell ref="C9:D9"/>
    <mergeCell ref="E9:G9"/>
    <mergeCell ref="A10:G10"/>
    <mergeCell ref="A11:D11"/>
    <mergeCell ref="A12:G12"/>
  </mergeCells>
  <phoneticPr fontId="177" type="noConversion"/>
  <hyperlinks>
    <hyperlink ref="H2"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activeCell="H2" sqref="H2"/>
    </sheetView>
  </sheetViews>
  <sheetFormatPr defaultRowHeight="16.5"/>
  <cols>
    <col min="7" max="7" width="58.125" customWidth="1"/>
  </cols>
  <sheetData>
    <row r="1" spans="1:9" ht="18" thickTop="1" thickBot="1">
      <c r="A1" s="1262" t="s">
        <v>1201</v>
      </c>
      <c r="B1" s="1263"/>
      <c r="C1" s="1264"/>
      <c r="D1" s="1265" t="s">
        <v>781</v>
      </c>
      <c r="E1" s="2009" t="s">
        <v>1488</v>
      </c>
      <c r="F1" s="2010"/>
      <c r="G1" s="2011"/>
    </row>
    <row r="2" spans="1:9" ht="18" thickTop="1" thickBot="1">
      <c r="A2" s="1267" t="s">
        <v>1692</v>
      </c>
      <c r="B2" s="1268" t="s">
        <v>1995</v>
      </c>
      <c r="C2" s="1269"/>
      <c r="D2" s="1477" t="s">
        <v>988</v>
      </c>
      <c r="E2" s="2009" t="s">
        <v>2003</v>
      </c>
      <c r="F2" s="2010"/>
      <c r="G2" s="2011"/>
      <c r="H2" s="87" t="s">
        <v>125</v>
      </c>
    </row>
    <row r="3" spans="1:9" ht="33" customHeight="1" thickTop="1">
      <c r="A3" s="2006" t="s">
        <v>2004</v>
      </c>
      <c r="B3" s="2006"/>
      <c r="C3" s="2006"/>
      <c r="D3" s="2006"/>
      <c r="E3" s="2006"/>
      <c r="F3" s="2006"/>
      <c r="G3" s="2006"/>
    </row>
    <row r="4" spans="1:9" ht="17.25" customHeight="1" thickBot="1">
      <c r="A4" s="1994" t="s">
        <v>2166</v>
      </c>
      <c r="B4" s="1994"/>
      <c r="C4" s="1994"/>
      <c r="D4" s="1994"/>
      <c r="E4" s="1994"/>
      <c r="F4" s="1994"/>
      <c r="G4" s="1994"/>
    </row>
    <row r="5" spans="1:9" ht="17.25" thickBot="1">
      <c r="A5" s="1270" t="s">
        <v>1496</v>
      </c>
      <c r="B5" s="1271" t="s">
        <v>977</v>
      </c>
      <c r="C5" s="2008" t="s">
        <v>1499</v>
      </c>
      <c r="D5" s="2012"/>
      <c r="E5" s="2008" t="s">
        <v>1482</v>
      </c>
      <c r="F5" s="2013"/>
      <c r="G5" s="2013"/>
    </row>
    <row r="6" spans="1:9" ht="33.75" thickBot="1">
      <c r="A6" s="1272" t="s">
        <v>977</v>
      </c>
      <c r="B6" s="1273">
        <v>0</v>
      </c>
      <c r="C6" s="2014">
        <v>0</v>
      </c>
      <c r="D6" s="2015"/>
      <c r="E6" s="2014">
        <v>0</v>
      </c>
      <c r="F6" s="2016"/>
      <c r="G6" s="2016"/>
    </row>
    <row r="7" spans="1:9" ht="50.25" thickBot="1">
      <c r="A7" s="1274" t="s">
        <v>2001</v>
      </c>
      <c r="B7" s="1275">
        <v>0</v>
      </c>
      <c r="C7" s="2002">
        <v>0</v>
      </c>
      <c r="D7" s="2017"/>
      <c r="E7" s="2002">
        <v>0</v>
      </c>
      <c r="F7" s="2018"/>
      <c r="G7" s="2018"/>
    </row>
    <row r="8" spans="1:9" ht="50.25" thickBot="1">
      <c r="A8" s="1274" t="s">
        <v>1500</v>
      </c>
      <c r="B8" s="1275">
        <v>0</v>
      </c>
      <c r="C8" s="2002">
        <v>0</v>
      </c>
      <c r="D8" s="2017"/>
      <c r="E8" s="2019">
        <v>0</v>
      </c>
      <c r="F8" s="2020"/>
      <c r="G8" s="2020"/>
      <c r="I8" t="s">
        <v>2180</v>
      </c>
    </row>
    <row r="9" spans="1:9" ht="33.75" thickBot="1">
      <c r="A9" s="1276" t="s">
        <v>1501</v>
      </c>
      <c r="B9" s="1277">
        <v>0</v>
      </c>
      <c r="C9" s="2022">
        <v>0</v>
      </c>
      <c r="D9" s="2023"/>
      <c r="E9" s="1997">
        <v>0</v>
      </c>
      <c r="F9" s="2024"/>
      <c r="G9" s="2024"/>
    </row>
    <row r="10" spans="1:9" ht="16.5" customHeight="1">
      <c r="A10" s="1998" t="s">
        <v>2181</v>
      </c>
      <c r="B10" s="1998"/>
      <c r="C10" s="1998"/>
      <c r="D10" s="1998"/>
      <c r="E10" s="1998"/>
      <c r="F10" s="1998"/>
      <c r="G10" s="1998"/>
    </row>
    <row r="11" spans="1:9" ht="16.5" customHeight="1">
      <c r="A11" s="1999" t="s">
        <v>1466</v>
      </c>
      <c r="B11" s="1999"/>
      <c r="C11" s="1999"/>
      <c r="D11" s="1999"/>
      <c r="E11" s="1278"/>
      <c r="F11" s="1278"/>
      <c r="G11" s="1278"/>
    </row>
    <row r="12" spans="1:9" ht="16.5" customHeight="1">
      <c r="A12" s="2021" t="s">
        <v>2006</v>
      </c>
      <c r="B12" s="2021"/>
      <c r="C12" s="2021"/>
      <c r="D12" s="2021"/>
      <c r="E12" s="2021"/>
      <c r="F12" s="2021"/>
      <c r="G12" s="2021"/>
    </row>
    <row r="13" spans="1:9">
      <c r="A13" s="2021"/>
      <c r="B13" s="2021"/>
      <c r="C13" s="2021"/>
      <c r="D13" s="2021"/>
      <c r="E13" s="2021"/>
      <c r="F13" s="2021"/>
      <c r="G13" s="2021"/>
    </row>
    <row r="14" spans="1:9">
      <c r="A14" s="2021"/>
      <c r="B14" s="2021"/>
      <c r="C14" s="2021"/>
      <c r="D14" s="2021"/>
      <c r="E14" s="2021"/>
      <c r="F14" s="2021"/>
      <c r="G14" s="2021"/>
    </row>
  </sheetData>
  <mergeCells count="17">
    <mergeCell ref="A10:G10"/>
    <mergeCell ref="A11:D11"/>
    <mergeCell ref="A12:G14"/>
    <mergeCell ref="C9:D9"/>
    <mergeCell ref="E9:G9"/>
    <mergeCell ref="C6:D6"/>
    <mergeCell ref="E6:G6"/>
    <mergeCell ref="C7:D7"/>
    <mergeCell ref="E7:G7"/>
    <mergeCell ref="C8:D8"/>
    <mergeCell ref="E8:G8"/>
    <mergeCell ref="E1:G1"/>
    <mergeCell ref="E2:G2"/>
    <mergeCell ref="A3:G3"/>
    <mergeCell ref="A4:G4"/>
    <mergeCell ref="C5:D5"/>
    <mergeCell ref="E5:G5"/>
  </mergeCells>
  <phoneticPr fontId="177" type="noConversion"/>
  <hyperlinks>
    <hyperlink ref="H2" location="預告統計資料發布時間表!A1" display="回發布時間表"/>
  </hyperlinks>
  <pageMargins left="0.7" right="0.7" top="0.75" bottom="0.75" header="0.3" footer="0.3"/>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workbookViewId="0">
      <selection activeCell="H2" sqref="H2"/>
    </sheetView>
  </sheetViews>
  <sheetFormatPr defaultRowHeight="16.5"/>
  <cols>
    <col min="2" max="2" width="12.5" customWidth="1"/>
    <col min="4" max="4" width="21.25" customWidth="1"/>
    <col min="7" max="7" width="53.375" customWidth="1"/>
  </cols>
  <sheetData>
    <row r="1" spans="1:8" ht="18" thickTop="1" thickBot="1">
      <c r="A1" s="1262" t="s">
        <v>1201</v>
      </c>
      <c r="B1" s="1263"/>
      <c r="C1" s="1264"/>
      <c r="D1" s="1265" t="s">
        <v>781</v>
      </c>
      <c r="E1" s="2009" t="s">
        <v>1488</v>
      </c>
      <c r="F1" s="2010"/>
      <c r="G1" s="2011"/>
    </row>
    <row r="2" spans="1:8" ht="18" thickTop="1" thickBot="1">
      <c r="A2" s="1267" t="s">
        <v>1692</v>
      </c>
      <c r="B2" s="1268" t="s">
        <v>1995</v>
      </c>
      <c r="C2" s="1269"/>
      <c r="D2" s="1550" t="s">
        <v>988</v>
      </c>
      <c r="E2" s="2009" t="s">
        <v>2003</v>
      </c>
      <c r="F2" s="2010"/>
      <c r="G2" s="2011"/>
      <c r="H2" s="87" t="s">
        <v>125</v>
      </c>
    </row>
    <row r="3" spans="1:8" ht="33" thickTop="1">
      <c r="A3" s="2006" t="s">
        <v>2004</v>
      </c>
      <c r="B3" s="2006"/>
      <c r="C3" s="2006"/>
      <c r="D3" s="2006"/>
      <c r="E3" s="2006"/>
      <c r="F3" s="2006"/>
      <c r="G3" s="2006"/>
    </row>
    <row r="4" spans="1:8" ht="17.25" thickBot="1">
      <c r="A4" s="1994" t="s">
        <v>2240</v>
      </c>
      <c r="B4" s="1994"/>
      <c r="C4" s="1994"/>
      <c r="D4" s="1994"/>
      <c r="E4" s="1994"/>
      <c r="F4" s="1994"/>
      <c r="G4" s="1994"/>
    </row>
    <row r="5" spans="1:8" ht="17.25" thickBot="1">
      <c r="A5" s="1270" t="s">
        <v>1496</v>
      </c>
      <c r="B5" s="1271" t="s">
        <v>977</v>
      </c>
      <c r="C5" s="2008" t="s">
        <v>1499</v>
      </c>
      <c r="D5" s="2012"/>
      <c r="E5" s="2008" t="s">
        <v>1482</v>
      </c>
      <c r="F5" s="2013"/>
      <c r="G5" s="2013"/>
    </row>
    <row r="6" spans="1:8" ht="33.75" thickBot="1">
      <c r="A6" s="1272" t="s">
        <v>977</v>
      </c>
      <c r="B6" s="1273">
        <v>0</v>
      </c>
      <c r="C6" s="2014">
        <v>0</v>
      </c>
      <c r="D6" s="2015"/>
      <c r="E6" s="2014">
        <v>0</v>
      </c>
      <c r="F6" s="2016"/>
      <c r="G6" s="2016"/>
    </row>
    <row r="7" spans="1:8" ht="50.25" thickBot="1">
      <c r="A7" s="1274" t="s">
        <v>2001</v>
      </c>
      <c r="B7" s="1275">
        <v>0</v>
      </c>
      <c r="C7" s="2002">
        <v>0</v>
      </c>
      <c r="D7" s="2017"/>
      <c r="E7" s="2002">
        <v>0</v>
      </c>
      <c r="F7" s="2018"/>
      <c r="G7" s="2018"/>
    </row>
    <row r="8" spans="1:8" ht="50.25" thickBot="1">
      <c r="A8" s="1274" t="s">
        <v>1500</v>
      </c>
      <c r="B8" s="1275">
        <v>0</v>
      </c>
      <c r="C8" s="2002">
        <v>0</v>
      </c>
      <c r="D8" s="2017"/>
      <c r="E8" s="2019">
        <v>0</v>
      </c>
      <c r="F8" s="2020"/>
      <c r="G8" s="2020"/>
    </row>
    <row r="9" spans="1:8" ht="33.75" thickBot="1">
      <c r="A9" s="1276" t="s">
        <v>1501</v>
      </c>
      <c r="B9" s="1277">
        <v>0</v>
      </c>
      <c r="C9" s="2022">
        <v>0</v>
      </c>
      <c r="D9" s="2023"/>
      <c r="E9" s="1997">
        <v>0</v>
      </c>
      <c r="F9" s="2024"/>
      <c r="G9" s="2024"/>
    </row>
    <row r="10" spans="1:8">
      <c r="A10" s="1998" t="s">
        <v>2181</v>
      </c>
      <c r="B10" s="1998"/>
      <c r="C10" s="1998"/>
      <c r="D10" s="1998"/>
      <c r="E10" s="1998"/>
      <c r="F10" s="1998"/>
      <c r="G10" s="1998"/>
    </row>
    <row r="11" spans="1:8">
      <c r="A11" s="1999" t="s">
        <v>1466</v>
      </c>
      <c r="B11" s="1999"/>
      <c r="C11" s="1999"/>
      <c r="D11" s="1999"/>
      <c r="E11" s="1278"/>
      <c r="F11" s="1278"/>
      <c r="G11" s="1278"/>
    </row>
    <row r="12" spans="1:8">
      <c r="A12" s="2021" t="s">
        <v>2006</v>
      </c>
      <c r="B12" s="2021"/>
      <c r="C12" s="2021"/>
      <c r="D12" s="2021"/>
      <c r="E12" s="2021"/>
      <c r="F12" s="2021"/>
      <c r="G12" s="2021"/>
    </row>
    <row r="13" spans="1:8">
      <c r="A13" s="2021"/>
      <c r="B13" s="2021"/>
      <c r="C13" s="2021"/>
      <c r="D13" s="2021"/>
      <c r="E13" s="2021"/>
      <c r="F13" s="2021"/>
      <c r="G13" s="2021"/>
    </row>
    <row r="14" spans="1:8">
      <c r="A14" s="2021"/>
      <c r="B14" s="2021"/>
      <c r="C14" s="2021"/>
      <c r="D14" s="2021"/>
      <c r="E14" s="2021"/>
      <c r="F14" s="2021"/>
      <c r="G14" s="2021"/>
    </row>
  </sheetData>
  <mergeCells count="17">
    <mergeCell ref="E1:G1"/>
    <mergeCell ref="E2:G2"/>
    <mergeCell ref="A3:G3"/>
    <mergeCell ref="A4:G4"/>
    <mergeCell ref="C5:D5"/>
    <mergeCell ref="E5:G5"/>
    <mergeCell ref="C6:D6"/>
    <mergeCell ref="E6:G6"/>
    <mergeCell ref="C7:D7"/>
    <mergeCell ref="E7:G7"/>
    <mergeCell ref="C8:D8"/>
    <mergeCell ref="E8:G8"/>
    <mergeCell ref="C9:D9"/>
    <mergeCell ref="E9:G9"/>
    <mergeCell ref="A10:G10"/>
    <mergeCell ref="A11:D11"/>
    <mergeCell ref="A12:G14"/>
  </mergeCells>
  <phoneticPr fontId="177" type="noConversion"/>
  <hyperlinks>
    <hyperlink ref="H2" location="預告統計資料發布時間表!A1" display="回發布時間表"/>
  </hyperlinks>
  <pageMargins left="0.7" right="0.7" top="0.75" bottom="0.75" header="0.3" footer="0.3"/>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2"/>
  <sheetViews>
    <sheetView zoomScale="90" zoomScaleNormal="90" workbookViewId="0"/>
  </sheetViews>
  <sheetFormatPr defaultColWidth="11.375" defaultRowHeight="16.5"/>
  <sheetData>
    <row r="1" spans="1:9">
      <c r="A1" s="1227" t="s">
        <v>1201</v>
      </c>
      <c r="B1" s="1220"/>
      <c r="C1" s="1228"/>
      <c r="D1" s="1228"/>
      <c r="E1" s="1279"/>
      <c r="F1" s="1280" t="s">
        <v>781</v>
      </c>
      <c r="G1" s="2026" t="s">
        <v>2007</v>
      </c>
      <c r="H1" s="2026"/>
      <c r="I1" s="87" t="s">
        <v>125</v>
      </c>
    </row>
    <row r="2" spans="1:9">
      <c r="A2" s="1231" t="s">
        <v>1692</v>
      </c>
      <c r="B2" s="1992" t="s">
        <v>1995</v>
      </c>
      <c r="C2" s="1992"/>
      <c r="D2" s="1992"/>
      <c r="E2" s="1282"/>
      <c r="F2" s="1281" t="s">
        <v>988</v>
      </c>
      <c r="G2" s="2026" t="s">
        <v>2008</v>
      </c>
      <c r="H2" s="2026"/>
    </row>
    <row r="3" spans="1:9" ht="33" customHeight="1">
      <c r="A3" s="2027" t="s">
        <v>2009</v>
      </c>
      <c r="B3" s="2027"/>
      <c r="C3" s="2027"/>
      <c r="D3" s="2027"/>
      <c r="E3" s="2027"/>
      <c r="F3" s="2027"/>
      <c r="G3" s="2027"/>
      <c r="H3" s="2027"/>
    </row>
    <row r="4" spans="1:9" ht="17.25" customHeight="1">
      <c r="A4" s="2028" t="s">
        <v>1998</v>
      </c>
      <c r="B4" s="2028"/>
      <c r="C4" s="2028"/>
      <c r="D4" s="2028"/>
      <c r="E4" s="2028"/>
      <c r="F4" s="2028"/>
      <c r="G4" s="2028"/>
      <c r="H4" s="2028"/>
    </row>
    <row r="5" spans="1:9" ht="17.25" customHeight="1">
      <c r="A5" s="1984" t="s">
        <v>1496</v>
      </c>
      <c r="B5" s="1985" t="s">
        <v>977</v>
      </c>
      <c r="C5" s="1986" t="s">
        <v>1497</v>
      </c>
      <c r="D5" s="1986"/>
      <c r="E5" s="1986"/>
      <c r="F5" s="2025" t="s">
        <v>1498</v>
      </c>
      <c r="G5" s="2025"/>
      <c r="H5" s="2025"/>
    </row>
    <row r="6" spans="1:9">
      <c r="A6" s="1984"/>
      <c r="B6" s="1985"/>
      <c r="C6" s="1237" t="s">
        <v>893</v>
      </c>
      <c r="D6" s="1237" t="s">
        <v>1499</v>
      </c>
      <c r="E6" s="1237" t="s">
        <v>1482</v>
      </c>
      <c r="F6" s="1237" t="s">
        <v>893</v>
      </c>
      <c r="G6" s="1237" t="s">
        <v>1499</v>
      </c>
      <c r="H6" s="1240" t="s">
        <v>1482</v>
      </c>
    </row>
    <row r="7" spans="1:9" ht="33">
      <c r="A7" s="1283" t="s">
        <v>2010</v>
      </c>
      <c r="B7" s="1284">
        <v>2</v>
      </c>
      <c r="C7" s="1285">
        <v>0</v>
      </c>
      <c r="D7" s="1285">
        <v>0</v>
      </c>
      <c r="E7" s="1286">
        <v>2</v>
      </c>
      <c r="F7" s="1285">
        <v>0</v>
      </c>
      <c r="G7" s="1285">
        <v>0</v>
      </c>
      <c r="H7" s="1285">
        <v>0</v>
      </c>
    </row>
    <row r="8" spans="1:9" ht="33">
      <c r="A8" s="1287" t="s">
        <v>1500</v>
      </c>
      <c r="B8" s="1288">
        <v>2</v>
      </c>
      <c r="C8" s="1289">
        <v>0</v>
      </c>
      <c r="D8" s="1289">
        <v>0</v>
      </c>
      <c r="E8" s="1290">
        <v>2</v>
      </c>
      <c r="F8" s="1291">
        <v>0</v>
      </c>
      <c r="G8" s="1289">
        <v>0</v>
      </c>
      <c r="H8" s="1292">
        <v>0</v>
      </c>
    </row>
    <row r="9" spans="1:9">
      <c r="A9" s="1293" t="s">
        <v>1501</v>
      </c>
      <c r="B9" s="1294">
        <v>0</v>
      </c>
      <c r="C9" s="1295">
        <v>0</v>
      </c>
      <c r="D9" s="1295">
        <v>0</v>
      </c>
      <c r="E9" s="1296">
        <v>0</v>
      </c>
      <c r="F9" s="1297">
        <v>0</v>
      </c>
      <c r="G9" s="1295">
        <v>0</v>
      </c>
      <c r="H9" s="1295">
        <v>0</v>
      </c>
    </row>
    <row r="10" spans="1:9" ht="16.5" customHeight="1">
      <c r="A10" s="1982" t="s">
        <v>2011</v>
      </c>
      <c r="B10" s="1982"/>
      <c r="C10" s="1982"/>
      <c r="D10" s="1982"/>
      <c r="E10" s="1982"/>
      <c r="F10" s="1982"/>
      <c r="G10" s="1982"/>
      <c r="H10" s="1982"/>
    </row>
    <row r="11" spans="1:9" ht="16.5" customHeight="1">
      <c r="A11" s="1983" t="s">
        <v>1466</v>
      </c>
      <c r="B11" s="1983"/>
      <c r="C11" s="1983"/>
      <c r="D11" s="1983"/>
      <c r="E11" s="1983"/>
      <c r="F11" s="1983"/>
      <c r="G11" s="1983"/>
      <c r="H11" s="1983"/>
    </row>
    <row r="12" spans="1:9" ht="16.5" customHeight="1">
      <c r="A12" s="1983" t="s">
        <v>2012</v>
      </c>
      <c r="B12" s="1983"/>
      <c r="C12" s="1983"/>
      <c r="D12" s="1983"/>
      <c r="E12" s="1983"/>
      <c r="F12" s="1983"/>
      <c r="G12" s="1983"/>
      <c r="H12" s="1983"/>
    </row>
  </sheetData>
  <mergeCells count="12">
    <mergeCell ref="G1:H1"/>
    <mergeCell ref="B2:D2"/>
    <mergeCell ref="G2:H2"/>
    <mergeCell ref="A3:H3"/>
    <mergeCell ref="A4:H4"/>
    <mergeCell ref="A11:H11"/>
    <mergeCell ref="A12:H12"/>
    <mergeCell ref="A5:A6"/>
    <mergeCell ref="B5:B6"/>
    <mergeCell ref="C5:E5"/>
    <mergeCell ref="F5:H5"/>
    <mergeCell ref="A10:H10"/>
  </mergeCells>
  <phoneticPr fontId="177" type="noConversion"/>
  <hyperlinks>
    <hyperlink ref="I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activeCell="I2" sqref="I2"/>
    </sheetView>
  </sheetViews>
  <sheetFormatPr defaultRowHeight="16.5"/>
  <cols>
    <col min="8" max="8" width="98.625" customWidth="1"/>
  </cols>
  <sheetData>
    <row r="1" spans="1:9" ht="18" thickTop="1" thickBot="1">
      <c r="A1" s="1227" t="s">
        <v>1201</v>
      </c>
      <c r="B1" s="1472"/>
      <c r="C1" s="1228"/>
      <c r="D1" s="1228"/>
      <c r="E1" s="1279"/>
      <c r="F1" s="1280" t="s">
        <v>781</v>
      </c>
      <c r="G1" s="2026" t="s">
        <v>2007</v>
      </c>
      <c r="H1" s="2026"/>
    </row>
    <row r="2" spans="1:9" ht="18" thickTop="1" thickBot="1">
      <c r="A2" s="1231" t="s">
        <v>1692</v>
      </c>
      <c r="B2" s="1992" t="s">
        <v>1995</v>
      </c>
      <c r="C2" s="1992"/>
      <c r="D2" s="1992"/>
      <c r="E2" s="1282"/>
      <c r="F2" s="1478" t="s">
        <v>988</v>
      </c>
      <c r="G2" s="2026" t="s">
        <v>2008</v>
      </c>
      <c r="H2" s="2026"/>
      <c r="I2" s="87" t="s">
        <v>125</v>
      </c>
    </row>
    <row r="3" spans="1:9" ht="33" thickTop="1">
      <c r="A3" s="2027" t="s">
        <v>2009</v>
      </c>
      <c r="B3" s="2027"/>
      <c r="C3" s="2027"/>
      <c r="D3" s="2027"/>
      <c r="E3" s="2027"/>
      <c r="F3" s="2027"/>
      <c r="G3" s="2027"/>
      <c r="H3" s="2027"/>
    </row>
    <row r="4" spans="1:9" ht="17.25" thickBot="1">
      <c r="A4" s="2028" t="s">
        <v>2167</v>
      </c>
      <c r="B4" s="2028"/>
      <c r="C4" s="2028"/>
      <c r="D4" s="2028"/>
      <c r="E4" s="2028"/>
      <c r="F4" s="2028"/>
      <c r="G4" s="2028"/>
      <c r="H4" s="2028"/>
    </row>
    <row r="5" spans="1:9" ht="17.25" thickBot="1">
      <c r="A5" s="1984" t="s">
        <v>1496</v>
      </c>
      <c r="B5" s="1985" t="s">
        <v>977</v>
      </c>
      <c r="C5" s="1986" t="s">
        <v>1497</v>
      </c>
      <c r="D5" s="1986"/>
      <c r="E5" s="1986"/>
      <c r="F5" s="2025" t="s">
        <v>1498</v>
      </c>
      <c r="G5" s="2025"/>
      <c r="H5" s="2025"/>
    </row>
    <row r="6" spans="1:9" ht="17.25" thickBot="1">
      <c r="A6" s="1984"/>
      <c r="B6" s="1985"/>
      <c r="C6" s="1476" t="s">
        <v>893</v>
      </c>
      <c r="D6" s="1476" t="s">
        <v>1499</v>
      </c>
      <c r="E6" s="1476" t="s">
        <v>1482</v>
      </c>
      <c r="F6" s="1476" t="s">
        <v>893</v>
      </c>
      <c r="G6" s="1476" t="s">
        <v>1499</v>
      </c>
      <c r="H6" s="1240" t="s">
        <v>1482</v>
      </c>
    </row>
    <row r="7" spans="1:9" ht="33.75" thickBot="1">
      <c r="A7" s="1283" t="s">
        <v>2010</v>
      </c>
      <c r="B7" s="1284">
        <v>2</v>
      </c>
      <c r="C7" s="1285">
        <v>0</v>
      </c>
      <c r="D7" s="1285">
        <v>0</v>
      </c>
      <c r="E7" s="1286">
        <v>2</v>
      </c>
      <c r="F7" s="1285">
        <v>0</v>
      </c>
      <c r="G7" s="1285">
        <v>0</v>
      </c>
      <c r="H7" s="1285">
        <v>0</v>
      </c>
    </row>
    <row r="8" spans="1:9" ht="50.25" thickBot="1">
      <c r="A8" s="1480" t="s">
        <v>1500</v>
      </c>
      <c r="B8" s="1288">
        <v>2</v>
      </c>
      <c r="C8" s="1479">
        <v>0</v>
      </c>
      <c r="D8" s="1479">
        <v>0</v>
      </c>
      <c r="E8" s="1487">
        <v>2</v>
      </c>
      <c r="F8" s="1291">
        <v>0</v>
      </c>
      <c r="G8" s="1479">
        <v>0</v>
      </c>
      <c r="H8" s="1292">
        <v>0</v>
      </c>
    </row>
    <row r="9" spans="1:9" ht="33.75" thickBot="1">
      <c r="A9" s="1293" t="s">
        <v>1501</v>
      </c>
      <c r="B9" s="1294">
        <v>0</v>
      </c>
      <c r="C9" s="1295">
        <v>0</v>
      </c>
      <c r="D9" s="1295">
        <v>0</v>
      </c>
      <c r="E9" s="1296">
        <v>0</v>
      </c>
      <c r="F9" s="1297">
        <v>0</v>
      </c>
      <c r="G9" s="1295">
        <v>0</v>
      </c>
      <c r="H9" s="1295">
        <v>0</v>
      </c>
    </row>
    <row r="10" spans="1:9">
      <c r="A10" s="1982" t="s">
        <v>2011</v>
      </c>
      <c r="B10" s="1982"/>
      <c r="C10" s="1982"/>
      <c r="D10" s="1982"/>
      <c r="E10" s="1982"/>
      <c r="F10" s="1982"/>
      <c r="G10" s="1982"/>
      <c r="H10" s="1982"/>
    </row>
    <row r="11" spans="1:9">
      <c r="A11" s="1983" t="s">
        <v>1466</v>
      </c>
      <c r="B11" s="1983"/>
      <c r="C11" s="1983"/>
      <c r="D11" s="1983"/>
      <c r="E11" s="1983"/>
      <c r="F11" s="1983"/>
      <c r="G11" s="1983"/>
      <c r="H11" s="1983"/>
    </row>
    <row r="12" spans="1:9" ht="16.5" customHeight="1">
      <c r="A12" s="1995" t="s">
        <v>2012</v>
      </c>
      <c r="B12" s="1995"/>
      <c r="C12" s="1995"/>
      <c r="D12" s="1995"/>
      <c r="E12" s="1995"/>
      <c r="F12" s="1995"/>
      <c r="G12" s="1995"/>
      <c r="H12" s="1995"/>
    </row>
    <row r="13" spans="1:9">
      <c r="A13" s="1995"/>
      <c r="B13" s="1995"/>
      <c r="C13" s="1995"/>
      <c r="D13" s="1995"/>
      <c r="E13" s="1995"/>
      <c r="F13" s="1995"/>
      <c r="G13" s="1995"/>
      <c r="H13" s="1995"/>
    </row>
    <row r="14" spans="1:9">
      <c r="A14" s="1995"/>
      <c r="B14" s="1995"/>
      <c r="C14" s="1995"/>
      <c r="D14" s="1995"/>
      <c r="E14" s="1995"/>
      <c r="F14" s="1995"/>
      <c r="G14" s="1995"/>
      <c r="H14" s="1995"/>
    </row>
  </sheetData>
  <mergeCells count="12">
    <mergeCell ref="A10:H10"/>
    <mergeCell ref="A11:H11"/>
    <mergeCell ref="A12:H14"/>
    <mergeCell ref="G1:H1"/>
    <mergeCell ref="B2:D2"/>
    <mergeCell ref="G2:H2"/>
    <mergeCell ref="A3:H3"/>
    <mergeCell ref="A4:H4"/>
    <mergeCell ref="A5:A6"/>
    <mergeCell ref="B5:B6"/>
    <mergeCell ref="C5:E5"/>
    <mergeCell ref="F5:H5"/>
  </mergeCells>
  <phoneticPr fontId="177" type="noConversion"/>
  <hyperlinks>
    <hyperlink ref="I2" location="預告統計資料發布時間表!A1" display="回發布時間表"/>
  </hyperlink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299</v>
      </c>
      <c r="B1" s="87" t="s">
        <v>125</v>
      </c>
    </row>
    <row r="2" spans="1:2" ht="19.5">
      <c r="A2" s="88" t="s">
        <v>238</v>
      </c>
    </row>
    <row r="3" spans="1:2" ht="19.5">
      <c r="A3" s="88" t="s">
        <v>300</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2206</v>
      </c>
    </row>
    <row r="10" spans="1:2" ht="19.5">
      <c r="A10" s="114" t="s">
        <v>134</v>
      </c>
    </row>
    <row r="11" spans="1:2" ht="19.5">
      <c r="A11" s="112" t="s">
        <v>165</v>
      </c>
    </row>
    <row r="12" spans="1:2" ht="78">
      <c r="A12" s="92" t="s">
        <v>166</v>
      </c>
    </row>
    <row r="13" spans="1:2" ht="19.5">
      <c r="A13" s="89" t="s">
        <v>137</v>
      </c>
    </row>
    <row r="14" spans="1:2" ht="34.5">
      <c r="A14" s="93" t="s">
        <v>301</v>
      </c>
    </row>
    <row r="15" spans="1:2" ht="19.5">
      <c r="A15" s="92" t="s">
        <v>242</v>
      </c>
    </row>
    <row r="16" spans="1:2" ht="19.5">
      <c r="A16" s="90" t="s">
        <v>140</v>
      </c>
    </row>
    <row r="17" spans="1:1" ht="19.5">
      <c r="A17" s="92" t="s">
        <v>302</v>
      </c>
    </row>
    <row r="18" spans="1:1" ht="39">
      <c r="A18" s="92" t="s">
        <v>303</v>
      </c>
    </row>
    <row r="19" spans="1:1" ht="19.5">
      <c r="A19" s="92" t="s">
        <v>304</v>
      </c>
    </row>
    <row r="20" spans="1:1" ht="19.5">
      <c r="A20" s="92" t="s">
        <v>305</v>
      </c>
    </row>
    <row r="21" spans="1:1" ht="19.5">
      <c r="A21" s="92" t="s">
        <v>306</v>
      </c>
    </row>
    <row r="22" spans="1:1" ht="19.5">
      <c r="A22" s="92" t="s">
        <v>307</v>
      </c>
    </row>
    <row r="23" spans="1:1" ht="19.5">
      <c r="A23" s="92" t="s">
        <v>252</v>
      </c>
    </row>
    <row r="24" spans="1:1" ht="19.5">
      <c r="A24" s="92" t="s">
        <v>279</v>
      </c>
    </row>
    <row r="25" spans="1:1" ht="19.5">
      <c r="A25" s="92" t="s">
        <v>254</v>
      </c>
    </row>
    <row r="26" spans="1:1" ht="19.5">
      <c r="A26" s="92" t="s">
        <v>255</v>
      </c>
    </row>
    <row r="27" spans="1:1" ht="19.5">
      <c r="A27" s="92" t="s">
        <v>152</v>
      </c>
    </row>
    <row r="28" spans="1:1" ht="19.5">
      <c r="A28" s="89" t="s">
        <v>153</v>
      </c>
    </row>
    <row r="29" spans="1:1" ht="39">
      <c r="A29" s="92" t="s">
        <v>256</v>
      </c>
    </row>
    <row r="30" spans="1:1" ht="39">
      <c r="A30" s="92" t="s">
        <v>257</v>
      </c>
    </row>
    <row r="31" spans="1:1" ht="19.5">
      <c r="A31" s="89" t="s">
        <v>156</v>
      </c>
    </row>
    <row r="32" spans="1:1" ht="39">
      <c r="A32" s="92" t="s">
        <v>308</v>
      </c>
    </row>
    <row r="33" spans="1:1" ht="19.5">
      <c r="A33" s="92" t="s">
        <v>202</v>
      </c>
    </row>
    <row r="34" spans="1:1" ht="19.5">
      <c r="A34" s="94" t="s">
        <v>159</v>
      </c>
    </row>
    <row r="35" spans="1:1" ht="19.5">
      <c r="A35"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activeCell="I2" sqref="I2"/>
    </sheetView>
  </sheetViews>
  <sheetFormatPr defaultRowHeight="16.5"/>
  <cols>
    <col min="6" max="6" width="18" customWidth="1"/>
    <col min="7" max="7" width="16.875" customWidth="1"/>
    <col min="8" max="8" width="37.125" customWidth="1"/>
  </cols>
  <sheetData>
    <row r="1" spans="1:9" ht="18" thickTop="1" thickBot="1">
      <c r="A1" s="1227" t="s">
        <v>1201</v>
      </c>
      <c r="B1" s="1544"/>
      <c r="C1" s="1228"/>
      <c r="D1" s="1228"/>
      <c r="E1" s="1279"/>
      <c r="F1" s="1280" t="s">
        <v>781</v>
      </c>
      <c r="G1" s="2026" t="s">
        <v>2007</v>
      </c>
      <c r="H1" s="2026"/>
    </row>
    <row r="2" spans="1:9" ht="18" thickTop="1" thickBot="1">
      <c r="A2" s="1231" t="s">
        <v>1692</v>
      </c>
      <c r="B2" s="1992" t="s">
        <v>1995</v>
      </c>
      <c r="C2" s="1992"/>
      <c r="D2" s="1992"/>
      <c r="E2" s="1282"/>
      <c r="F2" s="1551" t="s">
        <v>988</v>
      </c>
      <c r="G2" s="2026" t="s">
        <v>2008</v>
      </c>
      <c r="H2" s="2026"/>
      <c r="I2" s="87" t="s">
        <v>125</v>
      </c>
    </row>
    <row r="3" spans="1:9" ht="33" thickTop="1">
      <c r="A3" s="2027" t="s">
        <v>2009</v>
      </c>
      <c r="B3" s="2027"/>
      <c r="C3" s="2027"/>
      <c r="D3" s="2027"/>
      <c r="E3" s="2027"/>
      <c r="F3" s="2027"/>
      <c r="G3" s="2027"/>
      <c r="H3" s="2027"/>
    </row>
    <row r="4" spans="1:9" ht="17.25" thickBot="1">
      <c r="A4" s="2028" t="s">
        <v>2241</v>
      </c>
      <c r="B4" s="2028"/>
      <c r="C4" s="2028"/>
      <c r="D4" s="2028"/>
      <c r="E4" s="2028"/>
      <c r="F4" s="2028"/>
      <c r="G4" s="2028"/>
      <c r="H4" s="2028"/>
    </row>
    <row r="5" spans="1:9" ht="17.25" thickBot="1">
      <c r="A5" s="1984" t="s">
        <v>1496</v>
      </c>
      <c r="B5" s="1985" t="s">
        <v>977</v>
      </c>
      <c r="C5" s="1986" t="s">
        <v>1497</v>
      </c>
      <c r="D5" s="1986"/>
      <c r="E5" s="1986"/>
      <c r="F5" s="2025" t="s">
        <v>1498</v>
      </c>
      <c r="G5" s="2025"/>
      <c r="H5" s="2025"/>
    </row>
    <row r="6" spans="1:9" ht="17.25" thickBot="1">
      <c r="A6" s="1984"/>
      <c r="B6" s="1985"/>
      <c r="C6" s="1547" t="s">
        <v>893</v>
      </c>
      <c r="D6" s="1547" t="s">
        <v>1499</v>
      </c>
      <c r="E6" s="1547" t="s">
        <v>1482</v>
      </c>
      <c r="F6" s="1547" t="s">
        <v>893</v>
      </c>
      <c r="G6" s="1547" t="s">
        <v>1499</v>
      </c>
      <c r="H6" s="1240" t="s">
        <v>1482</v>
      </c>
    </row>
    <row r="7" spans="1:9" ht="33.75" thickBot="1">
      <c r="A7" s="1283" t="s">
        <v>2010</v>
      </c>
      <c r="B7" s="1284">
        <v>2</v>
      </c>
      <c r="C7" s="1285">
        <v>0</v>
      </c>
      <c r="D7" s="1285">
        <v>0</v>
      </c>
      <c r="E7" s="1286">
        <v>2</v>
      </c>
      <c r="F7" s="1285">
        <v>0</v>
      </c>
      <c r="G7" s="1285">
        <v>0</v>
      </c>
      <c r="H7" s="1285">
        <v>0</v>
      </c>
    </row>
    <row r="8" spans="1:9" ht="50.25" thickBot="1">
      <c r="A8" s="1553" t="s">
        <v>1500</v>
      </c>
      <c r="B8" s="1288">
        <v>2</v>
      </c>
      <c r="C8" s="1552">
        <v>0</v>
      </c>
      <c r="D8" s="1552">
        <v>0</v>
      </c>
      <c r="E8" s="1560">
        <v>2</v>
      </c>
      <c r="F8" s="1291">
        <v>0</v>
      </c>
      <c r="G8" s="1552">
        <v>0</v>
      </c>
      <c r="H8" s="1292">
        <v>0</v>
      </c>
    </row>
    <row r="9" spans="1:9" ht="33.75" thickBot="1">
      <c r="A9" s="1293" t="s">
        <v>1501</v>
      </c>
      <c r="B9" s="1294">
        <v>0</v>
      </c>
      <c r="C9" s="1295">
        <v>0</v>
      </c>
      <c r="D9" s="1295">
        <v>0</v>
      </c>
      <c r="E9" s="1296">
        <v>0</v>
      </c>
      <c r="F9" s="1297">
        <v>0</v>
      </c>
      <c r="G9" s="1295">
        <v>0</v>
      </c>
      <c r="H9" s="1295">
        <v>0</v>
      </c>
    </row>
    <row r="10" spans="1:9">
      <c r="A10" s="1982" t="s">
        <v>2011</v>
      </c>
      <c r="B10" s="1982"/>
      <c r="C10" s="1982"/>
      <c r="D10" s="1982"/>
      <c r="E10" s="1982"/>
      <c r="F10" s="1982"/>
      <c r="G10" s="1982"/>
      <c r="H10" s="1982"/>
    </row>
    <row r="11" spans="1:9">
      <c r="A11" s="1983" t="s">
        <v>1466</v>
      </c>
      <c r="B11" s="1983"/>
      <c r="C11" s="1983"/>
      <c r="D11" s="1983"/>
      <c r="E11" s="1983"/>
      <c r="F11" s="1983"/>
      <c r="G11" s="1983"/>
      <c r="H11" s="1983"/>
    </row>
    <row r="12" spans="1:9">
      <c r="A12" s="1995" t="s">
        <v>2012</v>
      </c>
      <c r="B12" s="1995"/>
      <c r="C12" s="1995"/>
      <c r="D12" s="1995"/>
      <c r="E12" s="1995"/>
      <c r="F12" s="1995"/>
      <c r="G12" s="1995"/>
      <c r="H12" s="1995"/>
    </row>
    <row r="13" spans="1:9">
      <c r="A13" s="1995"/>
      <c r="B13" s="1995"/>
      <c r="C13" s="1995"/>
      <c r="D13" s="1995"/>
      <c r="E13" s="1995"/>
      <c r="F13" s="1995"/>
      <c r="G13" s="1995"/>
      <c r="H13" s="1995"/>
    </row>
    <row r="14" spans="1:9">
      <c r="A14" s="1995"/>
      <c r="B14" s="1995"/>
      <c r="C14" s="1995"/>
      <c r="D14" s="1995"/>
      <c r="E14" s="1995"/>
      <c r="F14" s="1995"/>
      <c r="G14" s="1995"/>
      <c r="H14" s="1995"/>
    </row>
  </sheetData>
  <mergeCells count="12">
    <mergeCell ref="A10:H10"/>
    <mergeCell ref="A11:H11"/>
    <mergeCell ref="A12:H14"/>
    <mergeCell ref="G1:H1"/>
    <mergeCell ref="B2:D2"/>
    <mergeCell ref="G2:H2"/>
    <mergeCell ref="A3:H3"/>
    <mergeCell ref="A4:H4"/>
    <mergeCell ref="A5:A6"/>
    <mergeCell ref="B5:B6"/>
    <mergeCell ref="C5:E5"/>
    <mergeCell ref="F5:H5"/>
  </mergeCells>
  <phoneticPr fontId="177" type="noConversion"/>
  <hyperlinks>
    <hyperlink ref="I2" location="預告統計資料發布時間表!A1" display="回發布時間表"/>
  </hyperlinks>
  <pageMargins left="0.7" right="0.7" top="0.75" bottom="0.75" header="0.3" footer="0.3"/>
  <drawing r:id="rId1"/>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zoomScale="90" zoomScaleNormal="90" workbookViewId="0"/>
  </sheetViews>
  <sheetFormatPr defaultColWidth="11.375" defaultRowHeight="16.5"/>
  <cols>
    <col min="3" max="3" width="34" style="50" customWidth="1"/>
    <col min="5" max="5" width="30.5" style="50" customWidth="1"/>
    <col min="6" max="6" width="22.875" style="50" customWidth="1"/>
    <col min="7" max="7" width="24" style="50" customWidth="1"/>
  </cols>
  <sheetData>
    <row r="1" spans="1:8">
      <c r="A1" s="1227" t="s">
        <v>1201</v>
      </c>
      <c r="B1" s="1220"/>
      <c r="C1" s="1228"/>
      <c r="D1" s="2026" t="s">
        <v>781</v>
      </c>
      <c r="E1" s="2026"/>
      <c r="F1" s="2026" t="s">
        <v>1488</v>
      </c>
      <c r="G1" s="2026"/>
      <c r="H1" s="87" t="s">
        <v>125</v>
      </c>
    </row>
    <row r="2" spans="1:8">
      <c r="A2" s="1231" t="s">
        <v>1692</v>
      </c>
      <c r="B2" s="1232" t="s">
        <v>1995</v>
      </c>
      <c r="C2" s="1298"/>
      <c r="D2" s="2026" t="s">
        <v>988</v>
      </c>
      <c r="E2" s="2026"/>
      <c r="F2" s="2026" t="s">
        <v>2013</v>
      </c>
      <c r="G2" s="2026"/>
    </row>
    <row r="3" spans="1:8" ht="33" customHeight="1">
      <c r="A3" s="2038" t="s">
        <v>2014</v>
      </c>
      <c r="B3" s="2038"/>
      <c r="C3" s="2038"/>
      <c r="D3" s="2038"/>
      <c r="E3" s="2038"/>
      <c r="F3" s="2038"/>
      <c r="G3" s="2038"/>
    </row>
    <row r="4" spans="1:8" ht="17.25" customHeight="1">
      <c r="A4" s="2033" t="s">
        <v>1998</v>
      </c>
      <c r="B4" s="2033"/>
      <c r="C4" s="2033"/>
      <c r="D4" s="2033"/>
      <c r="E4" s="2033"/>
      <c r="F4" s="2033"/>
      <c r="G4" s="2033"/>
    </row>
    <row r="5" spans="1:8" ht="17.25" customHeight="1">
      <c r="A5" s="1235" t="s">
        <v>1496</v>
      </c>
      <c r="B5" s="1236" t="s">
        <v>977</v>
      </c>
      <c r="C5" s="2034" t="s">
        <v>1499</v>
      </c>
      <c r="D5" s="2034"/>
      <c r="E5" s="2035" t="s">
        <v>1482</v>
      </c>
      <c r="F5" s="2035"/>
      <c r="G5" s="2035"/>
    </row>
    <row r="6" spans="1:8" ht="33">
      <c r="A6" s="1299" t="s">
        <v>977</v>
      </c>
      <c r="B6" s="1300">
        <v>0</v>
      </c>
      <c r="C6" s="2036">
        <v>0</v>
      </c>
      <c r="D6" s="2036"/>
      <c r="E6" s="2037">
        <v>0</v>
      </c>
      <c r="F6" s="2037"/>
      <c r="G6" s="2037"/>
    </row>
    <row r="7" spans="1:8" ht="49.5">
      <c r="A7" s="1301" t="s">
        <v>1500</v>
      </c>
      <c r="B7" s="1302">
        <v>0</v>
      </c>
      <c r="C7" s="2029">
        <v>0</v>
      </c>
      <c r="D7" s="2029"/>
      <c r="E7" s="2030">
        <v>0</v>
      </c>
      <c r="F7" s="2030"/>
      <c r="G7" s="2030"/>
    </row>
    <row r="8" spans="1:8" ht="56.25" customHeight="1">
      <c r="A8" s="1303" t="s">
        <v>1501</v>
      </c>
      <c r="B8" s="1304">
        <v>0</v>
      </c>
      <c r="C8" s="2031">
        <v>0</v>
      </c>
      <c r="D8" s="2031"/>
      <c r="E8" s="2032">
        <v>0</v>
      </c>
      <c r="F8" s="2032"/>
      <c r="G8" s="2032"/>
    </row>
    <row r="9" spans="1:8" ht="16.5" customHeight="1">
      <c r="A9" s="1982" t="s">
        <v>2015</v>
      </c>
      <c r="B9" s="1982"/>
      <c r="C9" s="1982"/>
      <c r="D9" s="1982"/>
      <c r="E9" s="1982"/>
      <c r="F9" s="1982"/>
      <c r="G9" s="1982"/>
    </row>
    <row r="10" spans="1:8" ht="16.5" customHeight="1">
      <c r="A10" s="1983" t="s">
        <v>1466</v>
      </c>
      <c r="B10" s="1983"/>
      <c r="C10" s="1983"/>
      <c r="D10" s="1983"/>
      <c r="E10" s="1305"/>
      <c r="F10" s="1305"/>
      <c r="G10" s="1305"/>
    </row>
    <row r="11" spans="1:8" ht="16.5" customHeight="1">
      <c r="A11" s="1983" t="s">
        <v>2016</v>
      </c>
      <c r="B11" s="1983"/>
      <c r="C11" s="1983"/>
      <c r="D11" s="1983"/>
      <c r="E11" s="1305"/>
      <c r="F11" s="1305"/>
      <c r="G11" s="1305"/>
    </row>
  </sheetData>
  <mergeCells count="17">
    <mergeCell ref="D1:E1"/>
    <mergeCell ref="F1:G1"/>
    <mergeCell ref="D2:E2"/>
    <mergeCell ref="F2:G2"/>
    <mergeCell ref="A3:G3"/>
    <mergeCell ref="A4:G4"/>
    <mergeCell ref="C5:D5"/>
    <mergeCell ref="E5:G5"/>
    <mergeCell ref="C6:D6"/>
    <mergeCell ref="E6:G6"/>
    <mergeCell ref="A10:D10"/>
    <mergeCell ref="A11:D11"/>
    <mergeCell ref="C7:D7"/>
    <mergeCell ref="E7:G7"/>
    <mergeCell ref="C8:D8"/>
    <mergeCell ref="E8:G8"/>
    <mergeCell ref="A9:G9"/>
  </mergeCells>
  <phoneticPr fontId="177" type="noConversion"/>
  <hyperlinks>
    <hyperlink ref="H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H2" sqref="H2"/>
    </sheetView>
  </sheetViews>
  <sheetFormatPr defaultRowHeight="16.5"/>
  <cols>
    <col min="7" max="7" width="53.125" customWidth="1"/>
  </cols>
  <sheetData>
    <row r="1" spans="1:8" ht="18" thickTop="1" thickBot="1">
      <c r="A1" s="1227" t="s">
        <v>2168</v>
      </c>
      <c r="B1" s="1472"/>
      <c r="C1" s="1228"/>
      <c r="D1" s="2026" t="s">
        <v>781</v>
      </c>
      <c r="E1" s="2026"/>
      <c r="F1" s="2026" t="s">
        <v>1488</v>
      </c>
      <c r="G1" s="2026"/>
    </row>
    <row r="2" spans="1:8" ht="18" thickTop="1" thickBot="1">
      <c r="A2" s="1231" t="s">
        <v>1692</v>
      </c>
      <c r="B2" s="1473" t="s">
        <v>1995</v>
      </c>
      <c r="C2" s="1298"/>
      <c r="D2" s="2026" t="s">
        <v>988</v>
      </c>
      <c r="E2" s="2026"/>
      <c r="F2" s="2026" t="s">
        <v>2013</v>
      </c>
      <c r="G2" s="2026"/>
      <c r="H2" s="87" t="s">
        <v>125</v>
      </c>
    </row>
    <row r="3" spans="1:8" ht="33" thickTop="1">
      <c r="A3" s="2038" t="s">
        <v>2014</v>
      </c>
      <c r="B3" s="2038"/>
      <c r="C3" s="2038"/>
      <c r="D3" s="2038"/>
      <c r="E3" s="2038"/>
      <c r="F3" s="2038"/>
      <c r="G3" s="2038"/>
    </row>
    <row r="4" spans="1:8" ht="17.25" thickBot="1">
      <c r="A4" s="2033" t="s">
        <v>2169</v>
      </c>
      <c r="B4" s="2033"/>
      <c r="C4" s="2033"/>
      <c r="D4" s="2033"/>
      <c r="E4" s="2033"/>
      <c r="F4" s="2033"/>
      <c r="G4" s="2033"/>
    </row>
    <row r="5" spans="1:8" ht="17.25" thickBot="1">
      <c r="A5" s="1474" t="s">
        <v>1496</v>
      </c>
      <c r="B5" s="1475" t="s">
        <v>977</v>
      </c>
      <c r="C5" s="2034" t="s">
        <v>1499</v>
      </c>
      <c r="D5" s="2034"/>
      <c r="E5" s="2035" t="s">
        <v>1482</v>
      </c>
      <c r="F5" s="2035"/>
      <c r="G5" s="2035"/>
    </row>
    <row r="6" spans="1:8" ht="33.75" thickBot="1">
      <c r="A6" s="1299" t="s">
        <v>977</v>
      </c>
      <c r="B6" s="1300">
        <v>0</v>
      </c>
      <c r="C6" s="2036">
        <v>0</v>
      </c>
      <c r="D6" s="2036"/>
      <c r="E6" s="2037">
        <v>0</v>
      </c>
      <c r="F6" s="2037"/>
      <c r="G6" s="2037"/>
    </row>
    <row r="7" spans="1:8" ht="50.25" thickBot="1">
      <c r="A7" s="1301" t="s">
        <v>1500</v>
      </c>
      <c r="B7" s="1302">
        <v>0</v>
      </c>
      <c r="C7" s="2029">
        <v>0</v>
      </c>
      <c r="D7" s="2029"/>
      <c r="E7" s="2030">
        <v>0</v>
      </c>
      <c r="F7" s="2030"/>
      <c r="G7" s="2030"/>
    </row>
    <row r="8" spans="1:8" ht="33.75" thickBot="1">
      <c r="A8" s="1303" t="s">
        <v>1501</v>
      </c>
      <c r="B8" s="1304">
        <v>0</v>
      </c>
      <c r="C8" s="2031">
        <v>0</v>
      </c>
      <c r="D8" s="2031"/>
      <c r="E8" s="2032">
        <v>0</v>
      </c>
      <c r="F8" s="2032"/>
      <c r="G8" s="2032"/>
    </row>
    <row r="9" spans="1:8">
      <c r="A9" s="1982" t="s">
        <v>2015</v>
      </c>
      <c r="B9" s="1982"/>
      <c r="C9" s="1982"/>
      <c r="D9" s="1982"/>
      <c r="E9" s="1982"/>
      <c r="F9" s="1982"/>
      <c r="G9" s="1982"/>
    </row>
    <row r="10" spans="1:8">
      <c r="A10" s="1983" t="s">
        <v>1466</v>
      </c>
      <c r="B10" s="1983"/>
      <c r="C10" s="1983"/>
      <c r="D10" s="1983"/>
      <c r="E10" s="1305"/>
      <c r="F10" s="1305"/>
      <c r="G10" s="1305"/>
    </row>
    <row r="11" spans="1:8">
      <c r="A11" s="1983" t="s">
        <v>2016</v>
      </c>
      <c r="B11" s="1983"/>
      <c r="C11" s="1983"/>
      <c r="D11" s="1983"/>
      <c r="E11" s="1305"/>
      <c r="F11" s="1305"/>
      <c r="G11" s="1305"/>
    </row>
  </sheetData>
  <mergeCells count="17">
    <mergeCell ref="C8:D8"/>
    <mergeCell ref="E8:G8"/>
    <mergeCell ref="A9:G9"/>
    <mergeCell ref="A10:D10"/>
    <mergeCell ref="A11:D11"/>
    <mergeCell ref="C5:D5"/>
    <mergeCell ref="E5:G5"/>
    <mergeCell ref="C6:D6"/>
    <mergeCell ref="E6:G6"/>
    <mergeCell ref="C7:D7"/>
    <mergeCell ref="E7:G7"/>
    <mergeCell ref="A4:G4"/>
    <mergeCell ref="D1:E1"/>
    <mergeCell ref="F1:G1"/>
    <mergeCell ref="D2:E2"/>
    <mergeCell ref="F2:G2"/>
    <mergeCell ref="A3:G3"/>
  </mergeCells>
  <phoneticPr fontId="177" type="noConversion"/>
  <hyperlinks>
    <hyperlink ref="H2" location="預告統計資料發布時間表!A1" display="回發布時間表"/>
  </hyperlinks>
  <pageMargins left="0.7" right="0.7" top="0.75" bottom="0.75" header="0.3" footer="0.3"/>
  <drawing r:id="rId1"/>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H3" sqref="H3"/>
    </sheetView>
  </sheetViews>
  <sheetFormatPr defaultRowHeight="16.5"/>
  <cols>
    <col min="2" max="2" width="15.5" customWidth="1"/>
    <col min="4" max="4" width="12.75" customWidth="1"/>
    <col min="7" max="7" width="44.625" customWidth="1"/>
  </cols>
  <sheetData>
    <row r="1" spans="1:8" ht="18" thickTop="1" thickBot="1">
      <c r="A1" s="1227" t="s">
        <v>2168</v>
      </c>
      <c r="B1" s="1544"/>
      <c r="C1" s="1228"/>
      <c r="D1" s="2026" t="s">
        <v>781</v>
      </c>
      <c r="E1" s="2026"/>
      <c r="F1" s="2026" t="s">
        <v>1488</v>
      </c>
      <c r="G1" s="2026"/>
    </row>
    <row r="2" spans="1:8" ht="18" thickTop="1" thickBot="1">
      <c r="A2" s="1231" t="s">
        <v>1692</v>
      </c>
      <c r="B2" s="1548" t="s">
        <v>1995</v>
      </c>
      <c r="C2" s="1298"/>
      <c r="D2" s="2026" t="s">
        <v>988</v>
      </c>
      <c r="E2" s="2026"/>
      <c r="F2" s="2026" t="s">
        <v>2013</v>
      </c>
      <c r="G2" s="2026"/>
    </row>
    <row r="3" spans="1:8" ht="33" thickTop="1">
      <c r="A3" s="2038" t="s">
        <v>2014</v>
      </c>
      <c r="B3" s="2038"/>
      <c r="C3" s="2038"/>
      <c r="D3" s="2038"/>
      <c r="E3" s="2038"/>
      <c r="F3" s="2038"/>
      <c r="G3" s="2038"/>
      <c r="H3" s="87" t="s">
        <v>125</v>
      </c>
    </row>
    <row r="4" spans="1:8" ht="17.25" thickBot="1">
      <c r="A4" s="2033" t="s">
        <v>2241</v>
      </c>
      <c r="B4" s="2033"/>
      <c r="C4" s="2033"/>
      <c r="D4" s="2033"/>
      <c r="E4" s="2033"/>
      <c r="F4" s="2033"/>
      <c r="G4" s="2033"/>
    </row>
    <row r="5" spans="1:8" ht="17.25" thickBot="1">
      <c r="A5" s="1545" t="s">
        <v>1496</v>
      </c>
      <c r="B5" s="1546" t="s">
        <v>977</v>
      </c>
      <c r="C5" s="2034" t="s">
        <v>1499</v>
      </c>
      <c r="D5" s="2034"/>
      <c r="E5" s="2035" t="s">
        <v>1482</v>
      </c>
      <c r="F5" s="2035"/>
      <c r="G5" s="2035"/>
    </row>
    <row r="6" spans="1:8" ht="33.75" thickBot="1">
      <c r="A6" s="1299" t="s">
        <v>977</v>
      </c>
      <c r="B6" s="1300">
        <v>0</v>
      </c>
      <c r="C6" s="2036">
        <v>0</v>
      </c>
      <c r="D6" s="2036"/>
      <c r="E6" s="2037">
        <v>0</v>
      </c>
      <c r="F6" s="2037"/>
      <c r="G6" s="2037"/>
    </row>
    <row r="7" spans="1:8" ht="50.25" thickBot="1">
      <c r="A7" s="1301" t="s">
        <v>1500</v>
      </c>
      <c r="B7" s="1302">
        <v>0</v>
      </c>
      <c r="C7" s="2029">
        <v>0</v>
      </c>
      <c r="D7" s="2029"/>
      <c r="E7" s="2030">
        <v>0</v>
      </c>
      <c r="F7" s="2030"/>
      <c r="G7" s="2030"/>
    </row>
    <row r="8" spans="1:8" ht="33.75" thickBot="1">
      <c r="A8" s="1303" t="s">
        <v>1501</v>
      </c>
      <c r="B8" s="1304">
        <v>0</v>
      </c>
      <c r="C8" s="2031">
        <v>0</v>
      </c>
      <c r="D8" s="2031"/>
      <c r="E8" s="2032">
        <v>0</v>
      </c>
      <c r="F8" s="2032"/>
      <c r="G8" s="2032"/>
    </row>
    <row r="9" spans="1:8">
      <c r="A9" s="1982" t="s">
        <v>2015</v>
      </c>
      <c r="B9" s="1982"/>
      <c r="C9" s="1982"/>
      <c r="D9" s="1982"/>
      <c r="E9" s="1982"/>
      <c r="F9" s="1982"/>
      <c r="G9" s="1982"/>
    </row>
    <row r="10" spans="1:8">
      <c r="A10" s="1983" t="s">
        <v>1466</v>
      </c>
      <c r="B10" s="1983"/>
      <c r="C10" s="1983"/>
      <c r="D10" s="1983"/>
      <c r="E10" s="1305"/>
      <c r="F10" s="1305"/>
      <c r="G10" s="1305"/>
    </row>
    <row r="11" spans="1:8">
      <c r="A11" s="1983" t="s">
        <v>2016</v>
      </c>
      <c r="B11" s="1983"/>
      <c r="C11" s="1983"/>
      <c r="D11" s="1983"/>
      <c r="E11" s="1305"/>
      <c r="F11" s="1305"/>
      <c r="G11" s="1305"/>
    </row>
  </sheetData>
  <mergeCells count="17">
    <mergeCell ref="A4:G4"/>
    <mergeCell ref="D1:E1"/>
    <mergeCell ref="F1:G1"/>
    <mergeCell ref="D2:E2"/>
    <mergeCell ref="F2:G2"/>
    <mergeCell ref="A3:G3"/>
    <mergeCell ref="C5:D5"/>
    <mergeCell ref="E5:G5"/>
    <mergeCell ref="C6:D6"/>
    <mergeCell ref="E6:G6"/>
    <mergeCell ref="C7:D7"/>
    <mergeCell ref="E7:G7"/>
    <mergeCell ref="C8:D8"/>
    <mergeCell ref="E8:G8"/>
    <mergeCell ref="A9:G9"/>
    <mergeCell ref="A10:D10"/>
    <mergeCell ref="A11:D11"/>
  </mergeCells>
  <phoneticPr fontId="177" type="noConversion"/>
  <hyperlinks>
    <hyperlink ref="H3" location="預告統計資料發布時間表!A1" display="回發布時間表"/>
  </hyperlinks>
  <pageMargins left="0.7" right="0.7" top="0.75" bottom="0.75" header="0.3" footer="0.3"/>
  <drawing r:id="rId1"/>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zoomScale="90" zoomScaleNormal="90" workbookViewId="0"/>
  </sheetViews>
  <sheetFormatPr defaultColWidth="11.375" defaultRowHeight="16.5"/>
  <cols>
    <col min="3" max="3" width="15.625" style="50" customWidth="1"/>
    <col min="4" max="4" width="14.375" style="50" customWidth="1"/>
    <col min="5" max="6" width="15" style="50" customWidth="1"/>
    <col min="7" max="7" width="15.375" style="50" customWidth="1"/>
    <col min="8" max="8" width="20.625" style="50" customWidth="1"/>
  </cols>
  <sheetData>
    <row r="1" spans="1:9">
      <c r="A1" s="1227" t="s">
        <v>1201</v>
      </c>
      <c r="B1" s="1220"/>
      <c r="C1" s="1228"/>
      <c r="D1" s="1228"/>
      <c r="E1" s="1306"/>
      <c r="F1" s="1307" t="s">
        <v>781</v>
      </c>
      <c r="G1" s="2026" t="s">
        <v>2017</v>
      </c>
      <c r="H1" s="2026"/>
      <c r="I1" s="87" t="s">
        <v>125</v>
      </c>
    </row>
    <row r="2" spans="1:9">
      <c r="A2" s="1231" t="s">
        <v>1692</v>
      </c>
      <c r="B2" s="1232" t="s">
        <v>1995</v>
      </c>
      <c r="C2" s="1298"/>
      <c r="D2" s="1298"/>
      <c r="E2" s="1308"/>
      <c r="F2" s="1307" t="s">
        <v>988</v>
      </c>
      <c r="G2" s="2026" t="s">
        <v>2018</v>
      </c>
      <c r="H2" s="2026"/>
    </row>
    <row r="3" spans="1:9" ht="33" customHeight="1">
      <c r="A3" s="2027" t="s">
        <v>2019</v>
      </c>
      <c r="B3" s="2027"/>
      <c r="C3" s="2027"/>
      <c r="D3" s="2027"/>
      <c r="E3" s="2027"/>
      <c r="F3" s="2027"/>
      <c r="G3" s="2027"/>
      <c r="H3" s="2027"/>
    </row>
    <row r="4" spans="1:9" ht="17.25" customHeight="1">
      <c r="A4" s="2028" t="s">
        <v>1998</v>
      </c>
      <c r="B4" s="2028"/>
      <c r="C4" s="2028"/>
      <c r="D4" s="2028"/>
      <c r="E4" s="2028"/>
      <c r="F4" s="2028"/>
      <c r="G4" s="2028"/>
      <c r="H4" s="2028"/>
    </row>
    <row r="5" spans="1:9" ht="17.25" customHeight="1">
      <c r="A5" s="2039" t="s">
        <v>1496</v>
      </c>
      <c r="B5" s="1985" t="s">
        <v>977</v>
      </c>
      <c r="C5" s="1986" t="s">
        <v>1497</v>
      </c>
      <c r="D5" s="1986"/>
      <c r="E5" s="1986"/>
      <c r="F5" s="2025" t="s">
        <v>1498</v>
      </c>
      <c r="G5" s="2025"/>
      <c r="H5" s="2025"/>
    </row>
    <row r="6" spans="1:9">
      <c r="A6" s="2039"/>
      <c r="B6" s="1985"/>
      <c r="C6" s="1237" t="s">
        <v>893</v>
      </c>
      <c r="D6" s="1237" t="s">
        <v>1499</v>
      </c>
      <c r="E6" s="1237" t="s">
        <v>1482</v>
      </c>
      <c r="F6" s="1237" t="s">
        <v>893</v>
      </c>
      <c r="G6" s="1237" t="s">
        <v>1499</v>
      </c>
      <c r="H6" s="1240" t="s">
        <v>1482</v>
      </c>
    </row>
    <row r="7" spans="1:9">
      <c r="A7" s="1309" t="s">
        <v>977</v>
      </c>
      <c r="B7" s="1310">
        <v>0</v>
      </c>
      <c r="C7" s="1243">
        <v>0</v>
      </c>
      <c r="D7" s="1243">
        <v>0</v>
      </c>
      <c r="E7" s="1243">
        <v>0</v>
      </c>
      <c r="F7" s="1243">
        <v>0</v>
      </c>
      <c r="G7" s="1243">
        <v>0</v>
      </c>
      <c r="H7" s="1253">
        <v>0</v>
      </c>
    </row>
    <row r="8" spans="1:9" ht="33">
      <c r="A8" s="1287" t="s">
        <v>2001</v>
      </c>
      <c r="B8" s="1311">
        <v>0</v>
      </c>
      <c r="C8" s="1243">
        <v>0</v>
      </c>
      <c r="D8" s="1243">
        <v>0</v>
      </c>
      <c r="E8" s="1243">
        <v>0</v>
      </c>
      <c r="F8" s="1243">
        <v>0</v>
      </c>
      <c r="G8" s="1243">
        <v>0</v>
      </c>
      <c r="H8" s="1253">
        <v>0</v>
      </c>
    </row>
    <row r="9" spans="1:9" ht="33">
      <c r="A9" s="1293" t="s">
        <v>1500</v>
      </c>
      <c r="B9" s="1311">
        <v>0</v>
      </c>
      <c r="C9" s="1243">
        <v>0</v>
      </c>
      <c r="D9" s="1243">
        <v>0</v>
      </c>
      <c r="E9" s="1243">
        <v>0</v>
      </c>
      <c r="F9" s="1243">
        <v>0</v>
      </c>
      <c r="G9" s="1243">
        <v>0</v>
      </c>
      <c r="H9" s="1253">
        <v>0</v>
      </c>
    </row>
    <row r="10" spans="1:9">
      <c r="A10" s="1312" t="s">
        <v>1501</v>
      </c>
      <c r="B10" s="1288">
        <v>0</v>
      </c>
      <c r="C10" s="1252">
        <v>0</v>
      </c>
      <c r="D10" s="1252">
        <v>0</v>
      </c>
      <c r="E10" s="1252">
        <v>0</v>
      </c>
      <c r="F10" s="1252">
        <v>0</v>
      </c>
      <c r="G10" s="1252">
        <v>0</v>
      </c>
      <c r="H10" s="1313">
        <v>0</v>
      </c>
    </row>
    <row r="11" spans="1:9">
      <c r="A11" s="1293"/>
      <c r="B11" s="1314"/>
      <c r="C11" s="1039"/>
      <c r="D11" s="1315"/>
      <c r="E11" s="1316"/>
      <c r="F11" s="1316"/>
      <c r="G11" s="1316"/>
      <c r="H11" s="1317"/>
    </row>
    <row r="12" spans="1:9" ht="16.5" customHeight="1">
      <c r="A12" s="1982" t="s">
        <v>2020</v>
      </c>
      <c r="B12" s="1982"/>
      <c r="C12" s="1982"/>
      <c r="D12" s="1982"/>
      <c r="E12" s="1982"/>
      <c r="F12" s="1982"/>
      <c r="G12" s="1982"/>
      <c r="H12" s="1982"/>
    </row>
    <row r="13" spans="1:9" ht="16.5" customHeight="1">
      <c r="A13" s="1983" t="s">
        <v>1466</v>
      </c>
      <c r="B13" s="1983"/>
      <c r="C13" s="1983"/>
      <c r="D13" s="1983"/>
      <c r="E13" s="1983"/>
      <c r="F13" s="1983"/>
      <c r="G13" s="1983"/>
      <c r="H13" s="1983"/>
    </row>
    <row r="14" spans="1:9" ht="16.5" customHeight="1">
      <c r="A14" s="1983" t="s">
        <v>2021</v>
      </c>
      <c r="B14" s="1983"/>
      <c r="C14" s="1983"/>
      <c r="D14" s="1983"/>
      <c r="E14" s="1983"/>
      <c r="F14" s="1983"/>
      <c r="G14" s="1983"/>
      <c r="H14" s="1983"/>
    </row>
  </sheetData>
  <mergeCells count="11">
    <mergeCell ref="A12:H12"/>
    <mergeCell ref="A13:H13"/>
    <mergeCell ref="A14:H14"/>
    <mergeCell ref="G1:H1"/>
    <mergeCell ref="G2:H2"/>
    <mergeCell ref="A3:H3"/>
    <mergeCell ref="A4:H4"/>
    <mergeCell ref="A5:A6"/>
    <mergeCell ref="B5:B6"/>
    <mergeCell ref="C5:E5"/>
    <mergeCell ref="F5:H5"/>
  </mergeCells>
  <phoneticPr fontId="177" type="noConversion"/>
  <hyperlinks>
    <hyperlink ref="I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activeCell="I2" sqref="I2"/>
    </sheetView>
  </sheetViews>
  <sheetFormatPr defaultRowHeight="16.5"/>
  <cols>
    <col min="8" max="8" width="52.375" customWidth="1"/>
  </cols>
  <sheetData>
    <row r="1" spans="1:9" ht="18" thickTop="1" thickBot="1">
      <c r="A1" s="1227"/>
      <c r="B1" s="1472"/>
      <c r="C1" s="1228"/>
      <c r="D1" s="1228"/>
      <c r="E1" s="1306"/>
      <c r="F1" s="1307" t="s">
        <v>781</v>
      </c>
      <c r="G1" s="2026" t="s">
        <v>2017</v>
      </c>
      <c r="H1" s="2026"/>
    </row>
    <row r="2" spans="1:9" ht="18" thickTop="1" thickBot="1">
      <c r="A2" s="1231" t="s">
        <v>1692</v>
      </c>
      <c r="B2" s="1473" t="s">
        <v>1995</v>
      </c>
      <c r="C2" s="1298"/>
      <c r="D2" s="1298"/>
      <c r="E2" s="1308"/>
      <c r="F2" s="1307" t="s">
        <v>988</v>
      </c>
      <c r="G2" s="2026" t="s">
        <v>2018</v>
      </c>
      <c r="H2" s="2026"/>
      <c r="I2" s="87" t="s">
        <v>125</v>
      </c>
    </row>
    <row r="3" spans="1:9" ht="33" thickTop="1">
      <c r="A3" s="2027" t="s">
        <v>2019</v>
      </c>
      <c r="B3" s="2027"/>
      <c r="C3" s="2027"/>
      <c r="D3" s="2027"/>
      <c r="E3" s="2027"/>
      <c r="F3" s="2027"/>
      <c r="G3" s="2027"/>
      <c r="H3" s="2027"/>
    </row>
    <row r="4" spans="1:9" ht="17.25" thickBot="1">
      <c r="A4" s="2028" t="s">
        <v>2165</v>
      </c>
      <c r="B4" s="2028"/>
      <c r="C4" s="2028"/>
      <c r="D4" s="2028"/>
      <c r="E4" s="2028"/>
      <c r="F4" s="2028"/>
      <c r="G4" s="2028"/>
      <c r="H4" s="2028"/>
    </row>
    <row r="5" spans="1:9" ht="17.25" thickBot="1">
      <c r="A5" s="2039" t="s">
        <v>1496</v>
      </c>
      <c r="B5" s="1985" t="s">
        <v>977</v>
      </c>
      <c r="C5" s="1986" t="s">
        <v>1497</v>
      </c>
      <c r="D5" s="1986"/>
      <c r="E5" s="1986"/>
      <c r="F5" s="2025" t="s">
        <v>1498</v>
      </c>
      <c r="G5" s="2025"/>
      <c r="H5" s="2025"/>
    </row>
    <row r="6" spans="1:9" ht="17.25" thickBot="1">
      <c r="A6" s="2039"/>
      <c r="B6" s="1985"/>
      <c r="C6" s="1476" t="s">
        <v>893</v>
      </c>
      <c r="D6" s="1476" t="s">
        <v>1499</v>
      </c>
      <c r="E6" s="1476" t="s">
        <v>1482</v>
      </c>
      <c r="F6" s="1476" t="s">
        <v>893</v>
      </c>
      <c r="G6" s="1476" t="s">
        <v>1499</v>
      </c>
      <c r="H6" s="1240" t="s">
        <v>1482</v>
      </c>
    </row>
    <row r="7" spans="1:9" ht="33.75" thickBot="1">
      <c r="A7" s="1309" t="s">
        <v>977</v>
      </c>
      <c r="B7" s="1310">
        <v>0</v>
      </c>
      <c r="C7" s="1483" t="s">
        <v>2170</v>
      </c>
      <c r="D7" s="1483" t="s">
        <v>2171</v>
      </c>
      <c r="E7" s="1483" t="s">
        <v>2171</v>
      </c>
      <c r="F7" s="1483" t="s">
        <v>2170</v>
      </c>
      <c r="G7" s="1483" t="s">
        <v>2170</v>
      </c>
      <c r="H7" s="1484">
        <v>0</v>
      </c>
    </row>
    <row r="8" spans="1:9" ht="50.25" thickBot="1">
      <c r="A8" s="1480" t="s">
        <v>2001</v>
      </c>
      <c r="B8" s="1311">
        <v>0</v>
      </c>
      <c r="C8" s="1483" t="s">
        <v>2171</v>
      </c>
      <c r="D8" s="1483" t="s">
        <v>2171</v>
      </c>
      <c r="E8" s="1483" t="s">
        <v>2171</v>
      </c>
      <c r="F8" s="1483" t="s">
        <v>2173</v>
      </c>
      <c r="G8" s="1483" t="s">
        <v>2174</v>
      </c>
      <c r="H8" s="1484">
        <v>0</v>
      </c>
    </row>
    <row r="9" spans="1:9" ht="50.25" thickBot="1">
      <c r="A9" s="1293" t="s">
        <v>1500</v>
      </c>
      <c r="B9" s="1311">
        <v>0</v>
      </c>
      <c r="C9" s="1483" t="s">
        <v>2172</v>
      </c>
      <c r="D9" s="1483" t="s">
        <v>2171</v>
      </c>
      <c r="E9" s="1483" t="s">
        <v>2171</v>
      </c>
      <c r="F9" s="1483" t="s">
        <v>2171</v>
      </c>
      <c r="G9" s="1483" t="s">
        <v>2171</v>
      </c>
      <c r="H9" s="1484">
        <v>0</v>
      </c>
    </row>
    <row r="10" spans="1:9" ht="33">
      <c r="A10" s="1312" t="s">
        <v>1501</v>
      </c>
      <c r="B10" s="1288">
        <v>0</v>
      </c>
      <c r="C10" s="1252" t="s">
        <v>2171</v>
      </c>
      <c r="D10" s="1252" t="s">
        <v>2171</v>
      </c>
      <c r="E10" s="1252" t="s">
        <v>2171</v>
      </c>
      <c r="F10" s="1252" t="s">
        <v>2170</v>
      </c>
      <c r="G10" s="1252" t="s">
        <v>2174</v>
      </c>
      <c r="H10" s="1313">
        <v>0</v>
      </c>
    </row>
    <row r="11" spans="1:9" ht="17.25" thickBot="1">
      <c r="A11" s="1293"/>
      <c r="B11" s="1314"/>
      <c r="C11" s="1039"/>
      <c r="D11" s="1315"/>
      <c r="E11" s="1316"/>
      <c r="F11" s="1316"/>
      <c r="G11" s="1316"/>
      <c r="H11" s="1317"/>
    </row>
    <row r="12" spans="1:9">
      <c r="A12" s="1982" t="s">
        <v>2020</v>
      </c>
      <c r="B12" s="1982"/>
      <c r="C12" s="1982"/>
      <c r="D12" s="1982"/>
      <c r="E12" s="1982"/>
      <c r="F12" s="1982"/>
      <c r="G12" s="1982"/>
      <c r="H12" s="1982"/>
    </row>
    <row r="13" spans="1:9">
      <c r="A13" s="1983" t="s">
        <v>1466</v>
      </c>
      <c r="B13" s="1983"/>
      <c r="C13" s="1983"/>
      <c r="D13" s="1983"/>
      <c r="E13" s="1983"/>
      <c r="F13" s="1983"/>
      <c r="G13" s="1983"/>
      <c r="H13" s="1983"/>
    </row>
    <row r="14" spans="1:9">
      <c r="A14" s="1983" t="s">
        <v>2021</v>
      </c>
      <c r="B14" s="1983"/>
      <c r="C14" s="1983"/>
      <c r="D14" s="1983"/>
      <c r="E14" s="1983"/>
      <c r="F14" s="1983"/>
      <c r="G14" s="1983"/>
      <c r="H14" s="1983"/>
    </row>
  </sheetData>
  <mergeCells count="11">
    <mergeCell ref="A12:H12"/>
    <mergeCell ref="A13:H13"/>
    <mergeCell ref="A14:H14"/>
    <mergeCell ref="G1:H1"/>
    <mergeCell ref="G2:H2"/>
    <mergeCell ref="A3:H3"/>
    <mergeCell ref="A4:H4"/>
    <mergeCell ref="A5:A6"/>
    <mergeCell ref="B5:B6"/>
    <mergeCell ref="C5:E5"/>
    <mergeCell ref="F5:H5"/>
  </mergeCells>
  <phoneticPr fontId="177" type="noConversion"/>
  <hyperlinks>
    <hyperlink ref="I2" location="預告統計資料發布時間表!A1" display="回發布時間表"/>
  </hyperlinks>
  <pageMargins left="0.7" right="0.7" top="0.75" bottom="0.75" header="0.3" footer="0.3"/>
  <drawing r:id="rId1"/>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
  <sheetViews>
    <sheetView workbookViewId="0">
      <selection activeCell="I3" sqref="I3"/>
    </sheetView>
  </sheetViews>
  <sheetFormatPr defaultRowHeight="16.5"/>
  <cols>
    <col min="4" max="4" width="13.625" customWidth="1"/>
    <col min="5" max="5" width="14.75" customWidth="1"/>
    <col min="6" max="6" width="16.25" customWidth="1"/>
    <col min="7" max="7" width="13.5" customWidth="1"/>
    <col min="8" max="8" width="29" customWidth="1"/>
  </cols>
  <sheetData>
    <row r="1" spans="1:9" ht="18" thickTop="1" thickBot="1">
      <c r="A1" s="1227"/>
      <c r="B1" s="1544"/>
      <c r="C1" s="1228"/>
      <c r="D1" s="1228"/>
      <c r="E1" s="1306"/>
      <c r="F1" s="1307" t="s">
        <v>781</v>
      </c>
      <c r="G1" s="2026" t="s">
        <v>2017</v>
      </c>
      <c r="H1" s="2026"/>
    </row>
    <row r="2" spans="1:9" ht="18" thickTop="1" thickBot="1">
      <c r="A2" s="1231" t="s">
        <v>1692</v>
      </c>
      <c r="B2" s="1548" t="s">
        <v>1995</v>
      </c>
      <c r="C2" s="1298"/>
      <c r="D2" s="1298"/>
      <c r="E2" s="1308"/>
      <c r="F2" s="1307" t="s">
        <v>988</v>
      </c>
      <c r="G2" s="2026" t="s">
        <v>2018</v>
      </c>
      <c r="H2" s="2026"/>
    </row>
    <row r="3" spans="1:9" ht="33" thickTop="1">
      <c r="A3" s="2027" t="s">
        <v>2019</v>
      </c>
      <c r="B3" s="2027"/>
      <c r="C3" s="2027"/>
      <c r="D3" s="2027"/>
      <c r="E3" s="2027"/>
      <c r="F3" s="2027"/>
      <c r="G3" s="2027"/>
      <c r="H3" s="2027"/>
      <c r="I3" s="87" t="s">
        <v>125</v>
      </c>
    </row>
    <row r="4" spans="1:9" ht="17.25" thickBot="1">
      <c r="A4" s="2028" t="s">
        <v>2165</v>
      </c>
      <c r="B4" s="2028"/>
      <c r="C4" s="2028"/>
      <c r="D4" s="2028"/>
      <c r="E4" s="2028"/>
      <c r="F4" s="2028"/>
      <c r="G4" s="2028"/>
      <c r="H4" s="2028"/>
    </row>
    <row r="5" spans="1:9" ht="17.25" thickBot="1">
      <c r="A5" s="2039" t="s">
        <v>1496</v>
      </c>
      <c r="B5" s="1985" t="s">
        <v>977</v>
      </c>
      <c r="C5" s="1986" t="s">
        <v>1497</v>
      </c>
      <c r="D5" s="1986"/>
      <c r="E5" s="1986"/>
      <c r="F5" s="2025" t="s">
        <v>1498</v>
      </c>
      <c r="G5" s="2025"/>
      <c r="H5" s="2025"/>
    </row>
    <row r="6" spans="1:9" ht="17.25" thickBot="1">
      <c r="A6" s="2039"/>
      <c r="B6" s="1985"/>
      <c r="C6" s="1547" t="s">
        <v>893</v>
      </c>
      <c r="D6" s="1547" t="s">
        <v>1499</v>
      </c>
      <c r="E6" s="1547" t="s">
        <v>1482</v>
      </c>
      <c r="F6" s="1547" t="s">
        <v>893</v>
      </c>
      <c r="G6" s="1547" t="s">
        <v>1499</v>
      </c>
      <c r="H6" s="1240" t="s">
        <v>1482</v>
      </c>
    </row>
    <row r="7" spans="1:9" ht="33.75" thickBot="1">
      <c r="A7" s="1309" t="s">
        <v>977</v>
      </c>
      <c r="B7" s="1310">
        <v>0</v>
      </c>
      <c r="C7" s="1558" t="s">
        <v>2170</v>
      </c>
      <c r="D7" s="1558" t="s">
        <v>2171</v>
      </c>
      <c r="E7" s="1558" t="s">
        <v>2171</v>
      </c>
      <c r="F7" s="1558" t="s">
        <v>2170</v>
      </c>
      <c r="G7" s="1558" t="s">
        <v>2170</v>
      </c>
      <c r="H7" s="1559">
        <v>0</v>
      </c>
    </row>
    <row r="8" spans="1:9" ht="50.25" thickBot="1">
      <c r="A8" s="1553" t="s">
        <v>2001</v>
      </c>
      <c r="B8" s="1311">
        <v>0</v>
      </c>
      <c r="C8" s="1558" t="s">
        <v>2171</v>
      </c>
      <c r="D8" s="1558" t="s">
        <v>2171</v>
      </c>
      <c r="E8" s="1558" t="s">
        <v>2171</v>
      </c>
      <c r="F8" s="1558" t="s">
        <v>2173</v>
      </c>
      <c r="G8" s="1558" t="s">
        <v>2174</v>
      </c>
      <c r="H8" s="1559">
        <v>0</v>
      </c>
    </row>
    <row r="9" spans="1:9" ht="50.25" thickBot="1">
      <c r="A9" s="1293" t="s">
        <v>1500</v>
      </c>
      <c r="B9" s="1311">
        <v>0</v>
      </c>
      <c r="C9" s="1558" t="s">
        <v>2172</v>
      </c>
      <c r="D9" s="1558" t="s">
        <v>2171</v>
      </c>
      <c r="E9" s="1558" t="s">
        <v>2171</v>
      </c>
      <c r="F9" s="1558" t="s">
        <v>2171</v>
      </c>
      <c r="G9" s="1558" t="s">
        <v>2171</v>
      </c>
      <c r="H9" s="1559">
        <v>0</v>
      </c>
    </row>
    <row r="10" spans="1:9" ht="33">
      <c r="A10" s="1312" t="s">
        <v>1501</v>
      </c>
      <c r="B10" s="1288">
        <v>0</v>
      </c>
      <c r="C10" s="1252" t="s">
        <v>2171</v>
      </c>
      <c r="D10" s="1252" t="s">
        <v>2171</v>
      </c>
      <c r="E10" s="1252" t="s">
        <v>2171</v>
      </c>
      <c r="F10" s="1252" t="s">
        <v>2170</v>
      </c>
      <c r="G10" s="1252" t="s">
        <v>2174</v>
      </c>
      <c r="H10" s="1313">
        <v>0</v>
      </c>
    </row>
    <row r="11" spans="1:9" ht="17.25" thickBot="1">
      <c r="A11" s="1293"/>
      <c r="B11" s="1314"/>
      <c r="C11" s="1039"/>
      <c r="D11" s="1315"/>
      <c r="E11" s="1316"/>
      <c r="F11" s="1316"/>
      <c r="G11" s="1316"/>
      <c r="H11" s="1317"/>
    </row>
    <row r="12" spans="1:9">
      <c r="A12" s="1982" t="s">
        <v>2020</v>
      </c>
      <c r="B12" s="1982"/>
      <c r="C12" s="1982"/>
      <c r="D12" s="1982"/>
      <c r="E12" s="1982"/>
      <c r="F12" s="1982"/>
      <c r="G12" s="1982"/>
      <c r="H12" s="1982"/>
    </row>
    <row r="13" spans="1:9">
      <c r="A13" s="1983" t="s">
        <v>1466</v>
      </c>
      <c r="B13" s="1983"/>
      <c r="C13" s="1983"/>
      <c r="D13" s="1983"/>
      <c r="E13" s="1983"/>
      <c r="F13" s="1983"/>
      <c r="G13" s="1983"/>
      <c r="H13" s="1983"/>
    </row>
    <row r="14" spans="1:9">
      <c r="A14" s="1983" t="s">
        <v>2021</v>
      </c>
      <c r="B14" s="1983"/>
      <c r="C14" s="1983"/>
      <c r="D14" s="1983"/>
      <c r="E14" s="1983"/>
      <c r="F14" s="1983"/>
      <c r="G14" s="1983"/>
      <c r="H14" s="1983"/>
    </row>
  </sheetData>
  <mergeCells count="11">
    <mergeCell ref="A12:H12"/>
    <mergeCell ref="A13:H13"/>
    <mergeCell ref="A14:H14"/>
    <mergeCell ref="G1:H1"/>
    <mergeCell ref="G2:H2"/>
    <mergeCell ref="A3:H3"/>
    <mergeCell ref="A4:H4"/>
    <mergeCell ref="A5:A6"/>
    <mergeCell ref="B5:B6"/>
    <mergeCell ref="C5:E5"/>
    <mergeCell ref="F5:H5"/>
  </mergeCells>
  <phoneticPr fontId="177" type="noConversion"/>
  <hyperlinks>
    <hyperlink ref="I3" location="預告統計資料發布時間表!A1" display="回發布時間表"/>
  </hyperlinks>
  <pageMargins left="0.7" right="0.7" top="0.75" bottom="0.75" header="0.3" footer="0.3"/>
  <drawing r:id="rId1"/>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2"/>
  <sheetViews>
    <sheetView zoomScale="90" zoomScaleNormal="90" workbookViewId="0">
      <selection activeCell="H1" sqref="H1"/>
    </sheetView>
  </sheetViews>
  <sheetFormatPr defaultColWidth="11.375" defaultRowHeight="16.5"/>
  <cols>
    <col min="2" max="2" width="21.375" style="50" customWidth="1"/>
    <col min="3" max="3" width="48.125" style="50" customWidth="1"/>
    <col min="4" max="4" width="14.25" style="50" customWidth="1"/>
    <col min="5" max="5" width="53.375" style="50" customWidth="1"/>
    <col min="6" max="6" width="18.5" style="50" customWidth="1"/>
  </cols>
  <sheetData>
    <row r="1" spans="1:8" ht="15" customHeight="1">
      <c r="A1" s="1262" t="s">
        <v>1201</v>
      </c>
      <c r="B1" s="1263"/>
      <c r="C1" s="1264"/>
      <c r="D1" s="1318" t="s">
        <v>781</v>
      </c>
      <c r="E1" s="2046" t="s">
        <v>2007</v>
      </c>
      <c r="F1" s="2046"/>
      <c r="H1" s="87" t="s">
        <v>125</v>
      </c>
    </row>
    <row r="2" spans="1:8" ht="36.75" customHeight="1">
      <c r="A2" s="1319" t="s">
        <v>1692</v>
      </c>
      <c r="B2" s="1320" t="s">
        <v>1995</v>
      </c>
      <c r="C2" s="1269"/>
      <c r="D2" s="1318" t="s">
        <v>988</v>
      </c>
      <c r="E2" s="2046" t="s">
        <v>2022</v>
      </c>
      <c r="F2" s="2046"/>
    </row>
    <row r="3" spans="1:8" ht="49.5" customHeight="1">
      <c r="A3" s="2006" t="s">
        <v>2023</v>
      </c>
      <c r="B3" s="2006"/>
      <c r="C3" s="2006"/>
      <c r="D3" s="2006"/>
      <c r="E3" s="2006"/>
      <c r="F3" s="2006"/>
    </row>
    <row r="4" spans="1:8" ht="15" customHeight="1">
      <c r="A4" s="1994" t="s">
        <v>1998</v>
      </c>
      <c r="B4" s="1994"/>
      <c r="C4" s="1994"/>
      <c r="D4" s="1994"/>
      <c r="E4" s="1994"/>
      <c r="F4" s="1994"/>
    </row>
    <row r="5" spans="1:8" ht="15" customHeight="1">
      <c r="A5" s="1270" t="s">
        <v>1496</v>
      </c>
      <c r="B5" s="1321" t="s">
        <v>977</v>
      </c>
      <c r="C5" s="2047" t="s">
        <v>1499</v>
      </c>
      <c r="D5" s="2047"/>
      <c r="E5" s="2048" t="s">
        <v>1482</v>
      </c>
      <c r="F5" s="2048"/>
    </row>
    <row r="6" spans="1:8">
      <c r="A6" s="1322" t="s">
        <v>977</v>
      </c>
      <c r="B6" s="1323">
        <v>0</v>
      </c>
      <c r="C6" s="2042">
        <v>0</v>
      </c>
      <c r="D6" s="2042"/>
      <c r="E6" s="2043">
        <v>0</v>
      </c>
      <c r="F6" s="2043"/>
    </row>
    <row r="7" spans="1:8">
      <c r="A7" s="1324" t="s">
        <v>2001</v>
      </c>
      <c r="B7" s="1325">
        <v>0</v>
      </c>
      <c r="C7" s="2044">
        <v>0</v>
      </c>
      <c r="D7" s="2044"/>
      <c r="E7" s="2045">
        <v>0</v>
      </c>
      <c r="F7" s="2045"/>
    </row>
    <row r="8" spans="1:8">
      <c r="A8" s="1270" t="s">
        <v>1500</v>
      </c>
      <c r="B8" s="1325">
        <v>0</v>
      </c>
      <c r="C8" s="2044">
        <v>0</v>
      </c>
      <c r="D8" s="2044"/>
      <c r="E8" s="2045">
        <v>0</v>
      </c>
      <c r="F8" s="2045"/>
    </row>
    <row r="9" spans="1:8">
      <c r="A9" s="1326" t="s">
        <v>1501</v>
      </c>
      <c r="B9" s="1288">
        <v>0</v>
      </c>
      <c r="C9" s="2040">
        <v>0</v>
      </c>
      <c r="D9" s="2040"/>
      <c r="E9" s="2041">
        <v>0</v>
      </c>
      <c r="F9" s="2041"/>
    </row>
    <row r="10" spans="1:8" ht="72.75" customHeight="1">
      <c r="A10" s="1998" t="s">
        <v>2024</v>
      </c>
      <c r="B10" s="1998"/>
      <c r="C10" s="1998"/>
      <c r="D10" s="1998"/>
      <c r="E10" s="1998"/>
      <c r="F10" s="1998"/>
    </row>
    <row r="11" spans="1:8" ht="15" customHeight="1">
      <c r="A11" s="1999" t="s">
        <v>1466</v>
      </c>
      <c r="B11" s="1999"/>
      <c r="C11" s="1999"/>
      <c r="D11" s="1999"/>
      <c r="E11" s="1278"/>
      <c r="F11" s="1278"/>
    </row>
    <row r="12" spans="1:8" ht="60.75" customHeight="1">
      <c r="A12" s="1999" t="s">
        <v>2025</v>
      </c>
      <c r="B12" s="1999"/>
      <c r="C12" s="1999"/>
      <c r="D12" s="1999"/>
      <c r="E12" s="1278"/>
      <c r="F12" s="1278"/>
    </row>
  </sheetData>
  <mergeCells count="17">
    <mergeCell ref="E1:F1"/>
    <mergeCell ref="E2:F2"/>
    <mergeCell ref="A3:F3"/>
    <mergeCell ref="A4:F4"/>
    <mergeCell ref="C5:D5"/>
    <mergeCell ref="E5:F5"/>
    <mergeCell ref="C6:D6"/>
    <mergeCell ref="E6:F6"/>
    <mergeCell ref="C7:D7"/>
    <mergeCell ref="E7:F7"/>
    <mergeCell ref="C8:D8"/>
    <mergeCell ref="E8:F8"/>
    <mergeCell ref="C9:D9"/>
    <mergeCell ref="E9:F9"/>
    <mergeCell ref="A10:F10"/>
    <mergeCell ref="A11:D11"/>
    <mergeCell ref="A12:D12"/>
  </mergeCells>
  <phoneticPr fontId="177" type="noConversion"/>
  <hyperlinks>
    <hyperlink ref="H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G2" sqref="G2"/>
    </sheetView>
  </sheetViews>
  <sheetFormatPr defaultRowHeight="16.5"/>
  <cols>
    <col min="6" max="6" width="78.75" customWidth="1"/>
  </cols>
  <sheetData>
    <row r="1" spans="1:7" ht="18" thickTop="1" thickBot="1">
      <c r="A1" s="1262" t="s">
        <v>1201</v>
      </c>
      <c r="B1" s="1263"/>
      <c r="C1" s="1264"/>
      <c r="D1" s="1318" t="s">
        <v>781</v>
      </c>
      <c r="E1" s="2046" t="s">
        <v>2007</v>
      </c>
      <c r="F1" s="2046"/>
    </row>
    <row r="2" spans="1:7" ht="51" thickTop="1" thickBot="1">
      <c r="A2" s="1319" t="s">
        <v>1692</v>
      </c>
      <c r="B2" s="1320" t="s">
        <v>1995</v>
      </c>
      <c r="C2" s="1269"/>
      <c r="D2" s="1318" t="s">
        <v>988</v>
      </c>
      <c r="E2" s="2046" t="s">
        <v>2022</v>
      </c>
      <c r="F2" s="2046"/>
      <c r="G2" s="87" t="s">
        <v>125</v>
      </c>
    </row>
    <row r="3" spans="1:7" ht="33" thickTop="1">
      <c r="A3" s="2006" t="s">
        <v>2023</v>
      </c>
      <c r="B3" s="2006"/>
      <c r="C3" s="2006"/>
      <c r="D3" s="2006"/>
      <c r="E3" s="2006"/>
      <c r="F3" s="2006"/>
    </row>
    <row r="4" spans="1:7" ht="17.25" thickBot="1">
      <c r="A4" s="1994" t="s">
        <v>2165</v>
      </c>
      <c r="B4" s="1994"/>
      <c r="C4" s="1994"/>
      <c r="D4" s="1994"/>
      <c r="E4" s="1994"/>
      <c r="F4" s="1994"/>
    </row>
    <row r="5" spans="1:7" ht="17.25" thickBot="1">
      <c r="A5" s="1270" t="s">
        <v>1496</v>
      </c>
      <c r="B5" s="1321" t="s">
        <v>977</v>
      </c>
      <c r="C5" s="2047" t="s">
        <v>1499</v>
      </c>
      <c r="D5" s="2047"/>
      <c r="E5" s="2048" t="s">
        <v>1482</v>
      </c>
      <c r="F5" s="2048"/>
    </row>
    <row r="6" spans="1:7" ht="17.25" thickBot="1">
      <c r="A6" s="1322" t="s">
        <v>977</v>
      </c>
      <c r="B6" s="1323">
        <v>0</v>
      </c>
      <c r="C6" s="2042">
        <v>0</v>
      </c>
      <c r="D6" s="2042"/>
      <c r="E6" s="2043">
        <v>0</v>
      </c>
      <c r="F6" s="2043"/>
    </row>
    <row r="7" spans="1:7" ht="17.25" thickBot="1">
      <c r="A7" s="1324" t="s">
        <v>2001</v>
      </c>
      <c r="B7" s="1325">
        <v>0</v>
      </c>
      <c r="C7" s="2044">
        <v>0</v>
      </c>
      <c r="D7" s="2044"/>
      <c r="E7" s="2045">
        <v>0</v>
      </c>
      <c r="F7" s="2045"/>
    </row>
    <row r="8" spans="1:7" ht="17.25" thickBot="1">
      <c r="A8" s="1270" t="s">
        <v>1500</v>
      </c>
      <c r="B8" s="1325">
        <v>0</v>
      </c>
      <c r="C8" s="2044">
        <v>0</v>
      </c>
      <c r="D8" s="2044"/>
      <c r="E8" s="2045">
        <v>0</v>
      </c>
      <c r="F8" s="2045"/>
    </row>
    <row r="9" spans="1:7" ht="17.25" thickBot="1">
      <c r="A9" s="1326" t="s">
        <v>1501</v>
      </c>
      <c r="B9" s="1288">
        <v>0</v>
      </c>
      <c r="C9" s="2040">
        <v>0</v>
      </c>
      <c r="D9" s="2040"/>
      <c r="E9" s="2041">
        <v>0</v>
      </c>
      <c r="F9" s="2041"/>
    </row>
    <row r="10" spans="1:7">
      <c r="A10" s="1998" t="s">
        <v>2024</v>
      </c>
      <c r="B10" s="1998"/>
      <c r="C10" s="1998"/>
      <c r="D10" s="1998"/>
      <c r="E10" s="1998"/>
      <c r="F10" s="1998"/>
    </row>
    <row r="11" spans="1:7">
      <c r="A11" s="1999" t="s">
        <v>1466</v>
      </c>
      <c r="B11" s="1999"/>
      <c r="C11" s="1999"/>
      <c r="D11" s="1999"/>
      <c r="E11" s="1278"/>
      <c r="F11" s="1278"/>
    </row>
    <row r="12" spans="1:7">
      <c r="A12" s="1999" t="s">
        <v>2025</v>
      </c>
      <c r="B12" s="1999"/>
      <c r="C12" s="1999"/>
      <c r="D12" s="1999"/>
      <c r="E12" s="1278"/>
      <c r="F12" s="1278"/>
    </row>
  </sheetData>
  <mergeCells count="17">
    <mergeCell ref="C9:D9"/>
    <mergeCell ref="E9:F9"/>
    <mergeCell ref="A10:F10"/>
    <mergeCell ref="A11:D11"/>
    <mergeCell ref="A12:D12"/>
    <mergeCell ref="C6:D6"/>
    <mergeCell ref="E6:F6"/>
    <mergeCell ref="C7:D7"/>
    <mergeCell ref="E7:F7"/>
    <mergeCell ref="C8:D8"/>
    <mergeCell ref="E8:F8"/>
    <mergeCell ref="E1:F1"/>
    <mergeCell ref="E2:F2"/>
    <mergeCell ref="A3:F3"/>
    <mergeCell ref="A4:F4"/>
    <mergeCell ref="C5:D5"/>
    <mergeCell ref="E5:F5"/>
  </mergeCells>
  <phoneticPr fontId="177" type="noConversion"/>
  <hyperlinks>
    <hyperlink ref="G2" location="預告統計資料發布時間表!A1" display="回發布時間表"/>
  </hyperlinks>
  <pageMargins left="0.7" right="0.7" top="0.75" bottom="0.75" header="0.3" footer="0.3"/>
  <drawing r:id="rId1"/>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workbookViewId="0">
      <selection activeCell="G2" sqref="G2"/>
    </sheetView>
  </sheetViews>
  <sheetFormatPr defaultRowHeight="16.5"/>
  <cols>
    <col min="1" max="1" width="13.75" customWidth="1"/>
    <col min="2" max="2" width="16.375" customWidth="1"/>
    <col min="4" max="4" width="12" customWidth="1"/>
    <col min="6" max="6" width="55.75" customWidth="1"/>
  </cols>
  <sheetData>
    <row r="1" spans="1:7" ht="18" thickTop="1" thickBot="1">
      <c r="A1" s="1262" t="s">
        <v>1201</v>
      </c>
      <c r="B1" s="1263"/>
      <c r="C1" s="1264"/>
      <c r="D1" s="1318" t="s">
        <v>781</v>
      </c>
      <c r="E1" s="2046" t="s">
        <v>2007</v>
      </c>
      <c r="F1" s="2046"/>
    </row>
    <row r="2" spans="1:7" ht="34.5" thickTop="1" thickBot="1">
      <c r="A2" s="1319" t="s">
        <v>1692</v>
      </c>
      <c r="B2" s="1320" t="s">
        <v>1995</v>
      </c>
      <c r="C2" s="1269"/>
      <c r="D2" s="1318" t="s">
        <v>988</v>
      </c>
      <c r="E2" s="2046" t="s">
        <v>2022</v>
      </c>
      <c r="F2" s="2046"/>
      <c r="G2" s="87" t="s">
        <v>125</v>
      </c>
    </row>
    <row r="3" spans="1:7" ht="33" thickTop="1">
      <c r="A3" s="2006" t="s">
        <v>2023</v>
      </c>
      <c r="B3" s="2006"/>
      <c r="C3" s="2006"/>
      <c r="D3" s="2006"/>
      <c r="E3" s="2006"/>
      <c r="F3" s="2006"/>
    </row>
    <row r="4" spans="1:7" ht="17.25" thickBot="1">
      <c r="A4" s="1994" t="s">
        <v>2240</v>
      </c>
      <c r="B4" s="1994"/>
      <c r="C4" s="1994"/>
      <c r="D4" s="1994"/>
      <c r="E4" s="1994"/>
      <c r="F4" s="1994"/>
    </row>
    <row r="5" spans="1:7" ht="17.25" thickBot="1">
      <c r="A5" s="1270" t="s">
        <v>1496</v>
      </c>
      <c r="B5" s="1321" t="s">
        <v>977</v>
      </c>
      <c r="C5" s="2047" t="s">
        <v>1499</v>
      </c>
      <c r="D5" s="2047"/>
      <c r="E5" s="2048" t="s">
        <v>1482</v>
      </c>
      <c r="F5" s="2048"/>
    </row>
    <row r="6" spans="1:7" ht="17.25" thickBot="1">
      <c r="A6" s="1322" t="s">
        <v>977</v>
      </c>
      <c r="B6" s="1323">
        <v>0</v>
      </c>
      <c r="C6" s="2042">
        <v>0</v>
      </c>
      <c r="D6" s="2042"/>
      <c r="E6" s="2043">
        <v>0</v>
      </c>
      <c r="F6" s="2043"/>
    </row>
    <row r="7" spans="1:7" ht="17.25" thickBot="1">
      <c r="A7" s="1324" t="s">
        <v>2001</v>
      </c>
      <c r="B7" s="1325">
        <v>0</v>
      </c>
      <c r="C7" s="2044">
        <v>0</v>
      </c>
      <c r="D7" s="2044"/>
      <c r="E7" s="2045">
        <v>0</v>
      </c>
      <c r="F7" s="2045"/>
    </row>
    <row r="8" spans="1:7" ht="17.25" thickBot="1">
      <c r="A8" s="1270" t="s">
        <v>1500</v>
      </c>
      <c r="B8" s="1325">
        <v>0</v>
      </c>
      <c r="C8" s="2044">
        <v>0</v>
      </c>
      <c r="D8" s="2044"/>
      <c r="E8" s="2045">
        <v>0</v>
      </c>
      <c r="F8" s="2045"/>
    </row>
    <row r="9" spans="1:7" ht="17.25" thickBot="1">
      <c r="A9" s="1326" t="s">
        <v>1501</v>
      </c>
      <c r="B9" s="1288">
        <v>0</v>
      </c>
      <c r="C9" s="2040">
        <v>0</v>
      </c>
      <c r="D9" s="2040"/>
      <c r="E9" s="2041">
        <v>0</v>
      </c>
      <c r="F9" s="2041"/>
    </row>
    <row r="10" spans="1:7">
      <c r="A10" s="1998" t="s">
        <v>2024</v>
      </c>
      <c r="B10" s="1998"/>
      <c r="C10" s="1998"/>
      <c r="D10" s="1998"/>
      <c r="E10" s="1998"/>
      <c r="F10" s="1998"/>
    </row>
    <row r="11" spans="1:7">
      <c r="A11" s="1999" t="s">
        <v>1466</v>
      </c>
      <c r="B11" s="1999"/>
      <c r="C11" s="1999"/>
      <c r="D11" s="1999"/>
      <c r="E11" s="1278"/>
      <c r="F11" s="1278"/>
    </row>
    <row r="12" spans="1:7">
      <c r="A12" s="1999" t="s">
        <v>2025</v>
      </c>
      <c r="B12" s="1999"/>
      <c r="C12" s="1999"/>
      <c r="D12" s="1999"/>
      <c r="E12" s="1278"/>
      <c r="F12" s="1278"/>
    </row>
  </sheetData>
  <mergeCells count="17">
    <mergeCell ref="E1:F1"/>
    <mergeCell ref="E2:F2"/>
    <mergeCell ref="A3:F3"/>
    <mergeCell ref="A4:F4"/>
    <mergeCell ref="C5:D5"/>
    <mergeCell ref="E5:F5"/>
    <mergeCell ref="C6:D6"/>
    <mergeCell ref="E6:F6"/>
    <mergeCell ref="C7:D7"/>
    <mergeCell ref="E7:F7"/>
    <mergeCell ref="C8:D8"/>
    <mergeCell ref="E8:F8"/>
    <mergeCell ref="C9:D9"/>
    <mergeCell ref="E9:F9"/>
    <mergeCell ref="A10:F10"/>
    <mergeCell ref="A11:D11"/>
    <mergeCell ref="A12:D12"/>
  </mergeCells>
  <phoneticPr fontId="177" type="noConversion"/>
  <hyperlinks>
    <hyperlink ref="G2" location="預告統計資料發布時間表!A1" display="回發布時間表"/>
  </hyperlink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5"/>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309</v>
      </c>
      <c r="B1" s="87" t="s">
        <v>125</v>
      </c>
    </row>
    <row r="2" spans="1:2" ht="19.5">
      <c r="A2" s="88" t="s">
        <v>238</v>
      </c>
    </row>
    <row r="3" spans="1:2" ht="19.5">
      <c r="A3" s="88" t="s">
        <v>310</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2206</v>
      </c>
    </row>
    <row r="10" spans="1:2" ht="19.5">
      <c r="A10" s="114" t="s">
        <v>134</v>
      </c>
    </row>
    <row r="11" spans="1:2" ht="19.5">
      <c r="A11" s="112" t="s">
        <v>165</v>
      </c>
    </row>
    <row r="12" spans="1:2" ht="78">
      <c r="A12" s="92" t="s">
        <v>166</v>
      </c>
    </row>
    <row r="13" spans="1:2" ht="19.5">
      <c r="A13" s="89" t="s">
        <v>137</v>
      </c>
    </row>
    <row r="14" spans="1:2" ht="34.5">
      <c r="A14" s="93" t="s">
        <v>311</v>
      </c>
    </row>
    <row r="15" spans="1:2" ht="19.5">
      <c r="A15" s="92" t="s">
        <v>242</v>
      </c>
    </row>
    <row r="16" spans="1:2" ht="19.5">
      <c r="A16" s="90" t="s">
        <v>140</v>
      </c>
    </row>
    <row r="17" spans="1:1" ht="19.5">
      <c r="A17" s="92" t="s">
        <v>312</v>
      </c>
    </row>
    <row r="18" spans="1:1" ht="39">
      <c r="A18" s="92" t="s">
        <v>313</v>
      </c>
    </row>
    <row r="19" spans="1:1" ht="19.5">
      <c r="A19" s="92" t="s">
        <v>314</v>
      </c>
    </row>
    <row r="20" spans="1:1" ht="19.5">
      <c r="A20" s="92" t="s">
        <v>315</v>
      </c>
    </row>
    <row r="21" spans="1:1" ht="19.5">
      <c r="A21" s="92" t="s">
        <v>316</v>
      </c>
    </row>
    <row r="22" spans="1:1" ht="19.5">
      <c r="A22" s="92" t="s">
        <v>317</v>
      </c>
    </row>
    <row r="23" spans="1:1" ht="19.5">
      <c r="A23" s="92" t="s">
        <v>252</v>
      </c>
    </row>
    <row r="24" spans="1:1" ht="19.5">
      <c r="A24" s="92" t="s">
        <v>279</v>
      </c>
    </row>
    <row r="25" spans="1:1" ht="19.5">
      <c r="A25" s="92" t="s">
        <v>254</v>
      </c>
    </row>
    <row r="26" spans="1:1" ht="19.5">
      <c r="A26" s="92" t="s">
        <v>255</v>
      </c>
    </row>
    <row r="27" spans="1:1" ht="19.5">
      <c r="A27" s="92" t="s">
        <v>152</v>
      </c>
    </row>
    <row r="28" spans="1:1" ht="19.5">
      <c r="A28" s="89" t="s">
        <v>153</v>
      </c>
    </row>
    <row r="29" spans="1:1" ht="39">
      <c r="A29" s="92" t="s">
        <v>256</v>
      </c>
    </row>
    <row r="30" spans="1:1" ht="39">
      <c r="A30" s="92" t="s">
        <v>257</v>
      </c>
    </row>
    <row r="31" spans="1:1" ht="19.5">
      <c r="A31" s="89" t="s">
        <v>156</v>
      </c>
    </row>
    <row r="32" spans="1:1" ht="39">
      <c r="A32" s="92" t="s">
        <v>265</v>
      </c>
    </row>
    <row r="33" spans="1:1" ht="19.5">
      <c r="A33" s="92" t="s">
        <v>202</v>
      </c>
    </row>
    <row r="34" spans="1:1" ht="19.5">
      <c r="A34" s="94" t="s">
        <v>159</v>
      </c>
    </row>
    <row r="35" spans="1:1" ht="19.5">
      <c r="A35"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4"/>
  <sheetViews>
    <sheetView zoomScale="90" zoomScaleNormal="90" workbookViewId="0">
      <selection activeCell="G2" sqref="G2"/>
    </sheetView>
  </sheetViews>
  <sheetFormatPr defaultColWidth="11.375" defaultRowHeight="16.5"/>
  <cols>
    <col min="1" max="1" width="23.625" style="50" customWidth="1"/>
    <col min="2" max="2" width="29.5" style="50" customWidth="1"/>
    <col min="3" max="3" width="77" style="50" customWidth="1"/>
    <col min="4" max="4" width="8.125" style="50" hidden="1" customWidth="1"/>
    <col min="6" max="6" width="17.25" style="50" customWidth="1"/>
  </cols>
  <sheetData>
    <row r="1" spans="1:7">
      <c r="A1" s="1227" t="s">
        <v>1201</v>
      </c>
      <c r="B1" s="1220"/>
      <c r="C1" s="1228"/>
      <c r="D1" s="1307" t="s">
        <v>781</v>
      </c>
      <c r="E1" s="2026" t="s">
        <v>2007</v>
      </c>
      <c r="F1" s="2026"/>
    </row>
    <row r="2" spans="1:7">
      <c r="A2" s="1231" t="s">
        <v>1692</v>
      </c>
      <c r="B2" s="1232" t="s">
        <v>1995</v>
      </c>
      <c r="C2" s="1298"/>
      <c r="D2" s="1307" t="s">
        <v>988</v>
      </c>
      <c r="E2" s="2026" t="s">
        <v>2026</v>
      </c>
      <c r="F2" s="2026"/>
      <c r="G2" s="87" t="s">
        <v>125</v>
      </c>
    </row>
    <row r="3" spans="1:7" ht="49.5" customHeight="1">
      <c r="A3" s="2006" t="s">
        <v>2027</v>
      </c>
      <c r="B3" s="2006"/>
      <c r="C3" s="2006"/>
      <c r="D3" s="2006"/>
      <c r="E3" s="2006"/>
      <c r="F3" s="2006"/>
    </row>
    <row r="4" spans="1:7" ht="15" customHeight="1">
      <c r="A4" s="2056" t="s">
        <v>1998</v>
      </c>
      <c r="B4" s="2056"/>
      <c r="C4" s="2056"/>
      <c r="D4" s="2056"/>
      <c r="E4" s="2056"/>
      <c r="F4" s="2056"/>
    </row>
    <row r="5" spans="1:7" ht="36.75" customHeight="1">
      <c r="A5" s="1235" t="s">
        <v>2028</v>
      </c>
      <c r="B5" s="1327" t="s">
        <v>2029</v>
      </c>
      <c r="C5" s="2057" t="s">
        <v>2030</v>
      </c>
      <c r="D5" s="2057"/>
      <c r="E5" s="2058" t="s">
        <v>2031</v>
      </c>
      <c r="F5" s="2058"/>
    </row>
    <row r="6" spans="1:7" ht="33">
      <c r="A6" s="1328" t="s">
        <v>2032</v>
      </c>
      <c r="B6" s="1288">
        <v>19</v>
      </c>
      <c r="C6" s="2052">
        <v>0</v>
      </c>
      <c r="D6" s="2052"/>
      <c r="E6" s="2053">
        <v>0</v>
      </c>
      <c r="F6" s="2053"/>
    </row>
    <row r="7" spans="1:7" ht="33">
      <c r="A7" s="1329" t="s">
        <v>2033</v>
      </c>
      <c r="B7" s="1302">
        <v>0</v>
      </c>
      <c r="C7" s="2054">
        <v>0</v>
      </c>
      <c r="D7" s="2054"/>
      <c r="E7" s="2055">
        <v>0</v>
      </c>
      <c r="F7" s="2055"/>
    </row>
    <row r="8" spans="1:7" ht="33">
      <c r="A8" s="1330" t="s">
        <v>2034</v>
      </c>
      <c r="B8" s="1288">
        <v>0</v>
      </c>
      <c r="C8" s="2049">
        <v>0</v>
      </c>
      <c r="D8" s="2049"/>
      <c r="E8" s="2049">
        <v>0</v>
      </c>
      <c r="F8" s="2049"/>
    </row>
    <row r="9" spans="1:7">
      <c r="A9" s="1328" t="s">
        <v>2035</v>
      </c>
      <c r="B9" s="1331">
        <v>0</v>
      </c>
      <c r="C9" s="2049">
        <v>0</v>
      </c>
      <c r="D9" s="2049"/>
      <c r="E9" s="2050">
        <v>0</v>
      </c>
      <c r="F9" s="2050"/>
    </row>
    <row r="10" spans="1:7">
      <c r="A10" s="1328" t="s">
        <v>2036</v>
      </c>
      <c r="B10" s="1332">
        <v>0</v>
      </c>
      <c r="C10" s="2049">
        <v>0</v>
      </c>
      <c r="D10" s="2049"/>
      <c r="E10" s="2049">
        <v>0</v>
      </c>
      <c r="F10" s="2049"/>
    </row>
    <row r="11" spans="1:7" ht="33">
      <c r="A11" s="1329" t="s">
        <v>2037</v>
      </c>
      <c r="B11" s="1288">
        <v>0</v>
      </c>
      <c r="C11" s="2051">
        <v>0</v>
      </c>
      <c r="D11" s="2051"/>
      <c r="E11" s="2051">
        <v>0</v>
      </c>
      <c r="F11" s="2051"/>
    </row>
    <row r="12" spans="1:7" ht="72.75" customHeight="1">
      <c r="A12" s="1982" t="s">
        <v>2038</v>
      </c>
      <c r="B12" s="1982"/>
      <c r="C12" s="1982"/>
      <c r="D12" s="1982"/>
      <c r="E12" s="1982"/>
      <c r="F12" s="1982"/>
    </row>
    <row r="13" spans="1:7" ht="15" customHeight="1">
      <c r="A13" s="1983" t="s">
        <v>1466</v>
      </c>
      <c r="B13" s="1983"/>
      <c r="C13" s="1983"/>
      <c r="D13" s="1983"/>
      <c r="E13" s="1305"/>
      <c r="F13" s="1305"/>
    </row>
    <row r="14" spans="1:7" ht="96.75" customHeight="1">
      <c r="A14" s="1983" t="s">
        <v>2039</v>
      </c>
      <c r="B14" s="1983"/>
      <c r="C14" s="1983"/>
      <c r="D14" s="1983"/>
      <c r="E14" s="1305"/>
      <c r="F14" s="1305"/>
    </row>
  </sheetData>
  <mergeCells count="21">
    <mergeCell ref="E1:F1"/>
    <mergeCell ref="E2:F2"/>
    <mergeCell ref="A3:F3"/>
    <mergeCell ref="A4:F4"/>
    <mergeCell ref="C5:D5"/>
    <mergeCell ref="E5:F5"/>
    <mergeCell ref="C6:D6"/>
    <mergeCell ref="E6:F6"/>
    <mergeCell ref="C7:D7"/>
    <mergeCell ref="E7:F7"/>
    <mergeCell ref="C8:D8"/>
    <mergeCell ref="E8:F8"/>
    <mergeCell ref="A12:F12"/>
    <mergeCell ref="A13:D13"/>
    <mergeCell ref="A14:D14"/>
    <mergeCell ref="C9:D9"/>
    <mergeCell ref="E9:F9"/>
    <mergeCell ref="C10:D10"/>
    <mergeCell ref="E10:F10"/>
    <mergeCell ref="C11:D11"/>
    <mergeCell ref="E11:F11"/>
  </mergeCells>
  <phoneticPr fontId="177" type="noConversion"/>
  <hyperlinks>
    <hyperlink ref="G2" location="預告統計資料發布時間表!A1" display="回發布時間表"/>
  </hyperlinks>
  <pageMargins left="0.78749999999999998" right="0.78749999999999998" top="1.0249999999999999" bottom="1.0249999999999999" header="0.78749999999999998" footer="0.78749999999999998"/>
  <pageSetup paperSize="9" orientation="portrait" horizontalDpi="300" verticalDpi="300"/>
  <headerFooter>
    <oddHeader>&amp;C&amp;"Arial,標準"&amp;10&amp;Kffffff&amp;A</oddHeader>
    <oddFooter>&amp;C&amp;"Arial,標準"&amp;10&amp;Kffffff頁 &amp;P</oddFooter>
  </headerFooter>
  <drawing r:id="rId1"/>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G2" sqref="G2"/>
    </sheetView>
  </sheetViews>
  <sheetFormatPr defaultRowHeight="16.5"/>
  <cols>
    <col min="1" max="1" width="23.625" customWidth="1"/>
    <col min="2" max="2" width="29.5" customWidth="1"/>
    <col min="3" max="3" width="77" customWidth="1"/>
    <col min="4" max="4" width="0" hidden="1" customWidth="1"/>
    <col min="5" max="5" width="11.375"/>
    <col min="6" max="6" width="17.25" customWidth="1"/>
  </cols>
  <sheetData>
    <row r="1" spans="1:7" ht="18" thickTop="1" thickBot="1">
      <c r="A1" s="1227" t="s">
        <v>1201</v>
      </c>
      <c r="B1" s="1472"/>
      <c r="C1" s="1228"/>
      <c r="D1" s="1307" t="s">
        <v>781</v>
      </c>
      <c r="E1" s="2026" t="s">
        <v>2007</v>
      </c>
      <c r="F1" s="2026"/>
    </row>
    <row r="2" spans="1:7" ht="18" thickTop="1" thickBot="1">
      <c r="A2" s="1231" t="s">
        <v>1692</v>
      </c>
      <c r="B2" s="1473" t="s">
        <v>1995</v>
      </c>
      <c r="C2" s="1298"/>
      <c r="D2" s="1307" t="s">
        <v>988</v>
      </c>
      <c r="E2" s="2026" t="s">
        <v>2026</v>
      </c>
      <c r="F2" s="2026"/>
      <c r="G2" s="87" t="s">
        <v>125</v>
      </c>
    </row>
    <row r="3" spans="1:7" ht="33" thickTop="1">
      <c r="A3" s="2006" t="s">
        <v>2027</v>
      </c>
      <c r="B3" s="2006"/>
      <c r="C3" s="2006"/>
      <c r="D3" s="2006"/>
      <c r="E3" s="2006"/>
      <c r="F3" s="2006"/>
    </row>
    <row r="4" spans="1:7" ht="17.25" thickBot="1">
      <c r="A4" s="2056" t="s">
        <v>2167</v>
      </c>
      <c r="B4" s="2056"/>
      <c r="C4" s="2056"/>
      <c r="D4" s="2056"/>
      <c r="E4" s="2056"/>
      <c r="F4" s="2056"/>
    </row>
    <row r="5" spans="1:7" ht="17.25" thickBot="1">
      <c r="A5" s="1474" t="s">
        <v>2028</v>
      </c>
      <c r="B5" s="1327" t="s">
        <v>2029</v>
      </c>
      <c r="C5" s="2057" t="s">
        <v>2030</v>
      </c>
      <c r="D5" s="2057"/>
      <c r="E5" s="2058" t="s">
        <v>2031</v>
      </c>
      <c r="F5" s="2058"/>
    </row>
    <row r="6" spans="1:7" ht="33.75" thickBot="1">
      <c r="A6" s="1328" t="s">
        <v>2032</v>
      </c>
      <c r="B6" s="1288">
        <v>19</v>
      </c>
      <c r="C6" s="2052">
        <v>0</v>
      </c>
      <c r="D6" s="2052"/>
      <c r="E6" s="2053">
        <v>0</v>
      </c>
      <c r="F6" s="2053"/>
    </row>
    <row r="7" spans="1:7" ht="33.75" thickBot="1">
      <c r="A7" s="1329" t="s">
        <v>2033</v>
      </c>
      <c r="B7" s="1302">
        <v>0</v>
      </c>
      <c r="C7" s="2054">
        <v>0</v>
      </c>
      <c r="D7" s="2054"/>
      <c r="E7" s="2055">
        <v>0</v>
      </c>
      <c r="F7" s="2055"/>
    </row>
    <row r="8" spans="1:7" ht="33.75" thickBot="1">
      <c r="A8" s="1330" t="s">
        <v>2034</v>
      </c>
      <c r="B8" s="1288">
        <v>0</v>
      </c>
      <c r="C8" s="2049">
        <v>0</v>
      </c>
      <c r="D8" s="2049"/>
      <c r="E8" s="2049">
        <v>0</v>
      </c>
      <c r="F8" s="2049"/>
    </row>
    <row r="9" spans="1:7" ht="17.25" thickBot="1">
      <c r="A9" s="1328" t="s">
        <v>2035</v>
      </c>
      <c r="B9" s="1331">
        <v>0</v>
      </c>
      <c r="C9" s="2049">
        <v>0</v>
      </c>
      <c r="D9" s="2049"/>
      <c r="E9" s="2050">
        <v>0</v>
      </c>
      <c r="F9" s="2050"/>
    </row>
    <row r="10" spans="1:7" ht="17.25" thickBot="1">
      <c r="A10" s="1328" t="s">
        <v>2036</v>
      </c>
      <c r="B10" s="1332">
        <v>0</v>
      </c>
      <c r="C10" s="2049">
        <v>0</v>
      </c>
      <c r="D10" s="2049"/>
      <c r="E10" s="2049">
        <v>0</v>
      </c>
      <c r="F10" s="2049"/>
    </row>
    <row r="11" spans="1:7" ht="33.75" thickBot="1">
      <c r="A11" s="1329" t="s">
        <v>2037</v>
      </c>
      <c r="B11" s="1288">
        <v>0</v>
      </c>
      <c r="C11" s="2051">
        <v>0</v>
      </c>
      <c r="D11" s="2051"/>
      <c r="E11" s="2051">
        <v>0</v>
      </c>
      <c r="F11" s="2051"/>
    </row>
    <row r="12" spans="1:7" ht="16.5" customHeight="1">
      <c r="A12" s="2059" t="s">
        <v>2176</v>
      </c>
      <c r="B12" s="2059"/>
      <c r="C12" s="2059"/>
      <c r="D12" s="2059"/>
      <c r="E12" s="2059"/>
      <c r="F12" s="2059"/>
    </row>
    <row r="13" spans="1:7" ht="16.5" customHeight="1">
      <c r="A13" s="2059"/>
      <c r="B13" s="2059"/>
      <c r="C13" s="2059"/>
      <c r="D13" s="2059"/>
      <c r="E13" s="2059"/>
      <c r="F13" s="2059"/>
    </row>
    <row r="14" spans="1:7" ht="16.5" customHeight="1">
      <c r="A14" s="2059"/>
      <c r="B14" s="2059"/>
      <c r="C14" s="2059"/>
      <c r="D14" s="2059"/>
      <c r="E14" s="2059"/>
      <c r="F14" s="2059"/>
    </row>
    <row r="15" spans="1:7" s="1516" customFormat="1">
      <c r="A15" s="2059"/>
      <c r="B15" s="2059"/>
      <c r="C15" s="2059"/>
      <c r="D15" s="2059"/>
      <c r="E15" s="2059"/>
      <c r="F15" s="2059"/>
    </row>
    <row r="16" spans="1:7" s="1516" customFormat="1">
      <c r="A16" s="1983" t="s">
        <v>1466</v>
      </c>
      <c r="B16" s="1983"/>
      <c r="C16" s="1983"/>
      <c r="D16" s="1983"/>
      <c r="E16" s="1305"/>
      <c r="F16" s="1305"/>
    </row>
    <row r="17" spans="1:6">
      <c r="A17" s="1983" t="s">
        <v>2175</v>
      </c>
      <c r="B17" s="1983"/>
      <c r="C17" s="1983"/>
      <c r="D17" s="1516"/>
      <c r="E17" s="1305"/>
      <c r="F17" s="1305"/>
    </row>
    <row r="18" spans="1:6">
      <c r="A18" s="1983"/>
      <c r="B18" s="1983"/>
      <c r="C18" s="1983"/>
      <c r="D18" s="1516"/>
      <c r="E18" s="1516"/>
      <c r="F18" s="1516"/>
    </row>
    <row r="19" spans="1:6">
      <c r="A19" s="1983"/>
      <c r="B19" s="1983"/>
      <c r="C19" s="1983"/>
      <c r="D19" s="1516"/>
      <c r="E19" s="1516"/>
      <c r="F19" s="1516"/>
    </row>
    <row r="20" spans="1:6">
      <c r="A20" s="1983"/>
      <c r="B20" s="1983"/>
      <c r="C20" s="1983"/>
    </row>
  </sheetData>
  <mergeCells count="21">
    <mergeCell ref="A12:F15"/>
    <mergeCell ref="A16:D16"/>
    <mergeCell ref="A17:C20"/>
    <mergeCell ref="C9:D9"/>
    <mergeCell ref="E9:F9"/>
    <mergeCell ref="C10:D10"/>
    <mergeCell ref="E10:F10"/>
    <mergeCell ref="C11:D11"/>
    <mergeCell ref="E11:F11"/>
    <mergeCell ref="C6:D6"/>
    <mergeCell ref="E6:F6"/>
    <mergeCell ref="C7:D7"/>
    <mergeCell ref="E7:F7"/>
    <mergeCell ref="C8:D8"/>
    <mergeCell ref="E8:F8"/>
    <mergeCell ref="E1:F1"/>
    <mergeCell ref="E2:F2"/>
    <mergeCell ref="A3:F3"/>
    <mergeCell ref="A4:F4"/>
    <mergeCell ref="C5:D5"/>
    <mergeCell ref="E5:F5"/>
  </mergeCells>
  <phoneticPr fontId="177" type="noConversion"/>
  <hyperlinks>
    <hyperlink ref="G2" location="預告統計資料發布時間表!A1" display="回發布時間表"/>
  </hyperlinks>
  <pageMargins left="0.7" right="0.7" top="0.75" bottom="0.75" header="0.3" footer="0.3"/>
  <pageSetup paperSize="9" orientation="portrait" r:id="rId1"/>
  <drawing r:id="rId2"/>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0"/>
  <sheetViews>
    <sheetView workbookViewId="0">
      <selection activeCell="G2" sqref="G2"/>
    </sheetView>
  </sheetViews>
  <sheetFormatPr defaultRowHeight="16.5"/>
  <cols>
    <col min="1" max="1" width="27.625" customWidth="1"/>
    <col min="2" max="2" width="20.75" customWidth="1"/>
    <col min="4" max="4" width="12.875" customWidth="1"/>
    <col min="6" max="6" width="51.5" customWidth="1"/>
  </cols>
  <sheetData>
    <row r="1" spans="1:7" ht="18" thickTop="1" thickBot="1">
      <c r="A1" s="1227" t="s">
        <v>1201</v>
      </c>
      <c r="B1" s="1544"/>
      <c r="C1" s="1228"/>
      <c r="D1" s="1307" t="s">
        <v>781</v>
      </c>
      <c r="E1" s="2026" t="s">
        <v>2007</v>
      </c>
      <c r="F1" s="2026"/>
    </row>
    <row r="2" spans="1:7" ht="18" thickTop="1" thickBot="1">
      <c r="A2" s="1231" t="s">
        <v>1692</v>
      </c>
      <c r="B2" s="1548" t="s">
        <v>1995</v>
      </c>
      <c r="C2" s="1298"/>
      <c r="D2" s="1307" t="s">
        <v>988</v>
      </c>
      <c r="E2" s="2026" t="s">
        <v>2026</v>
      </c>
      <c r="F2" s="2026"/>
      <c r="G2" s="87" t="s">
        <v>125</v>
      </c>
    </row>
    <row r="3" spans="1:7" ht="33" thickTop="1">
      <c r="A3" s="2006" t="s">
        <v>2027</v>
      </c>
      <c r="B3" s="2006"/>
      <c r="C3" s="2006"/>
      <c r="D3" s="2006"/>
      <c r="E3" s="2006"/>
      <c r="F3" s="2006"/>
    </row>
    <row r="4" spans="1:7" ht="17.25" thickBot="1">
      <c r="A4" s="2056" t="s">
        <v>2243</v>
      </c>
      <c r="B4" s="2056"/>
      <c r="C4" s="2056"/>
      <c r="D4" s="2056"/>
      <c r="E4" s="2056"/>
      <c r="F4" s="2056"/>
    </row>
    <row r="5" spans="1:7" ht="17.25" thickBot="1">
      <c r="A5" s="1545" t="s">
        <v>2028</v>
      </c>
      <c r="B5" s="1327" t="s">
        <v>2029</v>
      </c>
      <c r="C5" s="2057" t="s">
        <v>2030</v>
      </c>
      <c r="D5" s="2057"/>
      <c r="E5" s="2058" t="s">
        <v>2031</v>
      </c>
      <c r="F5" s="2058"/>
    </row>
    <row r="6" spans="1:7" ht="68.25" customHeight="1" thickBot="1">
      <c r="A6" s="1328" t="s">
        <v>2032</v>
      </c>
      <c r="B6" s="1288">
        <v>19</v>
      </c>
      <c r="C6" s="2052">
        <v>0</v>
      </c>
      <c r="D6" s="2052"/>
      <c r="E6" s="2053">
        <v>0</v>
      </c>
      <c r="F6" s="2053"/>
    </row>
    <row r="7" spans="1:7" ht="50.25" customHeight="1" thickBot="1">
      <c r="A7" s="1329" t="s">
        <v>2033</v>
      </c>
      <c r="B7" s="1302">
        <v>0</v>
      </c>
      <c r="C7" s="2054">
        <v>0</v>
      </c>
      <c r="D7" s="2054"/>
      <c r="E7" s="2055">
        <v>0</v>
      </c>
      <c r="F7" s="2055"/>
    </row>
    <row r="8" spans="1:7" ht="43.5" customHeight="1" thickBot="1">
      <c r="A8" s="1330" t="s">
        <v>2034</v>
      </c>
      <c r="B8" s="1288">
        <v>0</v>
      </c>
      <c r="C8" s="2049">
        <v>0</v>
      </c>
      <c r="D8" s="2049"/>
      <c r="E8" s="2049">
        <v>0</v>
      </c>
      <c r="F8" s="2049"/>
    </row>
    <row r="9" spans="1:7" ht="17.25" thickBot="1">
      <c r="A9" s="1328" t="s">
        <v>2035</v>
      </c>
      <c r="B9" s="1331">
        <v>0</v>
      </c>
      <c r="C9" s="2049">
        <v>0</v>
      </c>
      <c r="D9" s="2049"/>
      <c r="E9" s="2050">
        <v>0</v>
      </c>
      <c r="F9" s="2050"/>
    </row>
    <row r="10" spans="1:7" ht="17.25" thickBot="1">
      <c r="A10" s="1328" t="s">
        <v>2036</v>
      </c>
      <c r="B10" s="1332">
        <v>0</v>
      </c>
      <c r="C10" s="2049">
        <v>0</v>
      </c>
      <c r="D10" s="2049"/>
      <c r="E10" s="2049">
        <v>0</v>
      </c>
      <c r="F10" s="2049"/>
    </row>
    <row r="11" spans="1:7" ht="48.75" customHeight="1" thickBot="1">
      <c r="A11" s="1329" t="s">
        <v>2037</v>
      </c>
      <c r="B11" s="1288">
        <v>0</v>
      </c>
      <c r="C11" s="2051">
        <v>0</v>
      </c>
      <c r="D11" s="2051"/>
      <c r="E11" s="2051">
        <v>0</v>
      </c>
      <c r="F11" s="2051"/>
    </row>
    <row r="12" spans="1:7">
      <c r="A12" s="2059" t="s">
        <v>2242</v>
      </c>
      <c r="B12" s="2059"/>
      <c r="C12" s="2059"/>
      <c r="D12" s="2059"/>
      <c r="E12" s="2059"/>
      <c r="F12" s="2059"/>
    </row>
    <row r="13" spans="1:7">
      <c r="A13" s="2059"/>
      <c r="B13" s="2059"/>
      <c r="C13" s="2059"/>
      <c r="D13" s="2059"/>
      <c r="E13" s="2059"/>
      <c r="F13" s="2059"/>
    </row>
    <row r="14" spans="1:7">
      <c r="A14" s="2059"/>
      <c r="B14" s="2059"/>
      <c r="C14" s="2059"/>
      <c r="D14" s="2059"/>
      <c r="E14" s="2059"/>
      <c r="F14" s="2059"/>
    </row>
    <row r="15" spans="1:7">
      <c r="A15" s="2059"/>
      <c r="B15" s="2059"/>
      <c r="C15" s="2059"/>
      <c r="D15" s="2059"/>
      <c r="E15" s="2059"/>
      <c r="F15" s="2059"/>
    </row>
    <row r="16" spans="1:7">
      <c r="A16" s="1983" t="s">
        <v>1466</v>
      </c>
      <c r="B16" s="1983"/>
      <c r="C16" s="1983"/>
      <c r="D16" s="1983"/>
      <c r="E16" s="1305"/>
      <c r="F16" s="1305"/>
    </row>
    <row r="17" spans="1:6">
      <c r="A17" s="1983" t="s">
        <v>2175</v>
      </c>
      <c r="B17" s="1983"/>
      <c r="C17" s="1983"/>
      <c r="D17" s="1549"/>
      <c r="E17" s="1305"/>
      <c r="F17" s="1305"/>
    </row>
    <row r="18" spans="1:6">
      <c r="A18" s="1983"/>
      <c r="B18" s="1983"/>
      <c r="C18" s="1983"/>
      <c r="D18" s="1549"/>
      <c r="E18" s="1549"/>
      <c r="F18" s="1549"/>
    </row>
    <row r="19" spans="1:6">
      <c r="A19" s="1983"/>
      <c r="B19" s="1983"/>
      <c r="C19" s="1983"/>
      <c r="D19" s="1549"/>
      <c r="E19" s="1549"/>
      <c r="F19" s="1549"/>
    </row>
    <row r="20" spans="1:6">
      <c r="A20" s="1983"/>
      <c r="B20" s="1983"/>
      <c r="C20" s="1983"/>
    </row>
  </sheetData>
  <mergeCells count="21">
    <mergeCell ref="E1:F1"/>
    <mergeCell ref="E2:F2"/>
    <mergeCell ref="A3:F3"/>
    <mergeCell ref="A4:F4"/>
    <mergeCell ref="C5:D5"/>
    <mergeCell ref="E5:F5"/>
    <mergeCell ref="C6:D6"/>
    <mergeCell ref="E6:F6"/>
    <mergeCell ref="C7:D7"/>
    <mergeCell ref="E7:F7"/>
    <mergeCell ref="C8:D8"/>
    <mergeCell ref="E8:F8"/>
    <mergeCell ref="A12:F15"/>
    <mergeCell ref="A16:D16"/>
    <mergeCell ref="A17:C20"/>
    <mergeCell ref="C9:D9"/>
    <mergeCell ref="E9:F9"/>
    <mergeCell ref="C10:D10"/>
    <mergeCell ref="E10:F10"/>
    <mergeCell ref="C11:D11"/>
    <mergeCell ref="E11:F11"/>
  </mergeCells>
  <phoneticPr fontId="177" type="noConversion"/>
  <hyperlinks>
    <hyperlink ref="G2" location="預告統計資料發布時間表!A1" display="回發布時間表"/>
  </hyperlinks>
  <pageMargins left="0.7" right="0.7" top="0.75" bottom="0.75" header="0.3" footer="0.3"/>
  <drawing r:id="rId1"/>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zoomScaleNormal="100" workbookViewId="0"/>
  </sheetViews>
  <sheetFormatPr defaultColWidth="8.625" defaultRowHeight="16.5"/>
  <cols>
    <col min="4" max="4" width="34.25" style="50" customWidth="1"/>
    <col min="7" max="7" width="33.375" style="50" customWidth="1"/>
  </cols>
  <sheetData>
    <row r="1" spans="1:9">
      <c r="A1" s="1333" t="s">
        <v>2040</v>
      </c>
      <c r="B1" s="1334"/>
      <c r="C1" s="1334"/>
      <c r="D1" s="1335" t="s">
        <v>781</v>
      </c>
      <c r="E1" s="2070" t="s">
        <v>828</v>
      </c>
      <c r="F1" s="2070"/>
      <c r="G1" s="2070"/>
      <c r="I1" s="87" t="s">
        <v>125</v>
      </c>
    </row>
    <row r="2" spans="1:9">
      <c r="A2" s="1336" t="s">
        <v>2041</v>
      </c>
      <c r="B2" s="1337" t="s">
        <v>2042</v>
      </c>
      <c r="C2" s="1337"/>
      <c r="D2" s="1211" t="s">
        <v>875</v>
      </c>
      <c r="E2" s="1939" t="s">
        <v>1856</v>
      </c>
      <c r="F2" s="1939"/>
      <c r="G2" s="1939"/>
    </row>
    <row r="3" spans="1:9" ht="36.75">
      <c r="A3" s="2071" t="s">
        <v>2043</v>
      </c>
      <c r="B3" s="2071"/>
      <c r="C3" s="2071"/>
      <c r="D3" s="2071"/>
      <c r="E3" s="2071"/>
      <c r="F3" s="2071"/>
      <c r="G3" s="2071"/>
    </row>
    <row r="4" spans="1:9">
      <c r="A4" s="2072"/>
      <c r="B4" s="2072"/>
      <c r="C4" s="2072"/>
      <c r="D4" s="2072"/>
      <c r="E4" s="2072"/>
      <c r="F4" s="2072"/>
      <c r="G4" s="2072"/>
    </row>
    <row r="5" spans="1:9" ht="25.5">
      <c r="A5" s="2073" t="s">
        <v>2044</v>
      </c>
      <c r="B5" s="2073"/>
      <c r="C5" s="2073"/>
      <c r="D5" s="2073"/>
      <c r="E5" s="2073"/>
      <c r="F5" s="2073"/>
      <c r="G5" s="2073"/>
    </row>
    <row r="6" spans="1:9" ht="19.5" customHeight="1">
      <c r="A6" s="2067" t="s">
        <v>835</v>
      </c>
      <c r="B6" s="2067"/>
      <c r="C6" s="2067"/>
      <c r="D6" s="2068" t="s">
        <v>879</v>
      </c>
      <c r="E6" s="1078"/>
      <c r="F6" s="1078"/>
      <c r="G6" s="2069" t="s">
        <v>880</v>
      </c>
    </row>
    <row r="7" spans="1:9" ht="78">
      <c r="A7" s="2067"/>
      <c r="B7" s="2067"/>
      <c r="C7" s="2067"/>
      <c r="D7" s="2068"/>
      <c r="E7" s="1079" t="s">
        <v>881</v>
      </c>
      <c r="F7" s="1079" t="s">
        <v>882</v>
      </c>
      <c r="G7" s="2069"/>
    </row>
    <row r="8" spans="1:9" ht="19.5" customHeight="1">
      <c r="A8" s="1937" t="s">
        <v>883</v>
      </c>
      <c r="B8" s="2066" t="s">
        <v>977</v>
      </c>
      <c r="C8" s="2066"/>
      <c r="D8" s="1339">
        <f>D9</f>
        <v>166.13</v>
      </c>
      <c r="E8" s="1340" t="s">
        <v>885</v>
      </c>
      <c r="F8" s="1340" t="s">
        <v>885</v>
      </c>
      <c r="G8" s="1341">
        <f>SUM(G9:G11)</f>
        <v>8.89</v>
      </c>
    </row>
    <row r="9" spans="1:9" ht="19.5">
      <c r="A9" s="1937"/>
      <c r="B9" s="2066" t="s">
        <v>886</v>
      </c>
      <c r="C9" s="2066"/>
      <c r="D9" s="1339">
        <v>166.13</v>
      </c>
      <c r="E9" s="1340" t="s">
        <v>885</v>
      </c>
      <c r="F9" s="1340" t="s">
        <v>885</v>
      </c>
      <c r="G9" s="1341">
        <v>8.89</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341">
        <f>G8</f>
        <v>8.89</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338" t="s">
        <v>893</v>
      </c>
      <c r="D15" s="1345">
        <f>SUM(D16:D17)</f>
        <v>166.13</v>
      </c>
      <c r="E15" s="1340" t="s">
        <v>885</v>
      </c>
      <c r="F15" s="1340" t="s">
        <v>885</v>
      </c>
      <c r="G15" s="1343" t="s">
        <v>885</v>
      </c>
    </row>
    <row r="16" spans="1:9" ht="19.5">
      <c r="A16" s="1931"/>
      <c r="B16" s="2066"/>
      <c r="C16" s="1080" t="s">
        <v>894</v>
      </c>
      <c r="D16" s="1339">
        <f>D9</f>
        <v>166.13</v>
      </c>
      <c r="E16" s="1340" t="s">
        <v>885</v>
      </c>
      <c r="F16" s="1340" t="s">
        <v>885</v>
      </c>
      <c r="G16" s="1343" t="s">
        <v>885</v>
      </c>
    </row>
    <row r="17" spans="1:7" ht="19.5">
      <c r="A17" s="1931"/>
      <c r="B17" s="2066"/>
      <c r="C17" s="1080" t="s">
        <v>895</v>
      </c>
      <c r="D17" s="1340" t="s">
        <v>885</v>
      </c>
      <c r="E17" s="1340" t="s">
        <v>885</v>
      </c>
      <c r="F17" s="1340" t="s">
        <v>885</v>
      </c>
      <c r="G17" s="1344" t="s">
        <v>885</v>
      </c>
    </row>
    <row r="18" spans="1:7" ht="19.5">
      <c r="A18" s="1931"/>
      <c r="B18" s="2066" t="s">
        <v>896</v>
      </c>
      <c r="C18" s="1338" t="s">
        <v>893</v>
      </c>
      <c r="D18" s="1340" t="s">
        <v>885</v>
      </c>
      <c r="E18" s="1340" t="s">
        <v>885</v>
      </c>
      <c r="F18" s="1340" t="s">
        <v>885</v>
      </c>
      <c r="G18" s="1343" t="s">
        <v>885</v>
      </c>
    </row>
    <row r="19" spans="1:7" ht="19.5">
      <c r="A19" s="1931"/>
      <c r="B19" s="2066"/>
      <c r="C19" s="1080" t="s">
        <v>894</v>
      </c>
      <c r="D19" s="1340" t="s">
        <v>885</v>
      </c>
      <c r="E19" s="1340" t="s">
        <v>885</v>
      </c>
      <c r="F19" s="1340" t="s">
        <v>885</v>
      </c>
      <c r="G19" s="1343" t="s">
        <v>885</v>
      </c>
    </row>
    <row r="20" spans="1:7" ht="19.5">
      <c r="A20" s="1931"/>
      <c r="B20" s="2066"/>
      <c r="C20" s="1080" t="s">
        <v>895</v>
      </c>
      <c r="D20" s="1340" t="s">
        <v>885</v>
      </c>
      <c r="E20" s="1340" t="s">
        <v>885</v>
      </c>
      <c r="F20" s="1340" t="s">
        <v>885</v>
      </c>
      <c r="G20" s="1344" t="s">
        <v>885</v>
      </c>
    </row>
    <row r="21" spans="1:7" ht="19.5">
      <c r="A21" s="1931"/>
      <c r="B21" s="2066" t="s">
        <v>897</v>
      </c>
      <c r="C21" s="1338" t="s">
        <v>898</v>
      </c>
      <c r="D21" s="1342" t="s">
        <v>885</v>
      </c>
      <c r="E21" s="1342" t="s">
        <v>885</v>
      </c>
      <c r="F21" s="1342" t="s">
        <v>885</v>
      </c>
      <c r="G21" s="1343" t="s">
        <v>885</v>
      </c>
    </row>
    <row r="22" spans="1:7" ht="19.5">
      <c r="A22" s="1931"/>
      <c r="B22" s="2066"/>
      <c r="C22" s="1338" t="s">
        <v>899</v>
      </c>
      <c r="D22" s="1342" t="s">
        <v>885</v>
      </c>
      <c r="E22" s="1342" t="s">
        <v>885</v>
      </c>
      <c r="F22" s="1342" t="s">
        <v>885</v>
      </c>
      <c r="G22" s="1343" t="s">
        <v>885</v>
      </c>
    </row>
    <row r="23" spans="1:7" ht="19.5">
      <c r="A23" s="1931"/>
      <c r="B23" s="2066"/>
      <c r="C23" s="1338" t="s">
        <v>900</v>
      </c>
      <c r="D23" s="1342" t="s">
        <v>885</v>
      </c>
      <c r="E23" s="1342" t="s">
        <v>885</v>
      </c>
      <c r="F23" s="1342" t="s">
        <v>885</v>
      </c>
      <c r="G23" s="1341">
        <f>G8</f>
        <v>8.89</v>
      </c>
    </row>
    <row r="24" spans="1:7" ht="19.5">
      <c r="A24" s="1931"/>
      <c r="B24" s="1932" t="s">
        <v>901</v>
      </c>
      <c r="C24" s="1080" t="s">
        <v>893</v>
      </c>
      <c r="D24" s="1346" t="s">
        <v>885</v>
      </c>
      <c r="E24" s="1346" t="s">
        <v>885</v>
      </c>
      <c r="F24" s="1346" t="s">
        <v>885</v>
      </c>
      <c r="G24" s="1343" t="s">
        <v>885</v>
      </c>
    </row>
    <row r="25" spans="1:7" ht="19.5">
      <c r="A25" s="1931"/>
      <c r="B25" s="1932"/>
      <c r="C25" s="1080" t="s">
        <v>894</v>
      </c>
      <c r="D25" s="1346" t="s">
        <v>885</v>
      </c>
      <c r="E25" s="1346" t="s">
        <v>885</v>
      </c>
      <c r="F25" s="1346" t="s">
        <v>885</v>
      </c>
      <c r="G25" s="1343" t="s">
        <v>885</v>
      </c>
    </row>
    <row r="26" spans="1:7" ht="19.5">
      <c r="A26" s="1931"/>
      <c r="B26" s="1932"/>
      <c r="C26" s="1080" t="s">
        <v>895</v>
      </c>
      <c r="D26" s="1346" t="s">
        <v>885</v>
      </c>
      <c r="E26" s="1346" t="s">
        <v>885</v>
      </c>
      <c r="F26" s="1346" t="s">
        <v>885</v>
      </c>
      <c r="G26" s="1347" t="s">
        <v>885</v>
      </c>
    </row>
    <row r="27" spans="1:7" ht="78" customHeight="1">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2046</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E1:G1"/>
    <mergeCell ref="E2:G2"/>
    <mergeCell ref="A3:G3"/>
    <mergeCell ref="A4:G4"/>
    <mergeCell ref="A5:G5"/>
    <mergeCell ref="A6:C7"/>
    <mergeCell ref="D6:D7"/>
    <mergeCell ref="G6:G7"/>
    <mergeCell ref="A8:A11"/>
    <mergeCell ref="B8:C8"/>
    <mergeCell ref="B9:C9"/>
    <mergeCell ref="B10:C10"/>
    <mergeCell ref="B11:C11"/>
    <mergeCell ref="A12:A26"/>
    <mergeCell ref="B12:C12"/>
    <mergeCell ref="B13:C13"/>
    <mergeCell ref="B14:C14"/>
    <mergeCell ref="B15:B17"/>
    <mergeCell ref="B18:B20"/>
    <mergeCell ref="B21:B23"/>
    <mergeCell ref="B24:B26"/>
    <mergeCell ref="D31:E31"/>
    <mergeCell ref="F32:G32"/>
    <mergeCell ref="A27:B27"/>
    <mergeCell ref="A28:B30"/>
    <mergeCell ref="D28:F28"/>
    <mergeCell ref="D29:F29"/>
    <mergeCell ref="D30:F30"/>
  </mergeCells>
  <phoneticPr fontId="177" type="noConversion"/>
  <hyperlinks>
    <hyperlink ref="I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zoomScaleNormal="100" workbookViewId="0">
      <selection activeCell="F30" sqref="F30"/>
    </sheetView>
  </sheetViews>
  <sheetFormatPr defaultColWidth="8.625" defaultRowHeight="16.5"/>
  <cols>
    <col min="1" max="1" width="10.625" style="1361" customWidth="1"/>
    <col min="2" max="2" width="11.625" style="1361" customWidth="1"/>
    <col min="3" max="3" width="8.625" style="1361"/>
    <col min="4" max="4" width="10.625" style="1361" customWidth="1"/>
    <col min="5" max="5" width="8.625" style="1361"/>
    <col min="6" max="6" width="9.625" style="1361" customWidth="1"/>
    <col min="7" max="7" width="10.125" style="1361" customWidth="1"/>
    <col min="8" max="8" width="10.75" style="1361" customWidth="1"/>
    <col min="9" max="9" width="10.5" style="1361" customWidth="1"/>
    <col min="10" max="10" width="10.625" style="1361" customWidth="1"/>
  </cols>
  <sheetData>
    <row r="1" spans="1:12">
      <c r="A1" s="2084" t="s">
        <v>780</v>
      </c>
      <c r="B1" s="2084"/>
      <c r="G1" s="1362" t="s">
        <v>781</v>
      </c>
      <c r="H1" s="2084" t="s">
        <v>919</v>
      </c>
      <c r="I1" s="2084"/>
      <c r="J1" s="2084"/>
    </row>
    <row r="2" spans="1:12" ht="15" customHeight="1">
      <c r="A2" s="2084" t="s">
        <v>829</v>
      </c>
      <c r="B2" s="2084"/>
      <c r="C2" s="1363" t="s">
        <v>2048</v>
      </c>
      <c r="D2" s="1364"/>
      <c r="G2" s="1362" t="s">
        <v>831</v>
      </c>
      <c r="H2" s="2085" t="s">
        <v>1977</v>
      </c>
      <c r="I2" s="2085"/>
      <c r="J2" s="2085"/>
      <c r="L2" s="87" t="s">
        <v>125</v>
      </c>
    </row>
    <row r="3" spans="1:12" ht="25.5">
      <c r="A3" s="2086" t="s">
        <v>1978</v>
      </c>
      <c r="B3" s="2086"/>
      <c r="C3" s="2086"/>
      <c r="D3" s="2086"/>
      <c r="E3" s="2086"/>
      <c r="F3" s="2086"/>
      <c r="G3" s="2086"/>
      <c r="H3" s="2086"/>
      <c r="I3" s="2086"/>
      <c r="J3" s="2086"/>
    </row>
    <row r="4" spans="1:12">
      <c r="A4" s="1365"/>
      <c r="B4" s="1365"/>
      <c r="E4" s="1366"/>
      <c r="F4" s="1366"/>
      <c r="J4" s="1366"/>
    </row>
    <row r="5" spans="1:12">
      <c r="A5" s="2078" t="s">
        <v>2049</v>
      </c>
      <c r="B5" s="2078"/>
      <c r="C5" s="2078"/>
      <c r="D5" s="2078"/>
      <c r="E5" s="2078"/>
      <c r="F5" s="2078"/>
      <c r="G5" s="2078"/>
      <c r="H5" s="2078"/>
      <c r="I5" s="2078"/>
      <c r="J5" s="2078"/>
    </row>
    <row r="6" spans="1:12">
      <c r="A6" s="2079" t="s">
        <v>835</v>
      </c>
      <c r="B6" s="2079"/>
      <c r="C6" s="2080" t="s">
        <v>836</v>
      </c>
      <c r="D6" s="2080"/>
      <c r="E6" s="2081" t="s">
        <v>837</v>
      </c>
      <c r="F6" s="2081"/>
      <c r="G6" s="2081"/>
      <c r="H6" s="2081"/>
      <c r="I6" s="2081"/>
      <c r="J6" s="2081"/>
    </row>
    <row r="7" spans="1:12" ht="16.5" customHeight="1">
      <c r="A7" s="2079"/>
      <c r="B7" s="2079"/>
      <c r="C7" s="2080"/>
      <c r="D7" s="2080"/>
      <c r="E7" s="2082" t="s">
        <v>838</v>
      </c>
      <c r="F7" s="2082"/>
      <c r="G7" s="2082" t="s">
        <v>839</v>
      </c>
      <c r="H7" s="2082"/>
      <c r="I7" s="2083" t="s">
        <v>840</v>
      </c>
      <c r="J7" s="2083"/>
    </row>
    <row r="8" spans="1:12">
      <c r="A8" s="2079"/>
      <c r="B8" s="2079"/>
      <c r="C8" s="2080"/>
      <c r="D8" s="2080"/>
      <c r="E8" s="2082"/>
      <c r="F8" s="2082"/>
      <c r="G8" s="2082"/>
      <c r="H8" s="2082"/>
      <c r="I8" s="2083"/>
      <c r="J8" s="2083"/>
    </row>
    <row r="9" spans="1:12">
      <c r="A9" s="2079"/>
      <c r="B9" s="2079"/>
      <c r="C9" s="2080"/>
      <c r="D9" s="2080"/>
      <c r="E9" s="2082"/>
      <c r="F9" s="2082"/>
      <c r="G9" s="2082"/>
      <c r="H9" s="2082"/>
      <c r="I9" s="2083"/>
      <c r="J9" s="2083"/>
    </row>
    <row r="10" spans="1:12">
      <c r="A10" s="2079"/>
      <c r="B10" s="2079"/>
      <c r="C10" s="2080"/>
      <c r="D10" s="2080"/>
      <c r="E10" s="2082"/>
      <c r="F10" s="2082"/>
      <c r="G10" s="2082"/>
      <c r="H10" s="2082"/>
      <c r="I10" s="2083"/>
      <c r="J10" s="2083"/>
    </row>
    <row r="11" spans="1:12">
      <c r="A11" s="2077" t="s">
        <v>841</v>
      </c>
      <c r="B11" s="2077"/>
      <c r="C11" s="1367"/>
      <c r="D11" s="1368" t="e">
        <f t="shared" ref="D11:D34" si="0">F11+H11+J11</f>
        <v>#REF!</v>
      </c>
      <c r="E11" s="1367"/>
      <c r="F11" s="1368">
        <v>70520</v>
      </c>
      <c r="G11" s="1367"/>
      <c r="H11" s="1368" t="e">
        <f>SUM(H12:H34)</f>
        <v>#REF!</v>
      </c>
      <c r="I11" s="1367"/>
      <c r="J11" s="1368">
        <v>132132</v>
      </c>
    </row>
    <row r="12" spans="1:12">
      <c r="A12" s="2076" t="s">
        <v>842</v>
      </c>
      <c r="B12" s="2076"/>
      <c r="C12" s="1367"/>
      <c r="D12" s="1368" t="e">
        <f t="shared" si="0"/>
        <v>#REF!</v>
      </c>
      <c r="E12" s="1369"/>
      <c r="F12" s="1370">
        <v>6297</v>
      </c>
      <c r="G12" s="1369"/>
      <c r="H12" s="1370" t="e">
        <f>'[1]填表-總表'!F7</f>
        <v>#REF!</v>
      </c>
      <c r="I12" s="1369"/>
      <c r="J12" s="1370">
        <v>21628</v>
      </c>
    </row>
    <row r="13" spans="1:12">
      <c r="A13" s="2076" t="s">
        <v>843</v>
      </c>
      <c r="B13" s="2076"/>
      <c r="C13" s="1367"/>
      <c r="D13" s="1368" t="e">
        <f t="shared" si="0"/>
        <v>#REF!</v>
      </c>
      <c r="E13" s="1369"/>
      <c r="F13" s="1370">
        <v>5439</v>
      </c>
      <c r="G13" s="1369"/>
      <c r="H13" s="1370" t="e">
        <f>'[1]填表-總表'!G7</f>
        <v>#REF!</v>
      </c>
      <c r="I13" s="1369"/>
      <c r="J13" s="1370">
        <v>12894</v>
      </c>
    </row>
    <row r="14" spans="1:12">
      <c r="A14" s="2076" t="s">
        <v>844</v>
      </c>
      <c r="B14" s="2076"/>
      <c r="C14" s="1367"/>
      <c r="D14" s="1368" t="e">
        <f t="shared" si="0"/>
        <v>#REF!</v>
      </c>
      <c r="E14" s="1369"/>
      <c r="F14" s="1370">
        <v>4613</v>
      </c>
      <c r="G14" s="1369"/>
      <c r="H14" s="1370" t="e">
        <f>'[1]填表-總表'!H7</f>
        <v>#REF!</v>
      </c>
      <c r="I14" s="1369"/>
      <c r="J14" s="1370">
        <v>19633</v>
      </c>
    </row>
    <row r="15" spans="1:12">
      <c r="A15" s="2076" t="s">
        <v>845</v>
      </c>
      <c r="B15" s="2076"/>
      <c r="C15" s="1367"/>
      <c r="D15" s="1368" t="e">
        <f t="shared" si="0"/>
        <v>#REF!</v>
      </c>
      <c r="E15" s="1369"/>
      <c r="F15" s="1370">
        <v>3348</v>
      </c>
      <c r="G15" s="1369"/>
      <c r="H15" s="1370" t="e">
        <f>'[1]填表-總表'!I7</f>
        <v>#REF!</v>
      </c>
      <c r="I15" s="1369"/>
      <c r="J15" s="1370">
        <v>13332</v>
      </c>
    </row>
    <row r="16" spans="1:12">
      <c r="A16" s="2076" t="s">
        <v>846</v>
      </c>
      <c r="B16" s="2076"/>
      <c r="C16" s="1367"/>
      <c r="D16" s="1368" t="e">
        <f t="shared" si="0"/>
        <v>#REF!</v>
      </c>
      <c r="E16" s="1369"/>
      <c r="F16" s="1370">
        <v>3549</v>
      </c>
      <c r="G16" s="1369"/>
      <c r="H16" s="1370" t="e">
        <f>'[1]填表-總表'!J7</f>
        <v>#REF!</v>
      </c>
      <c r="I16" s="1369"/>
      <c r="J16" s="1370">
        <v>19963</v>
      </c>
    </row>
    <row r="17" spans="1:10">
      <c r="A17" s="2076" t="s">
        <v>847</v>
      </c>
      <c r="B17" s="2076"/>
      <c r="C17" s="1367"/>
      <c r="D17" s="1368" t="e">
        <f t="shared" si="0"/>
        <v>#REF!</v>
      </c>
      <c r="E17" s="1369"/>
      <c r="F17" s="1370">
        <v>3610</v>
      </c>
      <c r="G17" s="1369"/>
      <c r="H17" s="1370" t="e">
        <f>'[1]填表-總表'!K7</f>
        <v>#REF!</v>
      </c>
      <c r="I17" s="1369"/>
      <c r="J17" s="1370">
        <v>19598</v>
      </c>
    </row>
    <row r="18" spans="1:10">
      <c r="A18" s="2076" t="s">
        <v>848</v>
      </c>
      <c r="B18" s="2076"/>
      <c r="C18" s="1367"/>
      <c r="D18" s="1368" t="e">
        <f t="shared" si="0"/>
        <v>#REF!</v>
      </c>
      <c r="E18" s="1369"/>
      <c r="F18" s="1370">
        <v>13519</v>
      </c>
      <c r="G18" s="1369"/>
      <c r="H18" s="1370" t="e">
        <f>'[1]填表-總表'!L7</f>
        <v>#REF!</v>
      </c>
      <c r="I18" s="1369"/>
      <c r="J18" s="1370">
        <v>14007</v>
      </c>
    </row>
    <row r="19" spans="1:10">
      <c r="A19" s="2076" t="s">
        <v>849</v>
      </c>
      <c r="B19" s="2076"/>
      <c r="C19" s="1367"/>
      <c r="D19" s="1368" t="e">
        <f t="shared" si="0"/>
        <v>#REF!</v>
      </c>
      <c r="E19" s="1369"/>
      <c r="F19" s="1370">
        <v>337</v>
      </c>
      <c r="G19" s="1369"/>
      <c r="H19" s="1370" t="e">
        <f>'[1]填表-總表'!M7</f>
        <v>#REF!</v>
      </c>
      <c r="I19" s="1369"/>
      <c r="J19" s="1370" t="e">
        <f>'[1]填表-總表'!M8+'[1]填表-總表'!M13+'[1]填表-總表'!M20</f>
        <v>#REF!</v>
      </c>
    </row>
    <row r="20" spans="1:10">
      <c r="A20" s="2076" t="s">
        <v>850</v>
      </c>
      <c r="B20" s="2076"/>
      <c r="C20" s="1367"/>
      <c r="D20" s="1368" t="e">
        <f t="shared" si="0"/>
        <v>#REF!</v>
      </c>
      <c r="E20" s="1369"/>
      <c r="F20" s="1370">
        <v>10566</v>
      </c>
      <c r="G20" s="1369"/>
      <c r="H20" s="1370" t="e">
        <f>'[1]填表-總表'!N7</f>
        <v>#REF!</v>
      </c>
      <c r="I20" s="1369"/>
      <c r="J20" s="1370">
        <v>5390</v>
      </c>
    </row>
    <row r="21" spans="1:10">
      <c r="A21" s="2076" t="s">
        <v>851</v>
      </c>
      <c r="B21" s="2076"/>
      <c r="C21" s="1367"/>
      <c r="D21" s="1368" t="e">
        <f t="shared" si="0"/>
        <v>#REF!</v>
      </c>
      <c r="E21" s="1369"/>
      <c r="F21" s="1370" t="e">
        <f>'[1]填表-總表'!O6</f>
        <v>#REF!</v>
      </c>
      <c r="G21" s="1369"/>
      <c r="H21" s="1370" t="e">
        <f>'[1]填表-總表'!O7</f>
        <v>#REF!</v>
      </c>
      <c r="I21" s="1369"/>
      <c r="J21" s="1370" t="e">
        <f>'[1]填表-總表'!O8+'[1]填表-總表'!O13+'[1]填表-總表'!O20</f>
        <v>#REF!</v>
      </c>
    </row>
    <row r="22" spans="1:10" ht="15" customHeight="1">
      <c r="A22" s="2074" t="s">
        <v>852</v>
      </c>
      <c r="B22" s="2074"/>
      <c r="C22" s="1367"/>
      <c r="D22" s="1368" t="e">
        <f t="shared" si="0"/>
        <v>#REF!</v>
      </c>
      <c r="E22" s="1369"/>
      <c r="F22" s="1370">
        <v>18345</v>
      </c>
      <c r="G22" s="1369"/>
      <c r="H22" s="1370" t="e">
        <f>'[1]填表-總表'!P7+'[1]填表-總表'!Q7+'[1]填表-總表'!R7+'[1]填表-總表'!S7</f>
        <v>#REF!</v>
      </c>
      <c r="I22" s="1369"/>
      <c r="J22" s="1370">
        <v>4603</v>
      </c>
    </row>
    <row r="23" spans="1:10" ht="15" customHeight="1">
      <c r="A23" s="2074" t="s">
        <v>853</v>
      </c>
      <c r="B23" s="2074"/>
      <c r="C23" s="1367"/>
      <c r="D23" s="1368" t="e">
        <f t="shared" si="0"/>
        <v>#REF!</v>
      </c>
      <c r="E23" s="1369"/>
      <c r="F23" s="1370">
        <v>725</v>
      </c>
      <c r="G23" s="1369"/>
      <c r="H23" s="1370" t="e">
        <f>'[1]填表-總表'!T7</f>
        <v>#REF!</v>
      </c>
      <c r="I23" s="1369"/>
      <c r="J23" s="1370" t="e">
        <f>'[1]填表-總表'!T8+'[1]填表-總表'!T13+'[1]填表-總表'!T20</f>
        <v>#REF!</v>
      </c>
    </row>
    <row r="24" spans="1:10" ht="15" customHeight="1">
      <c r="A24" s="2074" t="s">
        <v>854</v>
      </c>
      <c r="B24" s="2074"/>
      <c r="C24" s="1367"/>
      <c r="D24" s="1368" t="e">
        <f t="shared" si="0"/>
        <v>#REF!</v>
      </c>
      <c r="E24" s="1369"/>
      <c r="F24" s="1370">
        <v>165</v>
      </c>
      <c r="G24" s="1369"/>
      <c r="H24" s="1370" t="e">
        <f>'[1]填表-總表'!U7</f>
        <v>#REF!</v>
      </c>
      <c r="I24" s="1369"/>
      <c r="J24" s="1370" t="e">
        <f>'[1]填表-總表'!U8+'[1]填表-總表'!U13+'[1]填表-總表'!U20</f>
        <v>#REF!</v>
      </c>
    </row>
    <row r="25" spans="1:10" ht="15" customHeight="1">
      <c r="A25" s="2074" t="s">
        <v>855</v>
      </c>
      <c r="B25" s="2074"/>
      <c r="C25" s="1367"/>
      <c r="D25" s="1368" t="e">
        <f t="shared" si="0"/>
        <v>#REF!</v>
      </c>
      <c r="E25" s="1369"/>
      <c r="F25" s="1370">
        <v>7</v>
      </c>
      <c r="G25" s="1369"/>
      <c r="H25" s="1370" t="e">
        <f>'[1]填表-總表'!V7</f>
        <v>#REF!</v>
      </c>
      <c r="I25" s="1369"/>
      <c r="J25" s="1370">
        <v>1083</v>
      </c>
    </row>
    <row r="26" spans="1:10" ht="15" customHeight="1">
      <c r="A26" s="2074" t="s">
        <v>856</v>
      </c>
      <c r="B26" s="2074"/>
      <c r="C26" s="1367"/>
      <c r="D26" s="1368" t="e">
        <f t="shared" si="0"/>
        <v>#REF!</v>
      </c>
      <c r="E26" s="1369"/>
      <c r="F26" s="1370" t="e">
        <f>'[1]填表-總表'!W6</f>
        <v>#REF!</v>
      </c>
      <c r="G26" s="1369"/>
      <c r="H26" s="1370" t="e">
        <f>'[1]填表-總表'!W7</f>
        <v>#REF!</v>
      </c>
      <c r="I26" s="1369"/>
      <c r="J26" s="1370" t="e">
        <f>'[1]填表-總表'!W8+'[1]填表-總表'!W13+'[1]填表-總表'!W20</f>
        <v>#REF!</v>
      </c>
    </row>
    <row r="27" spans="1:10" ht="15" customHeight="1">
      <c r="A27" s="2074" t="s">
        <v>857</v>
      </c>
      <c r="B27" s="2074"/>
      <c r="C27" s="1367"/>
      <c r="D27" s="1368" t="e">
        <f t="shared" si="0"/>
        <v>#REF!</v>
      </c>
      <c r="E27" s="1369"/>
      <c r="F27" s="1370" t="e">
        <f>'[1]填表-總表'!X6</f>
        <v>#REF!</v>
      </c>
      <c r="G27" s="1369"/>
      <c r="H27" s="1370" t="e">
        <f>'[1]填表-總表'!X7</f>
        <v>#REF!</v>
      </c>
      <c r="I27" s="1369"/>
      <c r="J27" s="1370" t="e">
        <f>'[1]填表-總表'!X8+'[1]填表-總表'!X13+'[1]填表-總表'!X20</f>
        <v>#REF!</v>
      </c>
    </row>
    <row r="28" spans="1:10" ht="15" customHeight="1">
      <c r="A28" s="2074" t="s">
        <v>858</v>
      </c>
      <c r="B28" s="2074"/>
      <c r="C28" s="1367"/>
      <c r="D28" s="1368" t="e">
        <f t="shared" si="0"/>
        <v>#REF!</v>
      </c>
      <c r="E28" s="1371"/>
      <c r="F28" s="1372" t="e">
        <f>'[1]填表-總表'!Y6</f>
        <v>#REF!</v>
      </c>
      <c r="G28" s="1371"/>
      <c r="H28" s="1372" t="e">
        <f>'[1]填表-總表'!Y7</f>
        <v>#REF!</v>
      </c>
      <c r="I28" s="1371"/>
      <c r="J28" s="1372" t="e">
        <f>'[1]填表-總表'!Y8+'[1]填表-總表'!Y13+'[1]填表-總表'!Y20</f>
        <v>#REF!</v>
      </c>
    </row>
    <row r="29" spans="1:10" ht="15" customHeight="1">
      <c r="A29" s="2074" t="s">
        <v>859</v>
      </c>
      <c r="B29" s="2074"/>
      <c r="C29" s="1367"/>
      <c r="D29" s="1368" t="e">
        <f t="shared" si="0"/>
        <v>#REF!</v>
      </c>
      <c r="E29" s="1371"/>
      <c r="F29" s="1372" t="e">
        <f>'[1]填表-總表'!Z6</f>
        <v>#REF!</v>
      </c>
      <c r="G29" s="1371"/>
      <c r="H29" s="1372" t="e">
        <f>'[1]填表-總表'!Z7</f>
        <v>#REF!</v>
      </c>
      <c r="I29" s="1371"/>
      <c r="J29" s="1372">
        <v>1</v>
      </c>
    </row>
    <row r="30" spans="1:10" ht="15" customHeight="1">
      <c r="A30" s="2074" t="s">
        <v>860</v>
      </c>
      <c r="B30" s="2074"/>
      <c r="C30" s="1367"/>
      <c r="D30" s="1368" t="e">
        <f t="shared" si="0"/>
        <v>#REF!</v>
      </c>
      <c r="E30" s="1371"/>
      <c r="F30" s="1372" t="e">
        <f>'[1]填表-總表'!AA6</f>
        <v>#REF!</v>
      </c>
      <c r="G30" s="1371"/>
      <c r="H30" s="1372" t="e">
        <f>'[1]填表-總表'!AA7</f>
        <v>#REF!</v>
      </c>
      <c r="I30" s="1371"/>
      <c r="J30" s="1372" t="e">
        <f>'[1]填表-總表'!AA8+'[1]填表-總表'!AA13+'[1]填表-總表'!AA20</f>
        <v>#REF!</v>
      </c>
    </row>
    <row r="31" spans="1:10" ht="24.75" customHeight="1">
      <c r="A31" s="2074" t="s">
        <v>861</v>
      </c>
      <c r="B31" s="2074"/>
      <c r="C31" s="1367"/>
      <c r="D31" s="1368" t="e">
        <f t="shared" si="0"/>
        <v>#REF!</v>
      </c>
      <c r="E31" s="1371"/>
      <c r="F31" s="1372" t="e">
        <f>'[1]填表-總表'!AB6</f>
        <v>#REF!</v>
      </c>
      <c r="G31" s="1371"/>
      <c r="H31" s="1372" t="e">
        <f>'[1]填表-總表'!AB7</f>
        <v>#REF!</v>
      </c>
      <c r="I31" s="1371"/>
      <c r="J31" s="1372" t="e">
        <f>'[1]填表-總表'!AB8+'[1]填表-總表'!AB13+'[1]填表-總表'!AB20</f>
        <v>#REF!</v>
      </c>
    </row>
    <row r="32" spans="1:10" ht="15" customHeight="1">
      <c r="A32" s="2074" t="s">
        <v>862</v>
      </c>
      <c r="B32" s="2074"/>
      <c r="C32" s="1367"/>
      <c r="D32" s="1368" t="e">
        <f t="shared" si="0"/>
        <v>#REF!</v>
      </c>
      <c r="E32" s="1371"/>
      <c r="F32" s="1372" t="e">
        <f>'[1]填表-總表'!AC6</f>
        <v>#REF!</v>
      </c>
      <c r="G32" s="1371"/>
      <c r="H32" s="1372" t="e">
        <f>'[1]填表-總表'!AC7</f>
        <v>#REF!</v>
      </c>
      <c r="I32" s="1371"/>
      <c r="J32" s="1372" t="e">
        <f>'[1]填表-總表'!AC8+'[1]填表-總表'!AC13+'[1]填表-總表'!AC20</f>
        <v>#REF!</v>
      </c>
    </row>
    <row r="33" spans="1:10" ht="15" customHeight="1">
      <c r="A33" s="2074" t="s">
        <v>863</v>
      </c>
      <c r="B33" s="2074"/>
      <c r="C33" s="1367"/>
      <c r="D33" s="1368" t="e">
        <f t="shared" si="0"/>
        <v>#REF!</v>
      </c>
      <c r="E33" s="1371"/>
      <c r="F33" s="1372" t="e">
        <f>'[1]填表-總表'!AD6</f>
        <v>#REF!</v>
      </c>
      <c r="G33" s="1371"/>
      <c r="H33" s="1372" t="e">
        <f>'[1]填表-總表'!AD7</f>
        <v>#REF!</v>
      </c>
      <c r="I33" s="1371"/>
      <c r="J33" s="1372" t="e">
        <f>'[1]填表-總表'!AD8+'[1]填表-總表'!AD13+'[1]填表-總表'!AD20</f>
        <v>#REF!</v>
      </c>
    </row>
    <row r="34" spans="1:10" ht="15" customHeight="1">
      <c r="A34" s="2075" t="s">
        <v>864</v>
      </c>
      <c r="B34" s="2075"/>
      <c r="C34" s="1373"/>
      <c r="D34" s="1374" t="e">
        <f t="shared" si="0"/>
        <v>#REF!</v>
      </c>
      <c r="E34" s="1375"/>
      <c r="F34" s="1376" t="e">
        <f>'[1]填表-總表'!AE6</f>
        <v>#REF!</v>
      </c>
      <c r="G34" s="1375"/>
      <c r="H34" s="1376" t="e">
        <f>'[1]填表-總表'!AE7</f>
        <v>#REF!</v>
      </c>
      <c r="I34" s="1375"/>
      <c r="J34" s="1376" t="e">
        <f>'[1]填表-總表'!AE8+'[1]填表-總表'!AE13+'[1]填表-總表'!AE20</f>
        <v>#REF!</v>
      </c>
    </row>
    <row r="35" spans="1:10">
      <c r="A35" s="1377" t="s">
        <v>865</v>
      </c>
      <c r="B35" s="1378" t="s">
        <v>821</v>
      </c>
      <c r="C35" s="1365"/>
      <c r="D35" s="1365"/>
      <c r="E35" s="1366" t="s">
        <v>822</v>
      </c>
      <c r="F35" s="1366"/>
      <c r="G35" s="1366" t="s">
        <v>866</v>
      </c>
      <c r="J35" s="1366" t="s">
        <v>2050</v>
      </c>
    </row>
    <row r="36" spans="1:10">
      <c r="A36" s="1365"/>
      <c r="B36" s="1365"/>
      <c r="E36" s="1366" t="s">
        <v>825</v>
      </c>
      <c r="F36" s="1366"/>
      <c r="J36" s="1366"/>
    </row>
    <row r="37" spans="1:10">
      <c r="A37" s="1365"/>
      <c r="B37" s="1365"/>
      <c r="E37" s="1366"/>
      <c r="F37" s="1366"/>
      <c r="J37" s="1366"/>
    </row>
    <row r="38" spans="1:10">
      <c r="A38" s="1379" t="s">
        <v>2051</v>
      </c>
      <c r="B38" s="1380"/>
    </row>
    <row r="39" spans="1:10">
      <c r="A39" s="1379" t="s">
        <v>2052</v>
      </c>
      <c r="B39" s="1380"/>
    </row>
    <row r="40" spans="1:10">
      <c r="A40" s="1379" t="s">
        <v>870</v>
      </c>
      <c r="B40" s="1380"/>
    </row>
    <row r="41" spans="1:10">
      <c r="A41" s="1381"/>
    </row>
  </sheetData>
  <mergeCells count="36">
    <mergeCell ref="A1:B1"/>
    <mergeCell ref="H1:J1"/>
    <mergeCell ref="A2:B2"/>
    <mergeCell ref="H2:J2"/>
    <mergeCell ref="A3:J3"/>
    <mergeCell ref="A5:J5"/>
    <mergeCell ref="A6:B10"/>
    <mergeCell ref="C6:D10"/>
    <mergeCell ref="E6:J6"/>
    <mergeCell ref="E7:F10"/>
    <mergeCell ref="G7:H10"/>
    <mergeCell ref="I7:J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31:B31"/>
    <mergeCell ref="A32:B32"/>
    <mergeCell ref="A33:B33"/>
    <mergeCell ref="A34:B34"/>
    <mergeCell ref="A26:B26"/>
    <mergeCell ref="A27:B27"/>
    <mergeCell ref="A28:B28"/>
    <mergeCell ref="A29:B29"/>
    <mergeCell ref="A30:B30"/>
  </mergeCells>
  <phoneticPr fontId="177" type="noConversion"/>
  <hyperlinks>
    <hyperlink ref="L2"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zoomScale="90" zoomScaleNormal="90" workbookViewId="0">
      <selection activeCell="M32" sqref="M32"/>
    </sheetView>
  </sheetViews>
  <sheetFormatPr defaultColWidth="11.375" defaultRowHeight="16.5"/>
  <cols>
    <col min="10" max="10" width="17" style="50" customWidth="1"/>
  </cols>
  <sheetData>
    <row r="1" spans="1:11">
      <c r="A1" s="1382"/>
      <c r="B1" s="1382"/>
      <c r="C1" s="1382"/>
      <c r="D1" s="1382"/>
      <c r="E1" s="1382"/>
      <c r="F1" s="1382"/>
      <c r="G1" s="1382"/>
      <c r="H1" s="1382"/>
      <c r="I1" s="1382"/>
      <c r="J1" s="1382"/>
    </row>
    <row r="2" spans="1:11">
      <c r="A2" s="1383" t="s">
        <v>918</v>
      </c>
      <c r="B2" s="1382"/>
      <c r="C2" s="1382"/>
      <c r="D2" s="1382"/>
      <c r="E2" s="1382"/>
      <c r="F2" s="1382"/>
      <c r="G2" s="1384" t="s">
        <v>781</v>
      </c>
      <c r="H2" s="1385" t="s">
        <v>1671</v>
      </c>
      <c r="I2" s="1386"/>
      <c r="J2" s="1387"/>
      <c r="K2" s="87" t="s">
        <v>125</v>
      </c>
    </row>
    <row r="3" spans="1:11">
      <c r="A3" s="1383" t="s">
        <v>1098</v>
      </c>
      <c r="B3" s="2096" t="s">
        <v>2053</v>
      </c>
      <c r="C3" s="2096"/>
      <c r="D3" s="1388"/>
      <c r="E3" s="1388"/>
      <c r="F3" s="1388"/>
      <c r="G3" s="1389" t="s">
        <v>2054</v>
      </c>
      <c r="H3" s="1390" t="s">
        <v>2055</v>
      </c>
      <c r="I3" s="1391"/>
      <c r="J3" s="1392"/>
    </row>
    <row r="4" spans="1:11">
      <c r="A4" s="1393"/>
      <c r="B4" s="1393"/>
      <c r="C4" s="1382"/>
      <c r="D4" s="1382"/>
      <c r="E4" s="1382"/>
      <c r="F4" s="1382"/>
      <c r="G4" s="1382"/>
      <c r="H4" s="1382"/>
      <c r="I4" s="1382"/>
      <c r="J4" s="1394"/>
    </row>
    <row r="5" spans="1:11">
      <c r="A5" s="2097" t="s">
        <v>2056</v>
      </c>
      <c r="B5" s="2097"/>
      <c r="C5" s="2097"/>
      <c r="D5" s="2097"/>
      <c r="E5" s="2097"/>
      <c r="F5" s="2097"/>
      <c r="G5" s="2097"/>
      <c r="H5" s="2097"/>
      <c r="I5" s="2097"/>
      <c r="J5" s="2097"/>
    </row>
    <row r="6" spans="1:11">
      <c r="A6" s="1393"/>
      <c r="B6" s="1393"/>
      <c r="C6" s="1382"/>
      <c r="D6" s="1382"/>
      <c r="E6" s="1382"/>
      <c r="F6" s="1382"/>
      <c r="G6" s="1382"/>
      <c r="H6" s="1382"/>
      <c r="I6" s="1382"/>
      <c r="J6" s="1382"/>
    </row>
    <row r="7" spans="1:11">
      <c r="A7" s="1393"/>
      <c r="B7" s="1393"/>
      <c r="C7" s="1382"/>
      <c r="D7" s="1382"/>
      <c r="E7" s="1382"/>
      <c r="F7" s="1382"/>
      <c r="G7" s="1382"/>
      <c r="H7" s="1382"/>
      <c r="I7" s="1382"/>
      <c r="J7" s="1382"/>
    </row>
    <row r="8" spans="1:11">
      <c r="A8" s="1395"/>
      <c r="B8" s="1382"/>
      <c r="C8" s="1396"/>
      <c r="D8" s="2098" t="s">
        <v>2057</v>
      </c>
      <c r="E8" s="2098"/>
      <c r="F8" s="2098"/>
      <c r="G8" s="2098"/>
      <c r="H8" s="2098"/>
      <c r="I8" s="1397"/>
      <c r="J8" s="1398" t="s">
        <v>2058</v>
      </c>
    </row>
    <row r="9" spans="1:11">
      <c r="A9" s="2099" t="s">
        <v>2059</v>
      </c>
      <c r="B9" s="2099"/>
      <c r="C9" s="1399"/>
      <c r="D9" s="2100" t="s">
        <v>2060</v>
      </c>
      <c r="E9" s="2100"/>
      <c r="F9" s="2100"/>
      <c r="G9" s="2100"/>
      <c r="H9" s="2100"/>
      <c r="I9" s="2100"/>
      <c r="J9" s="1400"/>
    </row>
    <row r="10" spans="1:11">
      <c r="A10" s="2099"/>
      <c r="B10" s="2099"/>
      <c r="C10" s="1401" t="s">
        <v>793</v>
      </c>
      <c r="D10" s="2101" t="s">
        <v>1218</v>
      </c>
      <c r="E10" s="2102" t="s">
        <v>2061</v>
      </c>
      <c r="F10" s="2102"/>
      <c r="G10" s="2102"/>
      <c r="H10" s="2102"/>
      <c r="I10" s="2103" t="s">
        <v>2062</v>
      </c>
      <c r="J10" s="1402" t="s">
        <v>2063</v>
      </c>
    </row>
    <row r="11" spans="1:11">
      <c r="A11" s="2099"/>
      <c r="B11" s="2099"/>
      <c r="C11" s="1403"/>
      <c r="D11" s="2101"/>
      <c r="E11" s="1335" t="s">
        <v>1458</v>
      </c>
      <c r="F11" s="1335" t="s">
        <v>2064</v>
      </c>
      <c r="G11" s="1335" t="s">
        <v>2065</v>
      </c>
      <c r="H11" s="1335" t="s">
        <v>2066</v>
      </c>
      <c r="I11" s="2103"/>
      <c r="J11" s="1404"/>
    </row>
    <row r="12" spans="1:11">
      <c r="A12" s="2093" t="s">
        <v>1031</v>
      </c>
      <c r="B12" s="2093"/>
      <c r="C12" s="1405">
        <v>7478.97</v>
      </c>
      <c r="D12" s="1405">
        <v>7478.97</v>
      </c>
      <c r="E12" s="1405">
        <v>4387.46</v>
      </c>
      <c r="F12" s="1405">
        <v>95.43</v>
      </c>
      <c r="G12" s="1405">
        <v>50.15</v>
      </c>
      <c r="H12" s="1405">
        <v>4241.88</v>
      </c>
      <c r="I12" s="1405">
        <v>3091.51</v>
      </c>
      <c r="J12" s="1405">
        <v>0</v>
      </c>
    </row>
    <row r="13" spans="1:11">
      <c r="A13" s="2094" t="s">
        <v>2010</v>
      </c>
      <c r="B13" s="2094"/>
      <c r="C13" s="1405">
        <v>7478.97</v>
      </c>
      <c r="D13" s="1405">
        <v>7478.97</v>
      </c>
      <c r="E13" s="1405">
        <v>4387.46</v>
      </c>
      <c r="F13" s="1405">
        <v>95.43</v>
      </c>
      <c r="G13" s="1405">
        <v>50.15</v>
      </c>
      <c r="H13" s="1405">
        <v>4241.88</v>
      </c>
      <c r="I13" s="1405">
        <v>3091.51</v>
      </c>
      <c r="J13" s="1405">
        <v>0</v>
      </c>
    </row>
    <row r="14" spans="1:11">
      <c r="A14" s="2095"/>
      <c r="B14" s="2095"/>
      <c r="C14" s="1406"/>
      <c r="D14" s="1407"/>
      <c r="E14" s="1407"/>
      <c r="F14" s="1407"/>
      <c r="G14" s="1407"/>
      <c r="H14" s="1407"/>
      <c r="I14" s="1407"/>
      <c r="J14" s="1408"/>
    </row>
    <row r="15" spans="1:11">
      <c r="A15" s="2092"/>
      <c r="B15" s="2092"/>
      <c r="C15" s="1409"/>
      <c r="D15" s="1409"/>
      <c r="E15" s="1409"/>
      <c r="F15" s="1409"/>
      <c r="G15" s="1409"/>
      <c r="H15" s="1409"/>
      <c r="I15" s="1409"/>
      <c r="J15" s="1409"/>
    </row>
    <row r="16" spans="1:11">
      <c r="A16" s="2092"/>
      <c r="B16" s="2092"/>
      <c r="C16" s="1410"/>
      <c r="D16" s="1411"/>
      <c r="E16" s="1411"/>
      <c r="F16" s="1411"/>
      <c r="G16" s="1411"/>
      <c r="H16" s="1411"/>
      <c r="I16" s="1411"/>
      <c r="J16" s="1410"/>
    </row>
    <row r="17" spans="1:10">
      <c r="A17" s="2092"/>
      <c r="B17" s="2092"/>
      <c r="C17" s="1409"/>
      <c r="D17" s="1409"/>
      <c r="E17" s="1409"/>
      <c r="F17" s="1409"/>
      <c r="G17" s="1409"/>
      <c r="H17" s="1409"/>
      <c r="I17" s="1409"/>
      <c r="J17" s="1409"/>
    </row>
    <row r="18" spans="1:10">
      <c r="A18" s="2092"/>
      <c r="B18" s="2092"/>
      <c r="C18" s="1409"/>
      <c r="D18" s="1409"/>
      <c r="E18" s="1409"/>
      <c r="F18" s="1409"/>
      <c r="G18" s="1409"/>
      <c r="H18" s="1409"/>
      <c r="I18" s="1409"/>
      <c r="J18" s="1409"/>
    </row>
    <row r="19" spans="1:10">
      <c r="A19" s="2092"/>
      <c r="B19" s="2092"/>
      <c r="C19" s="1409"/>
      <c r="D19" s="1409"/>
      <c r="E19" s="1409"/>
      <c r="F19" s="1409"/>
      <c r="G19" s="1409"/>
      <c r="H19" s="1409"/>
      <c r="I19" s="1409"/>
      <c r="J19" s="1409"/>
    </row>
    <row r="20" spans="1:10">
      <c r="A20" s="2088"/>
      <c r="B20" s="2088"/>
      <c r="C20" s="1409"/>
      <c r="D20" s="1409"/>
      <c r="E20" s="1409"/>
      <c r="F20" s="1409"/>
      <c r="G20" s="1409"/>
      <c r="H20" s="1409"/>
      <c r="I20" s="1409"/>
      <c r="J20" s="1409"/>
    </row>
    <row r="21" spans="1:10">
      <c r="A21" s="2088"/>
      <c r="B21" s="2088"/>
      <c r="C21" s="1409"/>
      <c r="D21" s="1409"/>
      <c r="E21" s="1409"/>
      <c r="F21" s="1409"/>
      <c r="G21" s="1409"/>
      <c r="H21" s="1409"/>
      <c r="I21" s="1409"/>
      <c r="J21" s="1409"/>
    </row>
    <row r="22" spans="1:10">
      <c r="A22" s="2088"/>
      <c r="B22" s="2088"/>
      <c r="C22" s="1409"/>
      <c r="D22" s="1409"/>
      <c r="E22" s="1409"/>
      <c r="F22" s="1409"/>
      <c r="G22" s="1409"/>
      <c r="H22" s="1409"/>
      <c r="I22" s="1409"/>
      <c r="J22" s="1409"/>
    </row>
    <row r="23" spans="1:10">
      <c r="A23" s="2088"/>
      <c r="B23" s="2088"/>
      <c r="C23" s="1409"/>
      <c r="D23" s="1409"/>
      <c r="E23" s="1409"/>
      <c r="F23" s="1409"/>
      <c r="G23" s="1409"/>
      <c r="H23" s="1409"/>
      <c r="I23" s="1409"/>
      <c r="J23" s="1409"/>
    </row>
    <row r="24" spans="1:10">
      <c r="A24" s="2088"/>
      <c r="B24" s="2088"/>
      <c r="C24" s="1409"/>
      <c r="D24" s="1412"/>
      <c r="E24" s="1412"/>
      <c r="F24" s="1412"/>
      <c r="G24" s="1412"/>
      <c r="H24" s="1412"/>
      <c r="I24" s="1412"/>
      <c r="J24" s="1409"/>
    </row>
    <row r="25" spans="1:10">
      <c r="A25" s="2088"/>
      <c r="B25" s="2088"/>
      <c r="C25" s="1409"/>
      <c r="D25" s="1409"/>
      <c r="E25" s="1409"/>
      <c r="F25" s="1409"/>
      <c r="G25" s="1409"/>
      <c r="H25" s="1409"/>
      <c r="I25" s="1409"/>
      <c r="J25" s="1409"/>
    </row>
    <row r="26" spans="1:10">
      <c r="A26" s="2088"/>
      <c r="B26" s="2088"/>
      <c r="C26" s="1409"/>
      <c r="D26" s="1409"/>
      <c r="E26" s="1409"/>
      <c r="F26" s="1409"/>
      <c r="G26" s="1409"/>
      <c r="H26" s="1409"/>
      <c r="I26" s="1409"/>
      <c r="J26" s="1409"/>
    </row>
    <row r="27" spans="1:10">
      <c r="A27" s="2088"/>
      <c r="B27" s="2088"/>
      <c r="C27" s="1409"/>
      <c r="D27" s="1409"/>
      <c r="E27" s="1409"/>
      <c r="F27" s="1409"/>
      <c r="G27" s="1409"/>
      <c r="H27" s="1409"/>
      <c r="I27" s="1409"/>
      <c r="J27" s="1409"/>
    </row>
    <row r="28" spans="1:10">
      <c r="A28" s="2088"/>
      <c r="B28" s="2088"/>
      <c r="C28" s="1409"/>
      <c r="D28" s="1409"/>
      <c r="E28" s="1409"/>
      <c r="F28" s="1409"/>
      <c r="G28" s="1409"/>
      <c r="H28" s="1409"/>
      <c r="I28" s="1409"/>
      <c r="J28" s="1409"/>
    </row>
    <row r="29" spans="1:10">
      <c r="A29" s="2088"/>
      <c r="B29" s="2088"/>
      <c r="C29" s="1409"/>
      <c r="D29" s="1409"/>
      <c r="E29" s="1409"/>
      <c r="F29" s="1409"/>
      <c r="G29" s="1409"/>
      <c r="H29" s="1409"/>
      <c r="I29" s="1409"/>
      <c r="J29" s="1409"/>
    </row>
    <row r="30" spans="1:10">
      <c r="A30" s="2088"/>
      <c r="B30" s="2088"/>
      <c r="C30" s="1409"/>
      <c r="D30" s="1409"/>
      <c r="E30" s="1409"/>
      <c r="F30" s="1409"/>
      <c r="G30" s="1409"/>
      <c r="H30" s="1409"/>
      <c r="I30" s="1409"/>
      <c r="J30" s="1409"/>
    </row>
    <row r="31" spans="1:10">
      <c r="A31" s="2088"/>
      <c r="B31" s="2088"/>
      <c r="C31" s="1409"/>
      <c r="D31" s="1409"/>
      <c r="E31" s="1409"/>
      <c r="F31" s="1409"/>
      <c r="G31" s="1409"/>
      <c r="H31" s="1409"/>
      <c r="I31" s="1409"/>
      <c r="J31" s="1409"/>
    </row>
    <row r="32" spans="1:10">
      <c r="A32" s="2088"/>
      <c r="B32" s="2088"/>
      <c r="C32" s="1409"/>
      <c r="D32" s="1409"/>
      <c r="E32" s="1409"/>
      <c r="F32" s="1409"/>
      <c r="G32" s="1409"/>
      <c r="H32" s="1409"/>
      <c r="I32" s="1409"/>
      <c r="J32" s="1409"/>
    </row>
    <row r="33" spans="1:10">
      <c r="A33" s="2088"/>
      <c r="B33" s="2088"/>
      <c r="C33" s="1409"/>
      <c r="D33" s="1409"/>
      <c r="E33" s="1409"/>
      <c r="F33" s="1409"/>
      <c r="G33" s="1409"/>
      <c r="H33" s="1409"/>
      <c r="I33" s="1409"/>
      <c r="J33" s="1409"/>
    </row>
    <row r="34" spans="1:10">
      <c r="A34" s="2089"/>
      <c r="B34" s="2089"/>
      <c r="C34" s="1413"/>
      <c r="D34" s="1413"/>
      <c r="E34" s="1413"/>
      <c r="F34" s="1413"/>
      <c r="G34" s="1413"/>
      <c r="H34" s="1413"/>
      <c r="I34" s="1414"/>
      <c r="J34" s="1413"/>
    </row>
    <row r="35" spans="1:10">
      <c r="A35" s="1415"/>
      <c r="B35" s="1415"/>
      <c r="C35" s="1415"/>
      <c r="D35" s="1415"/>
      <c r="E35" s="1415"/>
      <c r="F35" s="1415"/>
      <c r="G35" s="1415"/>
      <c r="H35" s="1415"/>
      <c r="I35" s="1415"/>
      <c r="J35" s="1416"/>
    </row>
    <row r="36" spans="1:10">
      <c r="A36" s="1417" t="s">
        <v>865</v>
      </c>
      <c r="B36" s="1190"/>
      <c r="C36" s="1225" t="s">
        <v>821</v>
      </c>
      <c r="D36" s="1191"/>
      <c r="E36" s="1418" t="s">
        <v>2067</v>
      </c>
      <c r="F36" s="1191"/>
      <c r="G36" s="2090" t="s">
        <v>2068</v>
      </c>
      <c r="H36" s="2090"/>
      <c r="I36" s="2091" t="s">
        <v>2069</v>
      </c>
      <c r="J36" s="2091"/>
    </row>
    <row r="37" spans="1:10">
      <c r="A37" s="2087"/>
      <c r="B37" s="2087"/>
      <c r="C37" s="1419"/>
      <c r="D37" s="1190"/>
      <c r="E37" s="1418" t="s">
        <v>2070</v>
      </c>
      <c r="F37" s="1191"/>
      <c r="G37" s="1191"/>
      <c r="H37" s="1190"/>
      <c r="I37" s="1191"/>
      <c r="J37" s="1191"/>
    </row>
    <row r="38" spans="1:10">
      <c r="A38" s="1382"/>
      <c r="B38" s="1382"/>
      <c r="C38" s="1382"/>
      <c r="D38" s="1382"/>
      <c r="E38" s="1382"/>
      <c r="F38" s="1382"/>
      <c r="G38" s="1382"/>
      <c r="H38" s="1398"/>
      <c r="I38" s="1382"/>
      <c r="J38" s="1382"/>
    </row>
    <row r="39" spans="1:10">
      <c r="A39" s="1222" t="s">
        <v>2071</v>
      </c>
      <c r="B39" s="1222"/>
      <c r="C39" s="1222"/>
      <c r="D39" s="1222"/>
      <c r="E39" s="1222"/>
      <c r="F39" s="1222"/>
      <c r="G39" s="1222"/>
      <c r="H39" s="1420"/>
      <c r="I39" s="1421"/>
      <c r="J39" s="1421"/>
    </row>
    <row r="40" spans="1:10">
      <c r="A40" s="1422" t="s">
        <v>2072</v>
      </c>
      <c r="B40" s="1422"/>
      <c r="C40" s="1422"/>
      <c r="D40" s="1422"/>
      <c r="E40" s="1422"/>
      <c r="F40" s="1422"/>
      <c r="G40" s="1422"/>
      <c r="H40" s="1422"/>
      <c r="I40" s="1423"/>
      <c r="J40" s="1423"/>
    </row>
    <row r="41" spans="1:10">
      <c r="A41" s="1382"/>
      <c r="B41" s="1382"/>
      <c r="C41" s="1382"/>
      <c r="D41" s="1382"/>
      <c r="E41" s="1382"/>
      <c r="F41" s="1382"/>
      <c r="G41" s="1382"/>
      <c r="H41" s="1382"/>
      <c r="I41" s="1382"/>
      <c r="J41" s="1382"/>
    </row>
  </sheetData>
  <mergeCells count="34">
    <mergeCell ref="B3:C3"/>
    <mergeCell ref="A5:J5"/>
    <mergeCell ref="D8:H8"/>
    <mergeCell ref="A9:B11"/>
    <mergeCell ref="D9:I9"/>
    <mergeCell ref="D10:D11"/>
    <mergeCell ref="E10:H10"/>
    <mergeCell ref="I10:I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I36:J36"/>
    <mergeCell ref="A27:B27"/>
    <mergeCell ref="A28:B28"/>
    <mergeCell ref="A29:B29"/>
    <mergeCell ref="A30:B30"/>
    <mergeCell ref="A31:B31"/>
    <mergeCell ref="A37:B37"/>
    <mergeCell ref="A32:B32"/>
    <mergeCell ref="A33:B33"/>
    <mergeCell ref="A34:B34"/>
    <mergeCell ref="G36:H36"/>
  </mergeCells>
  <phoneticPr fontId="177" type="noConversion"/>
  <hyperlinks>
    <hyperlink ref="K2" location="預告統計資料發布時間表!A1" display="回發布時間表"/>
  </hyperlinks>
  <pageMargins left="0.78749999999999998" right="0.78749999999999998" top="1.0249999999999999" bottom="1.0249999999999999" header="0.78749999999999998" footer="0.78749999999999998"/>
  <pageSetup paperSize="9" orientation="portrait" horizontalDpi="300" verticalDpi="300"/>
  <headerFooter>
    <oddHeader>&amp;C&amp;"Arial,標準"&amp;10&amp;Kffffff&amp;A</oddHeader>
    <oddFooter>&amp;C&amp;"Arial,標準"&amp;10&amp;Kffffff頁 &amp;P</oddFooter>
  </headerFooter>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35"/>
  <sheetViews>
    <sheetView zoomScale="90" zoomScaleNormal="90" workbookViewId="0">
      <selection activeCell="I3" sqref="I3"/>
    </sheetView>
  </sheetViews>
  <sheetFormatPr defaultColWidth="11.375" defaultRowHeight="16.5"/>
  <cols>
    <col min="1" max="1" width="16.625" style="1437" customWidth="1"/>
    <col min="2" max="2" width="18" style="1437" customWidth="1"/>
    <col min="3" max="3" width="22.375" style="1437" customWidth="1"/>
    <col min="4" max="4" width="29.75" style="1463" customWidth="1"/>
    <col min="5" max="5" width="29.125" style="1463" customWidth="1"/>
    <col min="6" max="6" width="12.625" style="1463" customWidth="1"/>
    <col min="7" max="7" width="29.875" style="1437" customWidth="1"/>
  </cols>
  <sheetData>
    <row r="1" spans="1:37" ht="19.5">
      <c r="A1" s="1439" t="s">
        <v>2091</v>
      </c>
      <c r="B1" s="1440"/>
      <c r="C1" s="1440"/>
      <c r="D1" s="1441"/>
      <c r="E1" s="1441"/>
      <c r="F1" s="1442" t="s">
        <v>781</v>
      </c>
      <c r="G1" s="1435" t="s">
        <v>2087</v>
      </c>
      <c r="AA1" s="1438"/>
      <c r="AB1" s="1438"/>
      <c r="AJ1" s="1438"/>
      <c r="AK1" s="1438"/>
    </row>
    <row r="2" spans="1:37" ht="19.5">
      <c r="A2" s="1443" t="s">
        <v>2092</v>
      </c>
      <c r="B2" s="1436" t="s">
        <v>2088</v>
      </c>
      <c r="C2" s="1436"/>
      <c r="D2" s="1444"/>
      <c r="E2" s="1444"/>
      <c r="F2" s="1445" t="s">
        <v>2089</v>
      </c>
      <c r="G2" s="1446" t="s">
        <v>2090</v>
      </c>
      <c r="H2" s="1438"/>
      <c r="I2" s="1438"/>
      <c r="J2" s="1438"/>
      <c r="AA2" s="1438"/>
      <c r="AB2" s="1438"/>
      <c r="AJ2" s="1438"/>
      <c r="AK2" s="1438"/>
    </row>
    <row r="3" spans="1:37" ht="31.5" customHeight="1">
      <c r="A3" s="2107" t="s">
        <v>2093</v>
      </c>
      <c r="B3" s="2108"/>
      <c r="C3" s="2108"/>
      <c r="D3" s="2108"/>
      <c r="E3" s="2108"/>
      <c r="F3" s="2108"/>
      <c r="G3" s="2109"/>
      <c r="H3" s="1438"/>
      <c r="I3" s="87" t="s">
        <v>125</v>
      </c>
      <c r="J3" s="1438"/>
      <c r="AA3" s="1438"/>
      <c r="AB3" s="1438"/>
      <c r="AC3" s="1438"/>
      <c r="AD3" s="1438"/>
      <c r="AE3" s="1438"/>
      <c r="AF3" s="1438"/>
      <c r="AG3" s="1438"/>
      <c r="AH3" s="1438"/>
      <c r="AI3" s="1438"/>
      <c r="AJ3" s="1438"/>
      <c r="AK3" s="1438"/>
    </row>
    <row r="4" spans="1:37" ht="19.5">
      <c r="A4" s="2104" t="s">
        <v>2094</v>
      </c>
      <c r="B4" s="2105"/>
      <c r="C4" s="2105"/>
      <c r="D4" s="2105"/>
      <c r="E4" s="2105"/>
      <c r="F4" s="2105"/>
      <c r="G4" s="2106"/>
      <c r="AA4" s="1438"/>
      <c r="AB4" s="1438"/>
      <c r="AC4" s="1438"/>
      <c r="AD4" s="1438"/>
      <c r="AE4" s="1438"/>
      <c r="AF4" s="1438"/>
      <c r="AG4" s="1438"/>
      <c r="AH4" s="1438"/>
      <c r="AI4" s="1438"/>
      <c r="AJ4" s="1438"/>
      <c r="AK4" s="1438"/>
    </row>
    <row r="5" spans="1:37" ht="19.5">
      <c r="A5" s="1447" t="s">
        <v>2095</v>
      </c>
      <c r="B5" s="1448"/>
      <c r="C5" s="1448"/>
      <c r="D5" s="1449"/>
      <c r="E5" s="1449"/>
      <c r="F5" s="1449"/>
      <c r="G5" s="1450" t="s">
        <v>1831</v>
      </c>
    </row>
    <row r="6" spans="1:37">
      <c r="A6" s="2110" t="s">
        <v>2096</v>
      </c>
      <c r="B6" s="2111"/>
      <c r="C6" s="2112"/>
      <c r="D6" s="2119" t="s">
        <v>2097</v>
      </c>
      <c r="E6" s="2127" t="s">
        <v>2098</v>
      </c>
      <c r="F6" s="2119" t="s">
        <v>2099</v>
      </c>
      <c r="G6" s="2119"/>
      <c r="AA6" s="1438"/>
      <c r="AB6" s="1438"/>
      <c r="AC6" s="1438"/>
      <c r="AD6" s="1438"/>
      <c r="AE6" s="1438"/>
      <c r="AF6" s="1438"/>
      <c r="AG6" s="1438"/>
      <c r="AH6" s="1438"/>
      <c r="AI6" s="1438"/>
      <c r="AJ6" s="1438"/>
      <c r="AK6" s="1438"/>
    </row>
    <row r="7" spans="1:37">
      <c r="A7" s="2113"/>
      <c r="B7" s="2114"/>
      <c r="C7" s="2115"/>
      <c r="D7" s="2120"/>
      <c r="E7" s="2127"/>
      <c r="F7" s="2119"/>
      <c r="G7" s="2119"/>
      <c r="AA7" s="1438"/>
      <c r="AB7" s="1438"/>
      <c r="AC7" s="1438"/>
      <c r="AD7" s="1438"/>
      <c r="AE7" s="1438"/>
      <c r="AF7" s="1438"/>
      <c r="AG7" s="1438"/>
      <c r="AH7" s="1438"/>
      <c r="AI7" s="1438"/>
      <c r="AJ7" s="1438"/>
      <c r="AK7" s="1438"/>
    </row>
    <row r="8" spans="1:37" ht="15" customHeight="1">
      <c r="A8" s="2116"/>
      <c r="B8" s="2117"/>
      <c r="C8" s="2118"/>
      <c r="D8" s="2120"/>
      <c r="E8" s="2127"/>
      <c r="F8" s="2119"/>
      <c r="G8" s="2119"/>
      <c r="I8" s="1438"/>
      <c r="J8" s="1438"/>
      <c r="AA8" s="1438"/>
      <c r="AB8" s="1438"/>
      <c r="AC8" s="1438"/>
      <c r="AD8" s="1438"/>
      <c r="AE8" s="1438"/>
      <c r="AF8" s="1438"/>
      <c r="AG8" s="1438"/>
      <c r="AH8" s="1438"/>
      <c r="AI8" s="1438"/>
      <c r="AJ8" s="1438"/>
      <c r="AK8" s="1438"/>
    </row>
    <row r="9" spans="1:37" ht="19.5">
      <c r="A9" s="2121" t="s">
        <v>2100</v>
      </c>
      <c r="B9" s="2124" t="s">
        <v>2101</v>
      </c>
      <c r="C9" s="2125"/>
      <c r="D9" s="1451">
        <f>D10+D11+D22</f>
        <v>41685.838000000003</v>
      </c>
      <c r="E9" s="1452"/>
      <c r="F9" s="2128"/>
      <c r="G9" s="2129"/>
      <c r="I9" s="1438"/>
      <c r="J9" s="1438"/>
      <c r="AA9" s="1438"/>
      <c r="AB9" s="1438"/>
      <c r="AC9" s="1438"/>
      <c r="AD9" s="1438"/>
      <c r="AE9" s="1438"/>
      <c r="AF9" s="1438"/>
      <c r="AG9" s="1438"/>
      <c r="AH9" s="1438"/>
      <c r="AI9" s="1438"/>
      <c r="AJ9" s="1438"/>
      <c r="AK9" s="1438"/>
    </row>
    <row r="10" spans="1:37" ht="19.5">
      <c r="A10" s="2122"/>
      <c r="B10" s="2124" t="s">
        <v>2102</v>
      </c>
      <c r="C10" s="2125"/>
      <c r="D10" s="1451">
        <f>[4]二、經常門!D10</f>
        <v>21440.813999999998</v>
      </c>
      <c r="E10" s="1453"/>
      <c r="F10" s="2130"/>
      <c r="G10" s="2131"/>
      <c r="I10" s="1438"/>
      <c r="J10" s="1438"/>
      <c r="AA10" s="1438"/>
      <c r="AB10" s="1438"/>
      <c r="AC10" s="1438"/>
    </row>
    <row r="11" spans="1:37" ht="19.5">
      <c r="A11" s="2122"/>
      <c r="B11" s="2124" t="s">
        <v>2103</v>
      </c>
      <c r="C11" s="2125"/>
      <c r="D11" s="1451">
        <f>[4]二、經常門!D11</f>
        <v>11151.616</v>
      </c>
      <c r="E11" s="1453"/>
      <c r="F11" s="2124"/>
      <c r="G11" s="2132"/>
      <c r="I11" s="1438"/>
      <c r="J11" s="1438"/>
    </row>
    <row r="12" spans="1:37" ht="19.5">
      <c r="A12" s="2122"/>
      <c r="B12" s="2124" t="s">
        <v>2104</v>
      </c>
      <c r="C12" s="2125"/>
      <c r="D12" s="1451"/>
      <c r="E12" s="1453"/>
      <c r="F12" s="2130"/>
      <c r="G12" s="2131"/>
      <c r="AA12" s="1438"/>
      <c r="AB12" s="1438"/>
      <c r="AC12" s="1438"/>
      <c r="AD12" s="1438"/>
      <c r="AE12" s="1438"/>
      <c r="AF12" s="1438"/>
      <c r="AG12" s="1438"/>
      <c r="AH12" s="1438"/>
      <c r="AI12" s="1438"/>
      <c r="AJ12" s="1438"/>
      <c r="AK12" s="1438"/>
    </row>
    <row r="13" spans="1:37" ht="19.5">
      <c r="A13" s="2122"/>
      <c r="B13" s="2124" t="s">
        <v>2105</v>
      </c>
      <c r="C13" s="2125"/>
      <c r="D13" s="1451"/>
      <c r="E13" s="1453"/>
      <c r="F13" s="2124"/>
      <c r="G13" s="2132"/>
      <c r="AA13" s="1438"/>
      <c r="AB13" s="1438"/>
      <c r="AC13" s="1438"/>
      <c r="AD13" s="1438"/>
      <c r="AE13" s="1438"/>
      <c r="AF13" s="1438"/>
      <c r="AG13" s="1438"/>
      <c r="AH13" s="1438"/>
      <c r="AI13" s="1438"/>
      <c r="AJ13" s="1438"/>
      <c r="AK13" s="1438"/>
    </row>
    <row r="14" spans="1:37" ht="19.5">
      <c r="A14" s="2122"/>
      <c r="B14" s="2124" t="s">
        <v>2106</v>
      </c>
      <c r="C14" s="2125"/>
      <c r="D14" s="1451"/>
      <c r="E14" s="1453"/>
      <c r="F14" s="2124"/>
      <c r="G14" s="2132"/>
      <c r="AA14" s="1438"/>
      <c r="AB14" s="1438"/>
      <c r="AC14" s="1438"/>
      <c r="AD14" s="1438"/>
      <c r="AE14" s="1438"/>
      <c r="AF14" s="1438"/>
      <c r="AG14" s="1438"/>
      <c r="AH14" s="1438"/>
      <c r="AI14" s="1438"/>
      <c r="AJ14" s="1438"/>
      <c r="AK14" s="1438"/>
    </row>
    <row r="15" spans="1:37" ht="19.5">
      <c r="A15" s="2122"/>
      <c r="B15" s="2126" t="s">
        <v>2107</v>
      </c>
      <c r="C15" s="2112"/>
      <c r="D15" s="1451"/>
      <c r="E15" s="1453"/>
      <c r="F15" s="2133"/>
      <c r="G15" s="2134"/>
      <c r="AA15" s="1438"/>
      <c r="AB15" s="1438"/>
      <c r="AC15" s="1438"/>
      <c r="AD15" s="1438"/>
      <c r="AE15" s="1438"/>
      <c r="AF15" s="1438"/>
      <c r="AG15" s="1438"/>
      <c r="AH15" s="1438"/>
      <c r="AI15" s="1438"/>
      <c r="AJ15" s="1438"/>
      <c r="AK15" s="1438"/>
    </row>
    <row r="16" spans="1:37" ht="19.5">
      <c r="A16" s="2122"/>
      <c r="B16" s="2124" t="s">
        <v>2108</v>
      </c>
      <c r="C16" s="2125"/>
      <c r="D16" s="1451"/>
      <c r="E16" s="1453"/>
      <c r="F16" s="2124"/>
      <c r="G16" s="2132"/>
      <c r="AA16" s="1438"/>
      <c r="AB16" s="1438"/>
      <c r="AC16" s="1438"/>
      <c r="AH16" s="1438"/>
      <c r="AI16" s="1438"/>
    </row>
    <row r="17" spans="1:37" ht="19.5">
      <c r="A17" s="2122"/>
      <c r="B17" s="2124" t="s">
        <v>2109</v>
      </c>
      <c r="C17" s="2125"/>
      <c r="D17" s="1451"/>
      <c r="E17" s="1453"/>
      <c r="F17" s="2124"/>
      <c r="G17" s="2132"/>
    </row>
    <row r="18" spans="1:37" ht="19.5">
      <c r="A18" s="2122"/>
      <c r="B18" s="2124" t="s">
        <v>2110</v>
      </c>
      <c r="C18" s="2125"/>
      <c r="D18" s="1451"/>
      <c r="E18" s="1453"/>
      <c r="F18" s="2130"/>
      <c r="G18" s="2131"/>
      <c r="AA18" s="1438"/>
      <c r="AB18" s="1438"/>
      <c r="AC18" s="1438"/>
      <c r="AD18" s="1438"/>
      <c r="AE18" s="1438"/>
      <c r="AF18" s="1438"/>
      <c r="AG18" s="1438"/>
      <c r="AH18" s="1438"/>
      <c r="AI18" s="1438"/>
      <c r="AJ18" s="1438"/>
      <c r="AK18" s="1438"/>
    </row>
    <row r="19" spans="1:37" ht="19.5">
      <c r="A19" s="2122"/>
      <c r="B19" s="2124" t="s">
        <v>2111</v>
      </c>
      <c r="C19" s="2125"/>
      <c r="D19" s="1451"/>
      <c r="E19" s="1453"/>
      <c r="F19" s="2124"/>
      <c r="G19" s="2132"/>
      <c r="AA19" s="1438"/>
      <c r="AB19" s="1438"/>
      <c r="AC19" s="1438"/>
      <c r="AD19" s="1438"/>
      <c r="AE19" s="1438"/>
      <c r="AF19" s="1438"/>
      <c r="AG19" s="1438"/>
      <c r="AH19" s="1438"/>
      <c r="AI19" s="1438"/>
      <c r="AJ19" s="1438"/>
      <c r="AK19" s="1438"/>
    </row>
    <row r="20" spans="1:37" ht="19.5">
      <c r="A20" s="2122"/>
      <c r="B20" s="2124" t="s">
        <v>2112</v>
      </c>
      <c r="C20" s="2125"/>
      <c r="D20" s="1451"/>
      <c r="E20" s="1453"/>
      <c r="F20" s="2124"/>
      <c r="G20" s="2132"/>
      <c r="AA20" s="1438"/>
      <c r="AB20" s="1438"/>
      <c r="AC20" s="1438"/>
      <c r="AD20" s="1438"/>
      <c r="AE20" s="1438"/>
      <c r="AF20" s="1438"/>
      <c r="AG20" s="1438"/>
      <c r="AH20" s="1438"/>
      <c r="AI20" s="1438"/>
      <c r="AJ20" s="1438"/>
      <c r="AK20" s="1438"/>
    </row>
    <row r="21" spans="1:37" ht="19.5">
      <c r="A21" s="2122"/>
      <c r="B21" s="2124" t="s">
        <v>2113</v>
      </c>
      <c r="C21" s="2125"/>
      <c r="D21" s="1451"/>
      <c r="E21" s="1453"/>
      <c r="F21" s="2130"/>
      <c r="G21" s="2131"/>
      <c r="AA21" s="1438"/>
      <c r="AB21" s="1438"/>
      <c r="AC21" s="1438"/>
      <c r="AD21" s="1438"/>
      <c r="AE21" s="1438"/>
      <c r="AF21" s="1438"/>
      <c r="AG21" s="1438"/>
      <c r="AH21" s="1438"/>
      <c r="AI21" s="1438"/>
      <c r="AJ21" s="1438"/>
      <c r="AK21" s="1438"/>
    </row>
    <row r="22" spans="1:37" ht="19.5">
      <c r="A22" s="2122"/>
      <c r="B22" s="2124" t="s">
        <v>2114</v>
      </c>
      <c r="C22" s="2125"/>
      <c r="D22" s="1451">
        <f>[4]三、資本門!D22</f>
        <v>9093.4079999999994</v>
      </c>
      <c r="E22" s="1453"/>
      <c r="F22" s="2124"/>
      <c r="G22" s="2132"/>
      <c r="AA22" s="1438"/>
      <c r="AB22" s="1438"/>
      <c r="AC22" s="1438"/>
      <c r="AG22" s="1438"/>
      <c r="AH22" s="1438"/>
      <c r="AJ22" s="1438"/>
      <c r="AK22" s="1438"/>
    </row>
    <row r="23" spans="1:37" ht="15" customHeight="1">
      <c r="A23" s="2123"/>
      <c r="B23" s="2124" t="s">
        <v>2115</v>
      </c>
      <c r="C23" s="2125"/>
      <c r="D23" s="1451"/>
      <c r="E23" s="1453"/>
      <c r="F23" s="2124"/>
      <c r="G23" s="2132"/>
    </row>
    <row r="24" spans="1:37" ht="15" customHeight="1">
      <c r="A24" s="1443"/>
      <c r="B24" s="1454"/>
      <c r="C24" s="1455"/>
      <c r="D24" s="1456"/>
      <c r="E24" s="1457"/>
      <c r="F24" s="1454"/>
      <c r="G24" s="1458"/>
    </row>
    <row r="25" spans="1:37" ht="15" customHeight="1" thickBot="1">
      <c r="A25" s="2139" t="s">
        <v>2116</v>
      </c>
      <c r="B25" s="2140"/>
      <c r="C25" s="2141"/>
      <c r="D25" s="1459"/>
      <c r="E25" s="1460"/>
      <c r="F25" s="2135"/>
      <c r="G25" s="2136"/>
    </row>
    <row r="26" spans="1:37" ht="15" customHeight="1">
      <c r="A26" s="1461"/>
      <c r="B26" s="2137"/>
      <c r="C26" s="1461"/>
      <c r="D26" s="1462"/>
      <c r="E26" s="2138"/>
      <c r="F26" s="2138"/>
      <c r="G26" s="2138"/>
    </row>
    <row r="27" spans="1:37" ht="15" customHeight="1">
      <c r="A27" s="1461"/>
      <c r="B27" s="2137"/>
      <c r="C27" s="1461"/>
      <c r="D27" s="1462"/>
      <c r="E27" s="2138"/>
      <c r="F27" s="2138"/>
      <c r="G27" s="2138"/>
    </row>
    <row r="28" spans="1:37" ht="15" customHeight="1"/>
    <row r="29" spans="1:37" ht="15" customHeight="1">
      <c r="C29" s="1437" t="s">
        <v>2117</v>
      </c>
    </row>
    <row r="30" spans="1:37" ht="15" customHeight="1"/>
    <row r="31" spans="1:37" ht="15" customHeight="1"/>
    <row r="32" spans="1:37" ht="25.5" customHeight="1"/>
    <row r="33" ht="15" customHeight="1"/>
    <row r="34" ht="15" customHeight="1"/>
    <row r="35" ht="15" customHeight="1"/>
  </sheetData>
  <mergeCells count="42">
    <mergeCell ref="F25:G25"/>
    <mergeCell ref="B26:B27"/>
    <mergeCell ref="E26:E27"/>
    <mergeCell ref="F26:G27"/>
    <mergeCell ref="F21:G21"/>
    <mergeCell ref="B22:C22"/>
    <mergeCell ref="F22:G22"/>
    <mergeCell ref="B23:C23"/>
    <mergeCell ref="F23:G23"/>
    <mergeCell ref="A25:C25"/>
    <mergeCell ref="F18:G18"/>
    <mergeCell ref="B19:C19"/>
    <mergeCell ref="F19:G19"/>
    <mergeCell ref="B20:C20"/>
    <mergeCell ref="F20:G20"/>
    <mergeCell ref="F15:G15"/>
    <mergeCell ref="B16:C16"/>
    <mergeCell ref="F16:G16"/>
    <mergeCell ref="B17:C17"/>
    <mergeCell ref="F17:G17"/>
    <mergeCell ref="F11:G11"/>
    <mergeCell ref="F12:G12"/>
    <mergeCell ref="B13:C13"/>
    <mergeCell ref="F13:G13"/>
    <mergeCell ref="B14:C14"/>
    <mergeCell ref="F14:G14"/>
    <mergeCell ref="A4:G4"/>
    <mergeCell ref="A3:G3"/>
    <mergeCell ref="A6:C8"/>
    <mergeCell ref="D6:D8"/>
    <mergeCell ref="A9:A23"/>
    <mergeCell ref="B9:C9"/>
    <mergeCell ref="B10:C10"/>
    <mergeCell ref="B11:C11"/>
    <mergeCell ref="B12:C12"/>
    <mergeCell ref="B15:C15"/>
    <mergeCell ref="B18:C18"/>
    <mergeCell ref="B21:C21"/>
    <mergeCell ref="E6:E8"/>
    <mergeCell ref="F6:G8"/>
    <mergeCell ref="F9:G9"/>
    <mergeCell ref="F10:G10"/>
  </mergeCells>
  <phoneticPr fontId="177" type="noConversion"/>
  <hyperlinks>
    <hyperlink ref="I3"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drawing r:id="rId1"/>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42"/>
  <sheetViews>
    <sheetView zoomScale="90" zoomScaleNormal="90" workbookViewId="0">
      <selection sqref="A1:XFD1048576"/>
    </sheetView>
  </sheetViews>
  <sheetFormatPr defaultColWidth="11.375" defaultRowHeight="16.5"/>
  <sheetData>
    <row r="2" spans="1:12">
      <c r="A2" s="2084" t="s">
        <v>780</v>
      </c>
      <c r="B2" s="2084"/>
      <c r="C2" s="1361"/>
      <c r="D2" s="1361"/>
      <c r="E2" s="1361"/>
      <c r="F2" s="1361"/>
      <c r="G2" s="1362" t="s">
        <v>781</v>
      </c>
      <c r="H2" s="2084" t="s">
        <v>919</v>
      </c>
      <c r="I2" s="2084"/>
      <c r="J2" s="2084"/>
    </row>
    <row r="3" spans="1:12" ht="15" customHeight="1">
      <c r="A3" s="2084" t="s">
        <v>829</v>
      </c>
      <c r="B3" s="2084"/>
      <c r="C3" s="1363" t="s">
        <v>2048</v>
      </c>
      <c r="D3" s="1364"/>
      <c r="E3" s="1361"/>
      <c r="F3" s="1361"/>
      <c r="G3" s="1362" t="s">
        <v>831</v>
      </c>
      <c r="H3" s="2085" t="s">
        <v>1977</v>
      </c>
      <c r="I3" s="2085"/>
      <c r="J3" s="2085"/>
      <c r="L3" s="87" t="s">
        <v>125</v>
      </c>
    </row>
    <row r="4" spans="1:12" ht="25.5">
      <c r="A4" s="2086" t="s">
        <v>1978</v>
      </c>
      <c r="B4" s="2086"/>
      <c r="C4" s="2086"/>
      <c r="D4" s="2086"/>
      <c r="E4" s="2086"/>
      <c r="F4" s="2086"/>
      <c r="G4" s="2086"/>
      <c r="H4" s="2086"/>
      <c r="I4" s="2086"/>
      <c r="J4" s="2086"/>
    </row>
    <row r="5" spans="1:12">
      <c r="A5" s="1365"/>
      <c r="B5" s="1365"/>
      <c r="C5" s="1361"/>
      <c r="D5" s="1361"/>
      <c r="E5" s="1366"/>
      <c r="F5" s="1366"/>
      <c r="G5" s="1361"/>
      <c r="H5" s="1361"/>
      <c r="I5" s="1361"/>
      <c r="J5" s="1366"/>
    </row>
    <row r="6" spans="1:12">
      <c r="A6" s="2078" t="s">
        <v>2073</v>
      </c>
      <c r="B6" s="2078"/>
      <c r="C6" s="2078"/>
      <c r="D6" s="2078"/>
      <c r="E6" s="2078"/>
      <c r="F6" s="2078"/>
      <c r="G6" s="2078"/>
      <c r="H6" s="2078"/>
      <c r="I6" s="2078"/>
      <c r="J6" s="2078"/>
    </row>
    <row r="7" spans="1:12">
      <c r="A7" s="2079" t="s">
        <v>835</v>
      </c>
      <c r="B7" s="2079"/>
      <c r="C7" s="2080" t="s">
        <v>836</v>
      </c>
      <c r="D7" s="2080"/>
      <c r="E7" s="2081" t="s">
        <v>837</v>
      </c>
      <c r="F7" s="2081"/>
      <c r="G7" s="2081"/>
      <c r="H7" s="2081"/>
      <c r="I7" s="2081"/>
      <c r="J7" s="2081"/>
    </row>
    <row r="8" spans="1:12" ht="15" customHeight="1">
      <c r="A8" s="2079"/>
      <c r="B8" s="2079"/>
      <c r="C8" s="2080"/>
      <c r="D8" s="2080"/>
      <c r="E8" s="2082" t="s">
        <v>838</v>
      </c>
      <c r="F8" s="2082"/>
      <c r="G8" s="2082" t="s">
        <v>839</v>
      </c>
      <c r="H8" s="2082"/>
      <c r="I8" s="2083" t="s">
        <v>840</v>
      </c>
      <c r="J8" s="2083"/>
    </row>
    <row r="9" spans="1:12">
      <c r="A9" s="2079"/>
      <c r="B9" s="2079"/>
      <c r="C9" s="2080"/>
      <c r="D9" s="2080"/>
      <c r="E9" s="2082"/>
      <c r="F9" s="2082"/>
      <c r="G9" s="2082"/>
      <c r="H9" s="2082"/>
      <c r="I9" s="2083"/>
      <c r="J9" s="2083"/>
    </row>
    <row r="10" spans="1:12">
      <c r="A10" s="2079"/>
      <c r="B10" s="2079"/>
      <c r="C10" s="2080"/>
      <c r="D10" s="2080"/>
      <c r="E10" s="2082"/>
      <c r="F10" s="2082"/>
      <c r="G10" s="2082"/>
      <c r="H10" s="2082"/>
      <c r="I10" s="2083"/>
      <c r="J10" s="2083"/>
    </row>
    <row r="11" spans="1:12">
      <c r="A11" s="2079"/>
      <c r="B11" s="2079"/>
      <c r="C11" s="2080"/>
      <c r="D11" s="2080"/>
      <c r="E11" s="2082"/>
      <c r="F11" s="2082"/>
      <c r="G11" s="2082"/>
      <c r="H11" s="2082"/>
      <c r="I11" s="2083"/>
      <c r="J11" s="2083"/>
    </row>
    <row r="12" spans="1:12">
      <c r="A12" s="2077" t="s">
        <v>841</v>
      </c>
      <c r="B12" s="2077"/>
      <c r="C12" s="1367"/>
      <c r="D12" s="1368">
        <v>170652</v>
      </c>
      <c r="E12" s="1367"/>
      <c r="F12" s="1368">
        <v>52901</v>
      </c>
      <c r="G12" s="1367"/>
      <c r="H12" s="1368" t="e">
        <f>SUM(H13:H35)</f>
        <v>#REF!</v>
      </c>
      <c r="I12" s="1367"/>
      <c r="J12" s="1368">
        <v>117751</v>
      </c>
    </row>
    <row r="13" spans="1:12">
      <c r="A13" s="2076" t="s">
        <v>842</v>
      </c>
      <c r="B13" s="2076"/>
      <c r="C13" s="1367"/>
      <c r="D13" s="1368" t="e">
        <f t="shared" ref="D13:D35" si="0">F13+H13+J13</f>
        <v>#REF!</v>
      </c>
      <c r="E13" s="1369"/>
      <c r="F13" s="1370">
        <v>4736</v>
      </c>
      <c r="G13" s="1369"/>
      <c r="H13" s="1370" t="e">
        <f>'[1]填表-總表'!F8</f>
        <v>#REF!</v>
      </c>
      <c r="I13" s="1369"/>
      <c r="J13" s="1370">
        <v>19878</v>
      </c>
    </row>
    <row r="14" spans="1:12">
      <c r="A14" s="2076" t="s">
        <v>843</v>
      </c>
      <c r="B14" s="2076"/>
      <c r="C14" s="1367"/>
      <c r="D14" s="1368" t="e">
        <f t="shared" si="0"/>
        <v>#REF!</v>
      </c>
      <c r="E14" s="1369"/>
      <c r="F14" s="1370">
        <v>4085</v>
      </c>
      <c r="G14" s="1369"/>
      <c r="H14" s="1370" t="e">
        <f>'[1]填表-總表'!G8</f>
        <v>#REF!</v>
      </c>
      <c r="I14" s="1369"/>
      <c r="J14" s="1370">
        <v>11796</v>
      </c>
    </row>
    <row r="15" spans="1:12">
      <c r="A15" s="2076" t="s">
        <v>844</v>
      </c>
      <c r="B15" s="2076"/>
      <c r="C15" s="1367"/>
      <c r="D15" s="1368" t="e">
        <f t="shared" si="0"/>
        <v>#REF!</v>
      </c>
      <c r="E15" s="1369"/>
      <c r="F15" s="1370">
        <v>3468</v>
      </c>
      <c r="G15" s="1369"/>
      <c r="H15" s="1370" t="e">
        <f>'[1]填表-總表'!H8</f>
        <v>#REF!</v>
      </c>
      <c r="I15" s="1369"/>
      <c r="J15" s="1370">
        <v>17963</v>
      </c>
    </row>
    <row r="16" spans="1:12">
      <c r="A16" s="2076" t="s">
        <v>845</v>
      </c>
      <c r="B16" s="2076"/>
      <c r="C16" s="1367"/>
      <c r="D16" s="1368" t="e">
        <f t="shared" si="0"/>
        <v>#REF!</v>
      </c>
      <c r="E16" s="1369"/>
      <c r="F16" s="1370">
        <v>2522</v>
      </c>
      <c r="G16" s="1369"/>
      <c r="H16" s="1370" t="e">
        <f>'[1]填表-總表'!I8</f>
        <v>#REF!</v>
      </c>
      <c r="I16" s="1369"/>
      <c r="J16" s="1370">
        <v>12198</v>
      </c>
    </row>
    <row r="17" spans="1:10">
      <c r="A17" s="2076" t="s">
        <v>846</v>
      </c>
      <c r="B17" s="2076"/>
      <c r="C17" s="1367"/>
      <c r="D17" s="1368" t="e">
        <f t="shared" si="0"/>
        <v>#REF!</v>
      </c>
      <c r="E17" s="1369"/>
      <c r="F17" s="1370">
        <v>2673</v>
      </c>
      <c r="G17" s="1369"/>
      <c r="H17" s="1370" t="e">
        <f>'[1]填表-總表'!J8</f>
        <v>#REF!</v>
      </c>
      <c r="I17" s="1369"/>
      <c r="J17" s="1370">
        <v>18194</v>
      </c>
    </row>
    <row r="18" spans="1:10">
      <c r="A18" s="2076" t="s">
        <v>847</v>
      </c>
      <c r="B18" s="2076"/>
      <c r="C18" s="1367"/>
      <c r="D18" s="1368" t="e">
        <f t="shared" si="0"/>
        <v>#REF!</v>
      </c>
      <c r="E18" s="1369"/>
      <c r="F18" s="1370">
        <v>2698</v>
      </c>
      <c r="G18" s="1369"/>
      <c r="H18" s="1370" t="e">
        <f>'[1]填表-總表'!K8</f>
        <v>#REF!</v>
      </c>
      <c r="I18" s="1369"/>
      <c r="J18" s="1370">
        <v>17931</v>
      </c>
    </row>
    <row r="19" spans="1:10">
      <c r="A19" s="2076" t="s">
        <v>848</v>
      </c>
      <c r="B19" s="2076"/>
      <c r="C19" s="1367"/>
      <c r="D19" s="1368" t="e">
        <f t="shared" si="0"/>
        <v>#REF!</v>
      </c>
      <c r="E19" s="1369"/>
      <c r="F19" s="1370">
        <v>10123</v>
      </c>
      <c r="G19" s="1369"/>
      <c r="H19" s="1370" t="e">
        <f>'[1]填表-總表'!L8</f>
        <v>#REF!</v>
      </c>
      <c r="I19" s="1369"/>
      <c r="J19" s="1370">
        <v>13128</v>
      </c>
    </row>
    <row r="20" spans="1:10">
      <c r="A20" s="2076" t="s">
        <v>849</v>
      </c>
      <c r="B20" s="2076"/>
      <c r="C20" s="1367"/>
      <c r="D20" s="1368" t="e">
        <f t="shared" si="0"/>
        <v>#REF!</v>
      </c>
      <c r="E20" s="1369"/>
      <c r="F20" s="1370">
        <v>252</v>
      </c>
      <c r="G20" s="1369"/>
      <c r="H20" s="1370" t="e">
        <f>'[1]填表-總表'!M8</f>
        <v>#REF!</v>
      </c>
      <c r="I20" s="1369"/>
      <c r="J20" s="1370" t="e">
        <f>'[1]填表-總表'!M9+'[1]填表-總表'!M14+'[1]填表-總表'!M21</f>
        <v>#REF!</v>
      </c>
    </row>
    <row r="21" spans="1:10">
      <c r="A21" s="2076" t="s">
        <v>850</v>
      </c>
      <c r="B21" s="2076"/>
      <c r="C21" s="1367"/>
      <c r="D21" s="1368" t="e">
        <f t="shared" si="0"/>
        <v>#REF!</v>
      </c>
      <c r="E21" s="1369"/>
      <c r="F21" s="1370">
        <v>7933</v>
      </c>
      <c r="G21" s="1369"/>
      <c r="H21" s="1370" t="e">
        <f>'[1]填表-總表'!N8</f>
        <v>#REF!</v>
      </c>
      <c r="I21" s="1369"/>
      <c r="J21" s="1370">
        <v>5673</v>
      </c>
    </row>
    <row r="22" spans="1:10">
      <c r="A22" s="2076" t="s">
        <v>851</v>
      </c>
      <c r="B22" s="2076"/>
      <c r="C22" s="1367"/>
      <c r="D22" s="1368" t="e">
        <f t="shared" si="0"/>
        <v>#REF!</v>
      </c>
      <c r="E22" s="1369"/>
      <c r="F22" s="1370" t="e">
        <f>'[1]填表-總表'!O7</f>
        <v>#REF!</v>
      </c>
      <c r="G22" s="1369"/>
      <c r="H22" s="1370" t="e">
        <f>'[1]填表-總表'!O8</f>
        <v>#REF!</v>
      </c>
      <c r="I22" s="1369"/>
      <c r="J22" s="1370" t="e">
        <f>'[1]填表-總表'!O9+'[1]填表-總表'!O14+'[1]填表-總表'!O21</f>
        <v>#REF!</v>
      </c>
    </row>
    <row r="23" spans="1:10" ht="15" customHeight="1">
      <c r="A23" s="2074" t="s">
        <v>852</v>
      </c>
      <c r="B23" s="2074"/>
      <c r="C23" s="1367"/>
      <c r="D23" s="1368" t="e">
        <f t="shared" si="0"/>
        <v>#REF!</v>
      </c>
      <c r="E23" s="1369"/>
      <c r="F23" s="1370">
        <v>13739</v>
      </c>
      <c r="G23" s="1369"/>
      <c r="H23" s="1370" t="e">
        <f>'[1]填表-總表'!P8+'[1]填表-總表'!Q8+'[1]填表-總表'!R8+'[1]填表-總表'!S8</f>
        <v>#REF!</v>
      </c>
      <c r="I23" s="1369"/>
      <c r="J23" s="1370" t="e">
        <f>'[1]填表-總表'!P9+'[1]填表-總表'!Q9+'[1]填表-總表'!R9+'[1]填表-總表'!S9+'[1]填表-總表'!P14+'[1]填表-總表'!Q14+'[1]填表-總表'!R14+'[1]填表-總表'!S14+'[1]填表-總表'!P21+'[1]填表-總表'!Q21+'[1]填表-總表'!R21+'[1]填表-總表'!S21</f>
        <v>#REF!</v>
      </c>
    </row>
    <row r="24" spans="1:10" ht="15" customHeight="1">
      <c r="A24" s="2074" t="s">
        <v>853</v>
      </c>
      <c r="B24" s="2074"/>
      <c r="C24" s="1367"/>
      <c r="D24" s="1368" t="e">
        <f t="shared" si="0"/>
        <v>#REF!</v>
      </c>
      <c r="E24" s="1369"/>
      <c r="F24" s="1370">
        <v>542</v>
      </c>
      <c r="G24" s="1369"/>
      <c r="H24" s="1370" t="e">
        <f>'[1]填表-總表'!T8</f>
        <v>#REF!</v>
      </c>
      <c r="I24" s="1369"/>
      <c r="J24" s="1370" t="e">
        <f>'[1]填表-總表'!T9+'[1]填表-總表'!T14+'[1]填表-總表'!T21</f>
        <v>#REF!</v>
      </c>
    </row>
    <row r="25" spans="1:10" ht="15" customHeight="1">
      <c r="A25" s="2074" t="s">
        <v>854</v>
      </c>
      <c r="B25" s="2074"/>
      <c r="C25" s="1367"/>
      <c r="D25" s="1368" t="e">
        <f t="shared" si="0"/>
        <v>#REF!</v>
      </c>
      <c r="E25" s="1369"/>
      <c r="F25" s="1370">
        <v>124</v>
      </c>
      <c r="G25" s="1369"/>
      <c r="H25" s="1370" t="e">
        <f>'[1]填表-總表'!U8</f>
        <v>#REF!</v>
      </c>
      <c r="I25" s="1369"/>
      <c r="J25" s="1370" t="e">
        <f>'[1]填表-總表'!U9+'[1]填表-總表'!U14+'[1]填表-總表'!U21</f>
        <v>#REF!</v>
      </c>
    </row>
    <row r="26" spans="1:10" ht="15" customHeight="1">
      <c r="A26" s="2074" t="s">
        <v>855</v>
      </c>
      <c r="B26" s="2074"/>
      <c r="C26" s="1367"/>
      <c r="D26" s="1368" t="e">
        <f t="shared" si="0"/>
        <v>#REF!</v>
      </c>
      <c r="E26" s="1369"/>
      <c r="F26" s="1370">
        <v>6</v>
      </c>
      <c r="G26" s="1369"/>
      <c r="H26" s="1370" t="e">
        <f>'[1]填表-總表'!V8</f>
        <v>#REF!</v>
      </c>
      <c r="I26" s="1369"/>
      <c r="J26" s="1370">
        <v>989</v>
      </c>
    </row>
    <row r="27" spans="1:10" ht="15" customHeight="1">
      <c r="A27" s="2074" t="s">
        <v>856</v>
      </c>
      <c r="B27" s="2074"/>
      <c r="C27" s="1367"/>
      <c r="D27" s="1368" t="e">
        <f t="shared" si="0"/>
        <v>#REF!</v>
      </c>
      <c r="E27" s="1369"/>
      <c r="F27" s="1370" t="e">
        <f>'[1]填表-總表'!W7</f>
        <v>#REF!</v>
      </c>
      <c r="G27" s="1369"/>
      <c r="H27" s="1370" t="e">
        <f>'[1]填表-總表'!W8</f>
        <v>#REF!</v>
      </c>
      <c r="I27" s="1369"/>
      <c r="J27" s="1370" t="e">
        <f>'[1]填表-總表'!W9+'[1]填表-總表'!W14+'[1]填表-總表'!W21</f>
        <v>#REF!</v>
      </c>
    </row>
    <row r="28" spans="1:10" ht="15" customHeight="1">
      <c r="A28" s="2074" t="s">
        <v>857</v>
      </c>
      <c r="B28" s="2074"/>
      <c r="C28" s="1367"/>
      <c r="D28" s="1368" t="e">
        <f t="shared" si="0"/>
        <v>#REF!</v>
      </c>
      <c r="E28" s="1369"/>
      <c r="F28" s="1370" t="e">
        <f>'[1]填表-總表'!X7</f>
        <v>#REF!</v>
      </c>
      <c r="G28" s="1369"/>
      <c r="H28" s="1370" t="e">
        <f>'[1]填表-總表'!X8</f>
        <v>#REF!</v>
      </c>
      <c r="I28" s="1369"/>
      <c r="J28" s="1370" t="e">
        <f>'[1]填表-總表'!X9+'[1]填表-總表'!X14+'[1]填表-總表'!X21</f>
        <v>#REF!</v>
      </c>
    </row>
    <row r="29" spans="1:10" ht="15" customHeight="1">
      <c r="A29" s="2074" t="s">
        <v>858</v>
      </c>
      <c r="B29" s="2074"/>
      <c r="C29" s="1367"/>
      <c r="D29" s="1368" t="e">
        <f t="shared" si="0"/>
        <v>#REF!</v>
      </c>
      <c r="E29" s="1371"/>
      <c r="F29" s="1372" t="e">
        <f>'[1]填表-總表'!Y7</f>
        <v>#REF!</v>
      </c>
      <c r="G29" s="1371"/>
      <c r="H29" s="1372" t="e">
        <f>'[1]填表-總表'!Y8</f>
        <v>#REF!</v>
      </c>
      <c r="I29" s="1371"/>
      <c r="J29" s="1372" t="e">
        <f>'[1]填表-總表'!Y9+'[1]填表-總表'!Y14+'[1]填表-總表'!Y21</f>
        <v>#REF!</v>
      </c>
    </row>
    <row r="30" spans="1:10" ht="15" customHeight="1">
      <c r="A30" s="2074" t="s">
        <v>859</v>
      </c>
      <c r="B30" s="2074"/>
      <c r="C30" s="1367"/>
      <c r="D30" s="1368" t="e">
        <f t="shared" si="0"/>
        <v>#REF!</v>
      </c>
      <c r="E30" s="1371"/>
      <c r="F30" s="1372" t="e">
        <f>'[1]填表-總表'!Z7</f>
        <v>#REF!</v>
      </c>
      <c r="G30" s="1371"/>
      <c r="H30" s="1372" t="e">
        <f>'[1]填表-總表'!Z8</f>
        <v>#REF!</v>
      </c>
      <c r="I30" s="1371"/>
      <c r="J30" s="1372">
        <v>1</v>
      </c>
    </row>
    <row r="31" spans="1:10" ht="15" customHeight="1">
      <c r="A31" s="2074" t="s">
        <v>860</v>
      </c>
      <c r="B31" s="2074"/>
      <c r="C31" s="1367"/>
      <c r="D31" s="1368" t="e">
        <f t="shared" si="0"/>
        <v>#REF!</v>
      </c>
      <c r="E31" s="1371"/>
      <c r="F31" s="1372" t="e">
        <f>'[1]填表-總表'!AA7</f>
        <v>#REF!</v>
      </c>
      <c r="G31" s="1371"/>
      <c r="H31" s="1372" t="e">
        <f>'[1]填表-總表'!AA8</f>
        <v>#REF!</v>
      </c>
      <c r="I31" s="1371"/>
      <c r="J31" s="1372" t="e">
        <f>'[1]填表-總表'!AA9+'[1]填表-總表'!AA14+'[1]填表-總表'!AA21</f>
        <v>#REF!</v>
      </c>
    </row>
    <row r="32" spans="1:10" ht="25.5" customHeight="1">
      <c r="A32" s="2074" t="s">
        <v>861</v>
      </c>
      <c r="B32" s="2074"/>
      <c r="C32" s="1367"/>
      <c r="D32" s="1368" t="e">
        <f t="shared" si="0"/>
        <v>#REF!</v>
      </c>
      <c r="E32" s="1371"/>
      <c r="F32" s="1372" t="e">
        <f>'[1]填表-總表'!AB7</f>
        <v>#REF!</v>
      </c>
      <c r="G32" s="1371"/>
      <c r="H32" s="1372" t="e">
        <f>'[1]填表-總表'!AB8</f>
        <v>#REF!</v>
      </c>
      <c r="I32" s="1371"/>
      <c r="J32" s="1372" t="e">
        <f>'[1]填表-總表'!AB9+'[1]填表-總表'!AB14+'[1]填表-總表'!AB21</f>
        <v>#REF!</v>
      </c>
    </row>
    <row r="33" spans="1:10" ht="15" customHeight="1">
      <c r="A33" s="2074" t="s">
        <v>862</v>
      </c>
      <c r="B33" s="2074"/>
      <c r="C33" s="1367"/>
      <c r="D33" s="1368" t="e">
        <f t="shared" si="0"/>
        <v>#REF!</v>
      </c>
      <c r="E33" s="1371"/>
      <c r="F33" s="1372" t="e">
        <f>'[1]填表-總表'!AC7</f>
        <v>#REF!</v>
      </c>
      <c r="G33" s="1371"/>
      <c r="H33" s="1372" t="e">
        <f>'[1]填表-總表'!AC8</f>
        <v>#REF!</v>
      </c>
      <c r="I33" s="1371"/>
      <c r="J33" s="1372" t="e">
        <f>'[1]填表-總表'!AC9+'[1]填表-總表'!AC14+'[1]填表-總表'!AC21</f>
        <v>#REF!</v>
      </c>
    </row>
    <row r="34" spans="1:10" ht="15" customHeight="1">
      <c r="A34" s="2074" t="s">
        <v>863</v>
      </c>
      <c r="B34" s="2074"/>
      <c r="C34" s="1367"/>
      <c r="D34" s="1368" t="e">
        <f t="shared" si="0"/>
        <v>#REF!</v>
      </c>
      <c r="E34" s="1371"/>
      <c r="F34" s="1372" t="e">
        <f>'[1]填表-總表'!AD7</f>
        <v>#REF!</v>
      </c>
      <c r="G34" s="1371"/>
      <c r="H34" s="1372" t="e">
        <f>'[1]填表-總表'!AD8</f>
        <v>#REF!</v>
      </c>
      <c r="I34" s="1371"/>
      <c r="J34" s="1372" t="e">
        <f>'[1]填表-總表'!AD9+'[1]填表-總表'!AD14+'[1]填表-總表'!AD21</f>
        <v>#REF!</v>
      </c>
    </row>
    <row r="35" spans="1:10" ht="15" customHeight="1">
      <c r="A35" s="2075" t="s">
        <v>864</v>
      </c>
      <c r="B35" s="2075"/>
      <c r="C35" s="1373"/>
      <c r="D35" s="1374" t="e">
        <f t="shared" si="0"/>
        <v>#REF!</v>
      </c>
      <c r="E35" s="1375"/>
      <c r="F35" s="1376" t="e">
        <f>'[1]填表-總表'!AE7</f>
        <v>#REF!</v>
      </c>
      <c r="G35" s="1375"/>
      <c r="H35" s="1376" t="e">
        <f>'[1]填表-總表'!AE8</f>
        <v>#REF!</v>
      </c>
      <c r="I35" s="1375"/>
      <c r="J35" s="1376" t="e">
        <f>'[1]填表-總表'!AE9+'[1]填表-總表'!AE14+'[1]填表-總表'!AE21</f>
        <v>#REF!</v>
      </c>
    </row>
    <row r="36" spans="1:10">
      <c r="A36" s="1377" t="s">
        <v>865</v>
      </c>
      <c r="B36" s="1378" t="s">
        <v>821</v>
      </c>
      <c r="C36" s="1365"/>
      <c r="D36" s="1365"/>
      <c r="E36" s="1366" t="s">
        <v>822</v>
      </c>
      <c r="F36" s="1366"/>
      <c r="G36" s="1366" t="s">
        <v>866</v>
      </c>
      <c r="H36" s="1361"/>
      <c r="I36" s="1361"/>
      <c r="J36" s="1366" t="s">
        <v>2074</v>
      </c>
    </row>
    <row r="37" spans="1:10">
      <c r="A37" s="1365"/>
      <c r="B37" s="1365"/>
      <c r="C37" s="1361"/>
      <c r="D37" s="1361"/>
      <c r="E37" s="1366" t="s">
        <v>825</v>
      </c>
      <c r="F37" s="1366"/>
      <c r="G37" s="1361"/>
      <c r="H37" s="1361"/>
      <c r="I37" s="1361"/>
      <c r="J37" s="1366"/>
    </row>
    <row r="38" spans="1:10">
      <c r="A38" s="1365"/>
      <c r="B38" s="1365"/>
      <c r="C38" s="1361"/>
      <c r="D38" s="1361"/>
      <c r="E38" s="1366"/>
      <c r="F38" s="1366"/>
      <c r="G38" s="1361"/>
      <c r="H38" s="1361"/>
      <c r="I38" s="1361"/>
      <c r="J38" s="1366"/>
    </row>
    <row r="39" spans="1:10">
      <c r="A39" s="1379" t="s">
        <v>2051</v>
      </c>
      <c r="B39" s="1380"/>
      <c r="C39" s="1361"/>
      <c r="D39" s="1361"/>
      <c r="E39" s="1361"/>
      <c r="F39" s="1361"/>
      <c r="G39" s="1361"/>
      <c r="H39" s="1361"/>
      <c r="I39" s="1361"/>
      <c r="J39" s="1361"/>
    </row>
    <row r="40" spans="1:10">
      <c r="A40" s="1379" t="s">
        <v>2052</v>
      </c>
      <c r="B40" s="1380"/>
      <c r="C40" s="1361"/>
      <c r="D40" s="1361"/>
      <c r="E40" s="1361"/>
      <c r="F40" s="1361"/>
      <c r="G40" s="1361"/>
      <c r="H40" s="1361"/>
      <c r="I40" s="1361"/>
      <c r="J40" s="1361"/>
    </row>
    <row r="41" spans="1:10">
      <c r="A41" s="1379" t="s">
        <v>870</v>
      </c>
      <c r="B41" s="1380"/>
      <c r="C41" s="1361"/>
      <c r="D41" s="1361"/>
      <c r="E41" s="1361"/>
      <c r="F41" s="1361"/>
      <c r="G41" s="1361"/>
      <c r="H41" s="1361"/>
      <c r="I41" s="1361"/>
      <c r="J41" s="1361"/>
    </row>
    <row r="42" spans="1:10">
      <c r="A42" s="1381"/>
      <c r="B42" s="1361"/>
      <c r="C42" s="1361"/>
      <c r="D42" s="1361"/>
      <c r="E42" s="1361"/>
      <c r="F42" s="1361"/>
      <c r="G42" s="1361"/>
      <c r="H42" s="1361"/>
      <c r="I42" s="1361"/>
      <c r="J42" s="1361"/>
    </row>
  </sheetData>
  <mergeCells count="36">
    <mergeCell ref="A2:B2"/>
    <mergeCell ref="H2:J2"/>
    <mergeCell ref="A3:B3"/>
    <mergeCell ref="H3:J3"/>
    <mergeCell ref="A4:J4"/>
    <mergeCell ref="A6:J6"/>
    <mergeCell ref="A7:B11"/>
    <mergeCell ref="C7:D11"/>
    <mergeCell ref="E7:J7"/>
    <mergeCell ref="E8:F11"/>
    <mergeCell ref="G8:H11"/>
    <mergeCell ref="I8:J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32:B32"/>
    <mergeCell ref="A33:B33"/>
    <mergeCell ref="A34:B34"/>
    <mergeCell ref="A35:B35"/>
    <mergeCell ref="A27:B27"/>
    <mergeCell ref="A28:B28"/>
    <mergeCell ref="A29:B29"/>
    <mergeCell ref="A30:B30"/>
    <mergeCell ref="A31:B31"/>
  </mergeCells>
  <phoneticPr fontId="177" type="noConversion"/>
  <hyperlinks>
    <hyperlink ref="L3"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zoomScale="90" zoomScaleNormal="90" workbookViewId="0">
      <selection activeCell="I2" sqref="I2"/>
    </sheetView>
  </sheetViews>
  <sheetFormatPr defaultColWidth="11.375" defaultRowHeight="16.5"/>
  <cols>
    <col min="2" max="2" width="17.625" style="50" customWidth="1"/>
    <col min="3" max="3" width="29.875" style="50" customWidth="1"/>
    <col min="4" max="4" width="34.25" style="50" customWidth="1"/>
    <col min="5" max="6" width="8.625" style="50" customWidth="1"/>
    <col min="7" max="7" width="33.375" style="50" customWidth="1"/>
  </cols>
  <sheetData>
    <row r="1" spans="1:9">
      <c r="A1" s="1333" t="s">
        <v>2081</v>
      </c>
      <c r="B1" s="1334"/>
      <c r="C1" s="1334"/>
      <c r="D1" s="1335" t="s">
        <v>781</v>
      </c>
      <c r="E1" s="2070" t="s">
        <v>828</v>
      </c>
      <c r="F1" s="2070"/>
      <c r="G1" s="2070"/>
    </row>
    <row r="2" spans="1:9">
      <c r="A2" s="1336" t="s">
        <v>2041</v>
      </c>
      <c r="B2" s="1337" t="s">
        <v>2042</v>
      </c>
      <c r="C2" s="1337"/>
      <c r="D2" s="1211" t="s">
        <v>875</v>
      </c>
      <c r="E2" s="1939" t="s">
        <v>1856</v>
      </c>
      <c r="F2" s="1939"/>
      <c r="G2" s="1939"/>
      <c r="I2" s="87" t="s">
        <v>125</v>
      </c>
    </row>
    <row r="3" spans="1:9" ht="36.75">
      <c r="A3" s="2071" t="s">
        <v>2043</v>
      </c>
      <c r="B3" s="2071"/>
      <c r="C3" s="2071"/>
      <c r="D3" s="2071"/>
      <c r="E3" s="2071"/>
      <c r="F3" s="2071"/>
      <c r="G3" s="2071"/>
    </row>
    <row r="4" spans="1:9">
      <c r="A4" s="2072"/>
      <c r="B4" s="2072"/>
      <c r="C4" s="2072"/>
      <c r="D4" s="2072"/>
      <c r="E4" s="2072"/>
      <c r="F4" s="2072"/>
      <c r="G4" s="2072"/>
    </row>
    <row r="5" spans="1:9" ht="25.5">
      <c r="A5" s="2073" t="s">
        <v>2075</v>
      </c>
      <c r="B5" s="2073"/>
      <c r="C5" s="2073"/>
      <c r="D5" s="2073"/>
      <c r="E5" s="2073"/>
      <c r="F5" s="2073"/>
      <c r="G5" s="2073"/>
    </row>
    <row r="6" spans="1:9" ht="19.5" customHeight="1">
      <c r="A6" s="2067" t="s">
        <v>835</v>
      </c>
      <c r="B6" s="2067"/>
      <c r="C6" s="2067"/>
      <c r="D6" s="2068" t="s">
        <v>879</v>
      </c>
      <c r="E6" s="1078"/>
      <c r="F6" s="1078"/>
      <c r="G6" s="2069" t="s">
        <v>880</v>
      </c>
    </row>
    <row r="7" spans="1:9" ht="78">
      <c r="A7" s="2067"/>
      <c r="B7" s="2067"/>
      <c r="C7" s="2067"/>
      <c r="D7" s="2068"/>
      <c r="E7" s="1079" t="s">
        <v>881</v>
      </c>
      <c r="F7" s="1079" t="s">
        <v>882</v>
      </c>
      <c r="G7" s="2069"/>
    </row>
    <row r="8" spans="1:9" ht="19.5" customHeight="1">
      <c r="A8" s="1937" t="s">
        <v>883</v>
      </c>
      <c r="B8" s="2066" t="s">
        <v>977</v>
      </c>
      <c r="C8" s="2066"/>
      <c r="D8" s="1339">
        <f>D9</f>
        <v>195.75</v>
      </c>
      <c r="E8" s="1340" t="s">
        <v>885</v>
      </c>
      <c r="F8" s="1340" t="s">
        <v>885</v>
      </c>
      <c r="G8" s="1341">
        <v>7.73</v>
      </c>
    </row>
    <row r="9" spans="1:9" ht="19.5">
      <c r="A9" s="1937"/>
      <c r="B9" s="2066" t="s">
        <v>886</v>
      </c>
      <c r="C9" s="2066"/>
      <c r="D9" s="1339">
        <v>195.75</v>
      </c>
      <c r="E9" s="1340" t="s">
        <v>885</v>
      </c>
      <c r="F9" s="1340" t="s">
        <v>885</v>
      </c>
      <c r="G9" s="1341">
        <v>7.73</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341">
        <f>G8</f>
        <v>7.73</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338" t="s">
        <v>893</v>
      </c>
      <c r="D15" s="1345">
        <f>SUM(D16:D17)</f>
        <v>195.75</v>
      </c>
      <c r="E15" s="1340" t="s">
        <v>885</v>
      </c>
      <c r="F15" s="1340" t="s">
        <v>885</v>
      </c>
      <c r="G15" s="1343" t="s">
        <v>885</v>
      </c>
    </row>
    <row r="16" spans="1:9" ht="19.5">
      <c r="A16" s="1931"/>
      <c r="B16" s="2066"/>
      <c r="C16" s="1080" t="s">
        <v>894</v>
      </c>
      <c r="D16" s="1339">
        <f>D9</f>
        <v>195.75</v>
      </c>
      <c r="E16" s="1340" t="s">
        <v>885</v>
      </c>
      <c r="F16" s="1340" t="s">
        <v>885</v>
      </c>
      <c r="G16" s="1343" t="s">
        <v>885</v>
      </c>
    </row>
    <row r="17" spans="1:7" ht="19.5">
      <c r="A17" s="1931"/>
      <c r="B17" s="2066"/>
      <c r="C17" s="1080" t="s">
        <v>895</v>
      </c>
      <c r="D17" s="1340" t="s">
        <v>885</v>
      </c>
      <c r="E17" s="1340" t="s">
        <v>885</v>
      </c>
      <c r="F17" s="1340" t="s">
        <v>885</v>
      </c>
      <c r="G17" s="1344" t="s">
        <v>885</v>
      </c>
    </row>
    <row r="18" spans="1:7" ht="19.5">
      <c r="A18" s="1931"/>
      <c r="B18" s="2066" t="s">
        <v>896</v>
      </c>
      <c r="C18" s="1338" t="s">
        <v>893</v>
      </c>
      <c r="D18" s="1340" t="s">
        <v>885</v>
      </c>
      <c r="E18" s="1340" t="s">
        <v>885</v>
      </c>
      <c r="F18" s="1340" t="s">
        <v>885</v>
      </c>
      <c r="G18" s="1343" t="s">
        <v>885</v>
      </c>
    </row>
    <row r="19" spans="1:7" ht="19.5">
      <c r="A19" s="1931"/>
      <c r="B19" s="2066"/>
      <c r="C19" s="1080" t="s">
        <v>894</v>
      </c>
      <c r="D19" s="1340" t="s">
        <v>885</v>
      </c>
      <c r="E19" s="1340" t="s">
        <v>885</v>
      </c>
      <c r="F19" s="1340" t="s">
        <v>885</v>
      </c>
      <c r="G19" s="1343" t="s">
        <v>885</v>
      </c>
    </row>
    <row r="20" spans="1:7" ht="19.5">
      <c r="A20" s="1931"/>
      <c r="B20" s="2066"/>
      <c r="C20" s="1080" t="s">
        <v>895</v>
      </c>
      <c r="D20" s="1340" t="s">
        <v>885</v>
      </c>
      <c r="E20" s="1340" t="s">
        <v>885</v>
      </c>
      <c r="F20" s="1340" t="s">
        <v>885</v>
      </c>
      <c r="G20" s="1344" t="s">
        <v>885</v>
      </c>
    </row>
    <row r="21" spans="1:7" ht="19.5">
      <c r="A21" s="1931"/>
      <c r="B21" s="2066" t="s">
        <v>897</v>
      </c>
      <c r="C21" s="1338" t="s">
        <v>898</v>
      </c>
      <c r="D21" s="1342" t="s">
        <v>885</v>
      </c>
      <c r="E21" s="1342" t="s">
        <v>885</v>
      </c>
      <c r="F21" s="1342" t="s">
        <v>885</v>
      </c>
      <c r="G21" s="1343" t="s">
        <v>885</v>
      </c>
    </row>
    <row r="22" spans="1:7" ht="19.5">
      <c r="A22" s="1931"/>
      <c r="B22" s="2066"/>
      <c r="C22" s="1338" t="s">
        <v>899</v>
      </c>
      <c r="D22" s="1342" t="s">
        <v>885</v>
      </c>
      <c r="E22" s="1342" t="s">
        <v>885</v>
      </c>
      <c r="F22" s="1342" t="s">
        <v>885</v>
      </c>
      <c r="G22" s="1343" t="s">
        <v>885</v>
      </c>
    </row>
    <row r="23" spans="1:7" ht="19.5">
      <c r="A23" s="1931"/>
      <c r="B23" s="2066"/>
      <c r="C23" s="1338" t="s">
        <v>900</v>
      </c>
      <c r="D23" s="1342" t="s">
        <v>885</v>
      </c>
      <c r="E23" s="1342" t="s">
        <v>885</v>
      </c>
      <c r="F23" s="1342" t="s">
        <v>885</v>
      </c>
      <c r="G23" s="1341">
        <f>G8</f>
        <v>7.73</v>
      </c>
    </row>
    <row r="24" spans="1:7" ht="19.5">
      <c r="A24" s="1931"/>
      <c r="B24" s="1932" t="s">
        <v>901</v>
      </c>
      <c r="C24" s="1080" t="s">
        <v>893</v>
      </c>
      <c r="D24" s="1346" t="s">
        <v>885</v>
      </c>
      <c r="E24" s="1346" t="s">
        <v>885</v>
      </c>
      <c r="F24" s="1346" t="s">
        <v>885</v>
      </c>
      <c r="G24" s="1343" t="s">
        <v>885</v>
      </c>
    </row>
    <row r="25" spans="1:7" ht="19.5">
      <c r="A25" s="1931"/>
      <c r="B25" s="1932"/>
      <c r="C25" s="1080" t="s">
        <v>894</v>
      </c>
      <c r="D25" s="1346" t="s">
        <v>885</v>
      </c>
      <c r="E25" s="1346" t="s">
        <v>885</v>
      </c>
      <c r="F25" s="1346" t="s">
        <v>885</v>
      </c>
      <c r="G25" s="1343" t="s">
        <v>885</v>
      </c>
    </row>
    <row r="26" spans="1:7" ht="19.5">
      <c r="A26" s="1931"/>
      <c r="B26" s="1932"/>
      <c r="C26" s="1080" t="s">
        <v>895</v>
      </c>
      <c r="D26" s="1346" t="s">
        <v>885</v>
      </c>
      <c r="E26" s="1346" t="s">
        <v>885</v>
      </c>
      <c r="F26" s="1346" t="s">
        <v>885</v>
      </c>
      <c r="G26" s="1347" t="s">
        <v>885</v>
      </c>
    </row>
    <row r="27" spans="1:7" ht="58.5" customHeight="1">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2076</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E1:G1"/>
    <mergeCell ref="E2:G2"/>
    <mergeCell ref="A3:G3"/>
    <mergeCell ref="A4:G4"/>
    <mergeCell ref="A5:G5"/>
    <mergeCell ref="A6:C7"/>
    <mergeCell ref="D6:D7"/>
    <mergeCell ref="G6:G7"/>
    <mergeCell ref="A8:A11"/>
    <mergeCell ref="B8:C8"/>
    <mergeCell ref="B9:C9"/>
    <mergeCell ref="B10:C10"/>
    <mergeCell ref="B11:C11"/>
    <mergeCell ref="A12:A26"/>
    <mergeCell ref="B12:C12"/>
    <mergeCell ref="B13:C13"/>
    <mergeCell ref="B14:C14"/>
    <mergeCell ref="B15:B17"/>
    <mergeCell ref="B18:B20"/>
    <mergeCell ref="B21:B23"/>
    <mergeCell ref="B24:B26"/>
    <mergeCell ref="D31:E31"/>
    <mergeCell ref="F32:G32"/>
    <mergeCell ref="A27:B27"/>
    <mergeCell ref="A28:B30"/>
    <mergeCell ref="D28:F28"/>
    <mergeCell ref="D29:F29"/>
    <mergeCell ref="D30:F30"/>
  </mergeCells>
  <phoneticPr fontId="177" type="noConversion"/>
  <hyperlinks>
    <hyperlink ref="I2"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L42"/>
  <sheetViews>
    <sheetView zoomScale="90" zoomScaleNormal="90" workbookViewId="0"/>
  </sheetViews>
  <sheetFormatPr defaultColWidth="11.375" defaultRowHeight="16.5"/>
  <sheetData>
    <row r="2" spans="1:12">
      <c r="A2" s="2084" t="s">
        <v>780</v>
      </c>
      <c r="B2" s="2084"/>
      <c r="C2" s="1361"/>
      <c r="D2" s="1361"/>
      <c r="E2" s="1361"/>
      <c r="F2" s="1361"/>
      <c r="G2" s="1362" t="s">
        <v>781</v>
      </c>
      <c r="H2" s="2084" t="s">
        <v>919</v>
      </c>
      <c r="I2" s="2084"/>
      <c r="J2" s="2084"/>
    </row>
    <row r="3" spans="1:12" ht="15" customHeight="1">
      <c r="A3" s="2084" t="s">
        <v>829</v>
      </c>
      <c r="B3" s="2084"/>
      <c r="C3" s="1363" t="s">
        <v>2048</v>
      </c>
      <c r="D3" s="1364"/>
      <c r="E3" s="1361"/>
      <c r="F3" s="1361"/>
      <c r="G3" s="1362" t="s">
        <v>831</v>
      </c>
      <c r="H3" s="2085" t="s">
        <v>1977</v>
      </c>
      <c r="I3" s="2085"/>
      <c r="J3" s="2085"/>
      <c r="L3" s="87" t="s">
        <v>125</v>
      </c>
    </row>
    <row r="4" spans="1:12" ht="25.5">
      <c r="A4" s="2086" t="s">
        <v>1978</v>
      </c>
      <c r="B4" s="2086"/>
      <c r="C4" s="2086"/>
      <c r="D4" s="2086"/>
      <c r="E4" s="2086"/>
      <c r="F4" s="2086"/>
      <c r="G4" s="2086"/>
      <c r="H4" s="2086"/>
      <c r="I4" s="2086"/>
      <c r="J4" s="2086"/>
    </row>
    <row r="5" spans="1:12">
      <c r="A5" s="1365"/>
      <c r="B5" s="1365"/>
      <c r="C5" s="1361"/>
      <c r="D5" s="1361"/>
      <c r="E5" s="1366"/>
      <c r="F5" s="1366"/>
      <c r="G5" s="1361"/>
      <c r="H5" s="1361"/>
      <c r="I5" s="1361"/>
      <c r="J5" s="1366"/>
    </row>
    <row r="6" spans="1:12">
      <c r="A6" s="2078" t="s">
        <v>2077</v>
      </c>
      <c r="B6" s="2078"/>
      <c r="C6" s="2078"/>
      <c r="D6" s="2078"/>
      <c r="E6" s="2078"/>
      <c r="F6" s="2078"/>
      <c r="G6" s="2078"/>
      <c r="H6" s="2078"/>
      <c r="I6" s="2078"/>
      <c r="J6" s="2078"/>
    </row>
    <row r="7" spans="1:12">
      <c r="A7" s="2079" t="s">
        <v>835</v>
      </c>
      <c r="B7" s="2079"/>
      <c r="C7" s="2080" t="s">
        <v>836</v>
      </c>
      <c r="D7" s="2080"/>
      <c r="E7" s="2081" t="s">
        <v>837</v>
      </c>
      <c r="F7" s="2081"/>
      <c r="G7" s="2081"/>
      <c r="H7" s="2081"/>
      <c r="I7" s="2081"/>
      <c r="J7" s="2081"/>
    </row>
    <row r="8" spans="1:12" ht="16.5" customHeight="1">
      <c r="A8" s="2079"/>
      <c r="B8" s="2079"/>
      <c r="C8" s="2080"/>
      <c r="D8" s="2080"/>
      <c r="E8" s="2082" t="s">
        <v>838</v>
      </c>
      <c r="F8" s="2082"/>
      <c r="G8" s="2082" t="s">
        <v>839</v>
      </c>
      <c r="H8" s="2082"/>
      <c r="I8" s="2083" t="s">
        <v>840</v>
      </c>
      <c r="J8" s="2083"/>
    </row>
    <row r="9" spans="1:12">
      <c r="A9" s="2079"/>
      <c r="B9" s="2079"/>
      <c r="C9" s="2080"/>
      <c r="D9" s="2080"/>
      <c r="E9" s="2082"/>
      <c r="F9" s="2082"/>
      <c r="G9" s="2082"/>
      <c r="H9" s="2082"/>
      <c r="I9" s="2083"/>
      <c r="J9" s="2083"/>
    </row>
    <row r="10" spans="1:12">
      <c r="A10" s="2079"/>
      <c r="B10" s="2079"/>
      <c r="C10" s="2080"/>
      <c r="D10" s="2080"/>
      <c r="E10" s="2082"/>
      <c r="F10" s="2082"/>
      <c r="G10" s="2082"/>
      <c r="H10" s="2082"/>
      <c r="I10" s="2083"/>
      <c r="J10" s="2083"/>
    </row>
    <row r="11" spans="1:12">
      <c r="A11" s="2079"/>
      <c r="B11" s="2079"/>
      <c r="C11" s="2080"/>
      <c r="D11" s="2080"/>
      <c r="E11" s="2082"/>
      <c r="F11" s="2082"/>
      <c r="G11" s="2082"/>
      <c r="H11" s="2082"/>
      <c r="I11" s="2083"/>
      <c r="J11" s="2083"/>
    </row>
    <row r="12" spans="1:12">
      <c r="A12" s="2077" t="s">
        <v>841</v>
      </c>
      <c r="B12" s="2077"/>
      <c r="C12" s="1367"/>
      <c r="D12" s="1368">
        <v>170652</v>
      </c>
      <c r="E12" s="1367"/>
      <c r="F12" s="1368">
        <v>66310</v>
      </c>
      <c r="G12" s="1367"/>
      <c r="H12" s="1368" t="e">
        <f>SUM(H13:H35)</f>
        <v>#REF!</v>
      </c>
      <c r="I12" s="1367"/>
      <c r="J12" s="1368">
        <v>129828</v>
      </c>
    </row>
    <row r="13" spans="1:12">
      <c r="A13" s="2076" t="s">
        <v>842</v>
      </c>
      <c r="B13" s="2076"/>
      <c r="C13" s="1367"/>
      <c r="D13" s="1368" t="e">
        <f t="shared" ref="D13:D35" si="0">F13+H13+J13</f>
        <v>#REF!</v>
      </c>
      <c r="E13" s="1369"/>
      <c r="F13" s="1370">
        <v>5921</v>
      </c>
      <c r="G13" s="1369"/>
      <c r="H13" s="1370" t="e">
        <f>'[1]填表-總表'!F8</f>
        <v>#REF!</v>
      </c>
      <c r="I13" s="1369"/>
      <c r="J13" s="1370">
        <v>22655</v>
      </c>
    </row>
    <row r="14" spans="1:12">
      <c r="A14" s="2076" t="s">
        <v>843</v>
      </c>
      <c r="B14" s="2076"/>
      <c r="C14" s="1367"/>
      <c r="D14" s="1368" t="e">
        <f t="shared" si="0"/>
        <v>#REF!</v>
      </c>
      <c r="E14" s="1369"/>
      <c r="F14" s="1370">
        <v>5114</v>
      </c>
      <c r="G14" s="1369"/>
      <c r="H14" s="1370" t="e">
        <f>'[1]填表-總表'!G8</f>
        <v>#REF!</v>
      </c>
      <c r="I14" s="1369"/>
      <c r="J14" s="1370">
        <v>14289</v>
      </c>
    </row>
    <row r="15" spans="1:12">
      <c r="A15" s="2076" t="s">
        <v>844</v>
      </c>
      <c r="B15" s="2076"/>
      <c r="C15" s="1367"/>
      <c r="D15" s="1368" t="e">
        <f t="shared" si="0"/>
        <v>#REF!</v>
      </c>
      <c r="E15" s="1369"/>
      <c r="F15" s="1370">
        <v>4337</v>
      </c>
      <c r="G15" s="1369"/>
      <c r="H15" s="1370" t="e">
        <f>'[1]填表-總表'!H8</f>
        <v>#REF!</v>
      </c>
      <c r="I15" s="1369"/>
      <c r="J15" s="1370">
        <v>19490</v>
      </c>
    </row>
    <row r="16" spans="1:12">
      <c r="A16" s="2076" t="s">
        <v>845</v>
      </c>
      <c r="B16" s="2076"/>
      <c r="C16" s="1367"/>
      <c r="D16" s="1368" t="e">
        <f t="shared" si="0"/>
        <v>#REF!</v>
      </c>
      <c r="E16" s="1369"/>
      <c r="F16" s="1370">
        <v>3149</v>
      </c>
      <c r="G16" s="1369"/>
      <c r="H16" s="1370" t="e">
        <f>'[1]填表-總表'!I8</f>
        <v>#REF!</v>
      </c>
      <c r="I16" s="1369"/>
      <c r="J16" s="1370">
        <v>13235</v>
      </c>
    </row>
    <row r="17" spans="1:10">
      <c r="A17" s="2076" t="s">
        <v>846</v>
      </c>
      <c r="B17" s="2076"/>
      <c r="C17" s="1367"/>
      <c r="D17" s="1368" t="e">
        <f t="shared" si="0"/>
        <v>#REF!</v>
      </c>
      <c r="E17" s="1369"/>
      <c r="F17" s="1370">
        <v>3338</v>
      </c>
      <c r="G17" s="1369"/>
      <c r="H17" s="1370" t="e">
        <f>'[1]填表-總表'!J8</f>
        <v>#REF!</v>
      </c>
      <c r="I17" s="1369"/>
      <c r="J17" s="1370">
        <v>21023</v>
      </c>
    </row>
    <row r="18" spans="1:10">
      <c r="A18" s="2076" t="s">
        <v>847</v>
      </c>
      <c r="B18" s="2076"/>
      <c r="C18" s="1367"/>
      <c r="D18" s="1368" t="e">
        <f t="shared" si="0"/>
        <v>#REF!</v>
      </c>
      <c r="E18" s="1369"/>
      <c r="F18" s="1370">
        <v>3395</v>
      </c>
      <c r="G18" s="1369"/>
      <c r="H18" s="1370" t="e">
        <f>'[1]填表-總表'!K8</f>
        <v>#REF!</v>
      </c>
      <c r="I18" s="1369"/>
      <c r="J18" s="1370">
        <v>17252</v>
      </c>
    </row>
    <row r="19" spans="1:10">
      <c r="A19" s="2076" t="s">
        <v>848</v>
      </c>
      <c r="B19" s="2076"/>
      <c r="C19" s="1367"/>
      <c r="D19" s="1368" t="e">
        <f t="shared" si="0"/>
        <v>#REF!</v>
      </c>
      <c r="E19" s="1369"/>
      <c r="F19" s="1370">
        <v>12711</v>
      </c>
      <c r="G19" s="1369"/>
      <c r="H19" s="1370" t="e">
        <f>'[1]填表-總表'!L8</f>
        <v>#REF!</v>
      </c>
      <c r="I19" s="1369"/>
      <c r="J19" s="1370">
        <v>14531</v>
      </c>
    </row>
    <row r="20" spans="1:10">
      <c r="A20" s="2076" t="s">
        <v>849</v>
      </c>
      <c r="B20" s="2076"/>
      <c r="C20" s="1367"/>
      <c r="D20" s="1368" t="e">
        <f t="shared" si="0"/>
        <v>#REF!</v>
      </c>
      <c r="E20" s="1369"/>
      <c r="F20" s="1370">
        <v>317</v>
      </c>
      <c r="G20" s="1369"/>
      <c r="H20" s="1370" t="e">
        <f>'[1]填表-總表'!M8</f>
        <v>#REF!</v>
      </c>
      <c r="I20" s="1369"/>
      <c r="J20" s="1370" t="e">
        <f>'[1]填表-總表'!M9+'[1]填表-總表'!M14+'[1]填表-總表'!M21</f>
        <v>#REF!</v>
      </c>
    </row>
    <row r="21" spans="1:10">
      <c r="A21" s="2076" t="s">
        <v>850</v>
      </c>
      <c r="B21" s="2076"/>
      <c r="C21" s="1367"/>
      <c r="D21" s="1368" t="e">
        <f t="shared" si="0"/>
        <v>#REF!</v>
      </c>
      <c r="E21" s="1369"/>
      <c r="F21" s="1370">
        <v>9935</v>
      </c>
      <c r="G21" s="1369"/>
      <c r="H21" s="1370" t="e">
        <f>'[1]填表-總表'!N8</f>
        <v>#REF!</v>
      </c>
      <c r="I21" s="1369"/>
      <c r="J21" s="1370">
        <v>6278</v>
      </c>
    </row>
    <row r="22" spans="1:10">
      <c r="A22" s="2076" t="s">
        <v>851</v>
      </c>
      <c r="B22" s="2076"/>
      <c r="C22" s="1367"/>
      <c r="D22" s="1368" t="e">
        <f t="shared" si="0"/>
        <v>#REF!</v>
      </c>
      <c r="E22" s="1369"/>
      <c r="F22" s="1370" t="e">
        <f>'[1]填表-總表'!O7</f>
        <v>#REF!</v>
      </c>
      <c r="G22" s="1369"/>
      <c r="H22" s="1370" t="e">
        <f>'[1]填表-總表'!O8</f>
        <v>#REF!</v>
      </c>
      <c r="I22" s="1369"/>
      <c r="J22" s="1370" t="e">
        <f>'[1]填表-總表'!O9+'[1]填表-總表'!O14+'[1]填表-總表'!O21</f>
        <v>#REF!</v>
      </c>
    </row>
    <row r="23" spans="1:10" ht="15" customHeight="1">
      <c r="A23" s="2074" t="s">
        <v>852</v>
      </c>
      <c r="B23" s="2074"/>
      <c r="C23" s="1367"/>
      <c r="D23" s="1368" t="e">
        <f t="shared" si="0"/>
        <v>#REF!</v>
      </c>
      <c r="E23" s="1369"/>
      <c r="F23" s="1370">
        <v>17249</v>
      </c>
      <c r="G23" s="1369"/>
      <c r="H23" s="1370" t="e">
        <f>'[1]填表-總表'!P8+'[1]填表-總表'!Q8+'[1]填表-總表'!R8+'[1]填表-總表'!S8</f>
        <v>#REF!</v>
      </c>
      <c r="I23" s="1369"/>
      <c r="J23" s="1370" t="e">
        <f>'[1]填表-總表'!P9+'[1]填表-總表'!Q9+'[1]填表-總表'!R9+'[1]填表-總表'!S9+'[1]填表-總表'!P14+'[1]填表-總表'!Q14+'[1]填表-總表'!R14+'[1]填表-總表'!S14+'[1]填表-總表'!P21+'[1]填表-總表'!Q21+'[1]填表-總表'!R21+'[1]填表-總表'!S21</f>
        <v>#REF!</v>
      </c>
    </row>
    <row r="24" spans="1:10" ht="15" customHeight="1">
      <c r="A24" s="2074" t="s">
        <v>853</v>
      </c>
      <c r="B24" s="2074"/>
      <c r="C24" s="1367"/>
      <c r="D24" s="1368" t="e">
        <f t="shared" si="0"/>
        <v>#REF!</v>
      </c>
      <c r="E24" s="1369"/>
      <c r="F24" s="1370">
        <v>682</v>
      </c>
      <c r="G24" s="1369"/>
      <c r="H24" s="1370" t="e">
        <f>'[1]填表-總表'!T8</f>
        <v>#REF!</v>
      </c>
      <c r="I24" s="1369"/>
      <c r="J24" s="1370" t="e">
        <f>'[1]填表-總表'!T9+'[1]填表-總表'!T14+'[1]填表-總表'!T21</f>
        <v>#REF!</v>
      </c>
    </row>
    <row r="25" spans="1:10" ht="15" customHeight="1">
      <c r="A25" s="2074" t="s">
        <v>854</v>
      </c>
      <c r="B25" s="2074"/>
      <c r="C25" s="1367"/>
      <c r="D25" s="1368" t="e">
        <f t="shared" si="0"/>
        <v>#REF!</v>
      </c>
      <c r="E25" s="1369"/>
      <c r="F25" s="1370">
        <v>156</v>
      </c>
      <c r="G25" s="1369"/>
      <c r="H25" s="1370" t="e">
        <f>'[1]填表-總表'!U8</f>
        <v>#REF!</v>
      </c>
      <c r="I25" s="1369"/>
      <c r="J25" s="1370" t="e">
        <f>'[1]填表-總表'!U9+'[1]填表-總表'!U14+'[1]填表-總表'!U21</f>
        <v>#REF!</v>
      </c>
    </row>
    <row r="26" spans="1:10" ht="15" customHeight="1">
      <c r="A26" s="2074" t="s">
        <v>855</v>
      </c>
      <c r="B26" s="2074"/>
      <c r="C26" s="1367"/>
      <c r="D26" s="1368" t="e">
        <f t="shared" si="0"/>
        <v>#REF!</v>
      </c>
      <c r="E26" s="1369"/>
      <c r="F26" s="1370">
        <v>6</v>
      </c>
      <c r="G26" s="1369"/>
      <c r="H26" s="1370" t="e">
        <f>'[1]填表-總表'!V8</f>
        <v>#REF!</v>
      </c>
      <c r="I26" s="1369"/>
      <c r="J26" s="1370">
        <v>1074</v>
      </c>
    </row>
    <row r="27" spans="1:10" ht="15" customHeight="1">
      <c r="A27" s="2074" t="s">
        <v>856</v>
      </c>
      <c r="B27" s="2074"/>
      <c r="C27" s="1367"/>
      <c r="D27" s="1368" t="e">
        <f t="shared" si="0"/>
        <v>#REF!</v>
      </c>
      <c r="E27" s="1369"/>
      <c r="F27" s="1370" t="e">
        <f>'[1]填表-總表'!W7</f>
        <v>#REF!</v>
      </c>
      <c r="G27" s="1369"/>
      <c r="H27" s="1370" t="e">
        <f>'[1]填表-總表'!W8</f>
        <v>#REF!</v>
      </c>
      <c r="I27" s="1369"/>
      <c r="J27" s="1370" t="e">
        <f>'[1]填表-總表'!W9+'[1]填表-總表'!W14+'[1]填表-總表'!W21</f>
        <v>#REF!</v>
      </c>
    </row>
    <row r="28" spans="1:10" ht="15" customHeight="1">
      <c r="A28" s="2074" t="s">
        <v>857</v>
      </c>
      <c r="B28" s="2074"/>
      <c r="C28" s="1367"/>
      <c r="D28" s="1368" t="e">
        <f t="shared" si="0"/>
        <v>#REF!</v>
      </c>
      <c r="E28" s="1369"/>
      <c r="F28" s="1370" t="e">
        <f>'[1]填表-總表'!X7</f>
        <v>#REF!</v>
      </c>
      <c r="G28" s="1369"/>
      <c r="H28" s="1370" t="e">
        <f>'[1]填表-總表'!X8</f>
        <v>#REF!</v>
      </c>
      <c r="I28" s="1369"/>
      <c r="J28" s="1370" t="e">
        <f>'[1]填表-總表'!X9+'[1]填表-總表'!X14+'[1]填表-總表'!X21</f>
        <v>#REF!</v>
      </c>
    </row>
    <row r="29" spans="1:10" ht="15" customHeight="1">
      <c r="A29" s="2074" t="s">
        <v>858</v>
      </c>
      <c r="B29" s="2074"/>
      <c r="C29" s="1367"/>
      <c r="D29" s="1368" t="e">
        <f t="shared" si="0"/>
        <v>#REF!</v>
      </c>
      <c r="E29" s="1371"/>
      <c r="F29" s="1372" t="e">
        <f>'[1]填表-總表'!Y7</f>
        <v>#REF!</v>
      </c>
      <c r="G29" s="1371"/>
      <c r="H29" s="1372" t="e">
        <f>'[1]填表-總表'!Y8</f>
        <v>#REF!</v>
      </c>
      <c r="I29" s="1371"/>
      <c r="J29" s="1372" t="e">
        <f>'[1]填表-總表'!Y9+'[1]填表-總表'!Y14+'[1]填表-總表'!Y21</f>
        <v>#REF!</v>
      </c>
    </row>
    <row r="30" spans="1:10" ht="15" customHeight="1">
      <c r="A30" s="2074" t="s">
        <v>859</v>
      </c>
      <c r="B30" s="2074"/>
      <c r="C30" s="1367"/>
      <c r="D30" s="1368" t="e">
        <f t="shared" si="0"/>
        <v>#REF!</v>
      </c>
      <c r="E30" s="1371"/>
      <c r="F30" s="1372" t="e">
        <f>'[1]填表-總表'!Z7</f>
        <v>#REF!</v>
      </c>
      <c r="G30" s="1371"/>
      <c r="H30" s="1372" t="e">
        <f>'[1]填表-總表'!Z8</f>
        <v>#REF!</v>
      </c>
      <c r="I30" s="1371"/>
      <c r="J30" s="1372">
        <v>1</v>
      </c>
    </row>
    <row r="31" spans="1:10" ht="15" customHeight="1">
      <c r="A31" s="2074" t="s">
        <v>860</v>
      </c>
      <c r="B31" s="2074"/>
      <c r="C31" s="1367"/>
      <c r="D31" s="1368" t="e">
        <f t="shared" si="0"/>
        <v>#REF!</v>
      </c>
      <c r="E31" s="1371"/>
      <c r="F31" s="1372" t="e">
        <f>'[1]填表-總表'!AA7</f>
        <v>#REF!</v>
      </c>
      <c r="G31" s="1371"/>
      <c r="H31" s="1372" t="e">
        <f>'[1]填表-總表'!AA8</f>
        <v>#REF!</v>
      </c>
      <c r="I31" s="1371"/>
      <c r="J31" s="1372" t="e">
        <f>'[1]填表-總表'!AA9+'[1]填表-總表'!AA14+'[1]填表-總表'!AA21</f>
        <v>#REF!</v>
      </c>
    </row>
    <row r="32" spans="1:10" ht="25.7" customHeight="1">
      <c r="A32" s="2074" t="s">
        <v>861</v>
      </c>
      <c r="B32" s="2074"/>
      <c r="C32" s="1367"/>
      <c r="D32" s="1368" t="e">
        <f t="shared" si="0"/>
        <v>#REF!</v>
      </c>
      <c r="E32" s="1371"/>
      <c r="F32" s="1372" t="e">
        <f>'[1]填表-總表'!AB7</f>
        <v>#REF!</v>
      </c>
      <c r="G32" s="1371"/>
      <c r="H32" s="1372" t="e">
        <f>'[1]填表-總表'!AB8</f>
        <v>#REF!</v>
      </c>
      <c r="I32" s="1371"/>
      <c r="J32" s="1372" t="e">
        <f>'[1]填表-總表'!AB9+'[1]填表-總表'!AB14+'[1]填表-總表'!AB21</f>
        <v>#REF!</v>
      </c>
    </row>
    <row r="33" spans="1:10" ht="15" customHeight="1">
      <c r="A33" s="2074" t="s">
        <v>862</v>
      </c>
      <c r="B33" s="2074"/>
      <c r="C33" s="1367"/>
      <c r="D33" s="1368" t="e">
        <f t="shared" si="0"/>
        <v>#REF!</v>
      </c>
      <c r="E33" s="1371"/>
      <c r="F33" s="1372" t="e">
        <f>'[1]填表-總表'!AC7</f>
        <v>#REF!</v>
      </c>
      <c r="G33" s="1371"/>
      <c r="H33" s="1372" t="e">
        <f>'[1]填表-總表'!AC8</f>
        <v>#REF!</v>
      </c>
      <c r="I33" s="1371"/>
      <c r="J33" s="1372" t="e">
        <f>'[1]填表-總表'!AC9+'[1]填表-總表'!AC14+'[1]填表-總表'!AC21</f>
        <v>#REF!</v>
      </c>
    </row>
    <row r="34" spans="1:10" ht="15" customHeight="1">
      <c r="A34" s="2074" t="s">
        <v>863</v>
      </c>
      <c r="B34" s="2074"/>
      <c r="C34" s="1367"/>
      <c r="D34" s="1368" t="e">
        <f t="shared" si="0"/>
        <v>#REF!</v>
      </c>
      <c r="E34" s="1371"/>
      <c r="F34" s="1372" t="e">
        <f>'[1]填表-總表'!AD7</f>
        <v>#REF!</v>
      </c>
      <c r="G34" s="1371"/>
      <c r="H34" s="1372" t="e">
        <f>'[1]填表-總表'!AD8</f>
        <v>#REF!</v>
      </c>
      <c r="I34" s="1371"/>
      <c r="J34" s="1372" t="e">
        <f>'[1]填表-總表'!AD9+'[1]填表-總表'!AD14+'[1]填表-總表'!AD21</f>
        <v>#REF!</v>
      </c>
    </row>
    <row r="35" spans="1:10" ht="15" customHeight="1">
      <c r="A35" s="2075" t="s">
        <v>864</v>
      </c>
      <c r="B35" s="2075"/>
      <c r="C35" s="1373"/>
      <c r="D35" s="1374" t="e">
        <f t="shared" si="0"/>
        <v>#REF!</v>
      </c>
      <c r="E35" s="1375"/>
      <c r="F35" s="1376" t="e">
        <f>'[1]填表-總表'!AE7</f>
        <v>#REF!</v>
      </c>
      <c r="G35" s="1375"/>
      <c r="H35" s="1376" t="e">
        <f>'[1]填表-總表'!AE8</f>
        <v>#REF!</v>
      </c>
      <c r="I35" s="1375"/>
      <c r="J35" s="1376" t="e">
        <f>'[1]填表-總表'!AE9+'[1]填表-總表'!AE14+'[1]填表-總表'!AE21</f>
        <v>#REF!</v>
      </c>
    </row>
    <row r="36" spans="1:10">
      <c r="A36" s="1377" t="s">
        <v>865</v>
      </c>
      <c r="B36" s="1378" t="s">
        <v>821</v>
      </c>
      <c r="C36" s="1365"/>
      <c r="D36" s="1365"/>
      <c r="E36" s="1366" t="s">
        <v>822</v>
      </c>
      <c r="F36" s="1366"/>
      <c r="G36" s="1366" t="s">
        <v>866</v>
      </c>
      <c r="H36" s="1361"/>
      <c r="I36" s="1361"/>
      <c r="J36" s="1366" t="s">
        <v>2078</v>
      </c>
    </row>
    <row r="37" spans="1:10">
      <c r="A37" s="1365"/>
      <c r="B37" s="1365"/>
      <c r="C37" s="1361"/>
      <c r="D37" s="1361"/>
      <c r="E37" s="1366" t="s">
        <v>825</v>
      </c>
      <c r="F37" s="1366"/>
      <c r="G37" s="1361"/>
      <c r="H37" s="1361"/>
      <c r="I37" s="1361"/>
      <c r="J37" s="1366"/>
    </row>
    <row r="38" spans="1:10">
      <c r="A38" s="1365"/>
      <c r="B38" s="1365"/>
      <c r="C38" s="1361"/>
      <c r="D38" s="1361"/>
      <c r="E38" s="1366"/>
      <c r="F38" s="1366"/>
      <c r="G38" s="1361"/>
      <c r="H38" s="1361"/>
      <c r="I38" s="1361"/>
      <c r="J38" s="1366"/>
    </row>
    <row r="39" spans="1:10">
      <c r="A39" s="1379" t="s">
        <v>2051</v>
      </c>
      <c r="B39" s="1380"/>
      <c r="C39" s="1361"/>
      <c r="D39" s="1361"/>
      <c r="E39" s="1361"/>
      <c r="F39" s="1361"/>
      <c r="G39" s="1361"/>
      <c r="H39" s="1361"/>
      <c r="I39" s="1361"/>
      <c r="J39" s="1361"/>
    </row>
    <row r="40" spans="1:10">
      <c r="A40" s="1379" t="s">
        <v>2052</v>
      </c>
      <c r="B40" s="1380"/>
      <c r="C40" s="1361"/>
      <c r="D40" s="1361"/>
      <c r="E40" s="1361"/>
      <c r="F40" s="1361"/>
      <c r="G40" s="1361"/>
      <c r="H40" s="1361"/>
      <c r="I40" s="1361"/>
      <c r="J40" s="1361"/>
    </row>
    <row r="41" spans="1:10">
      <c r="A41" s="1379" t="s">
        <v>870</v>
      </c>
      <c r="B41" s="1380"/>
      <c r="C41" s="1361"/>
      <c r="D41" s="1361"/>
      <c r="E41" s="1361"/>
      <c r="F41" s="1361"/>
      <c r="G41" s="1361"/>
      <c r="H41" s="1361"/>
      <c r="I41" s="1361"/>
      <c r="J41" s="1361"/>
    </row>
    <row r="42" spans="1:10">
      <c r="A42" s="1381"/>
      <c r="B42" s="1361"/>
      <c r="C42" s="1361"/>
      <c r="D42" s="1361"/>
      <c r="E42" s="1361"/>
      <c r="F42" s="1361"/>
      <c r="G42" s="1361"/>
      <c r="H42" s="1361"/>
      <c r="I42" s="1361"/>
      <c r="J42" s="1361"/>
    </row>
  </sheetData>
  <mergeCells count="36">
    <mergeCell ref="A2:B2"/>
    <mergeCell ref="H2:J2"/>
    <mergeCell ref="A3:B3"/>
    <mergeCell ref="H3:J3"/>
    <mergeCell ref="A4:J4"/>
    <mergeCell ref="A6:J6"/>
    <mergeCell ref="A7:B11"/>
    <mergeCell ref="C7:D11"/>
    <mergeCell ref="E7:J7"/>
    <mergeCell ref="E8:F11"/>
    <mergeCell ref="G8:H11"/>
    <mergeCell ref="I8:J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26:B26"/>
    <mergeCell ref="A32:B32"/>
    <mergeCell ref="A33:B33"/>
    <mergeCell ref="A34:B34"/>
    <mergeCell ref="A35:B35"/>
    <mergeCell ref="A27:B27"/>
    <mergeCell ref="A28:B28"/>
    <mergeCell ref="A29:B29"/>
    <mergeCell ref="A30:B30"/>
    <mergeCell ref="A31:B31"/>
  </mergeCells>
  <phoneticPr fontId="177" type="noConversion"/>
  <hyperlinks>
    <hyperlink ref="L3"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318</v>
      </c>
      <c r="B1" s="87" t="s">
        <v>125</v>
      </c>
    </row>
    <row r="2" spans="1:2" ht="19.5">
      <c r="A2" s="88" t="s">
        <v>238</v>
      </c>
    </row>
    <row r="3" spans="1:2" ht="19.5">
      <c r="A3" s="88" t="s">
        <v>319</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2206</v>
      </c>
    </row>
    <row r="10" spans="1:2" ht="19.5">
      <c r="A10" s="114" t="s">
        <v>134</v>
      </c>
    </row>
    <row r="11" spans="1:2" ht="19.5">
      <c r="A11" s="112" t="s">
        <v>165</v>
      </c>
    </row>
    <row r="12" spans="1:2" ht="78">
      <c r="A12" s="92" t="s">
        <v>166</v>
      </c>
    </row>
    <row r="13" spans="1:2" ht="19.5">
      <c r="A13" s="89" t="s">
        <v>137</v>
      </c>
    </row>
    <row r="14" spans="1:2" ht="17.25">
      <c r="A14" s="93" t="s">
        <v>320</v>
      </c>
    </row>
    <row r="15" spans="1:2" ht="19.5">
      <c r="A15" s="92" t="s">
        <v>242</v>
      </c>
    </row>
    <row r="16" spans="1:2" ht="19.5">
      <c r="A16" s="90" t="s">
        <v>140</v>
      </c>
    </row>
    <row r="17" spans="1:1" ht="39">
      <c r="A17" s="92" t="s">
        <v>292</v>
      </c>
    </row>
    <row r="18" spans="1:1" ht="19.5">
      <c r="A18" s="92" t="s">
        <v>321</v>
      </c>
    </row>
    <row r="19" spans="1:1" ht="19.5">
      <c r="A19" s="92" t="s">
        <v>322</v>
      </c>
    </row>
    <row r="20" spans="1:1" ht="19.5">
      <c r="A20" s="92" t="s">
        <v>295</v>
      </c>
    </row>
    <row r="21" spans="1:1" ht="19.5">
      <c r="A21" s="92" t="s">
        <v>296</v>
      </c>
    </row>
    <row r="22" spans="1:1" ht="19.5">
      <c r="A22" s="92" t="s">
        <v>252</v>
      </c>
    </row>
    <row r="23" spans="1:1" ht="19.5">
      <c r="A23" s="92" t="s">
        <v>279</v>
      </c>
    </row>
    <row r="24" spans="1:1" ht="19.5">
      <c r="A24" s="92" t="s">
        <v>254</v>
      </c>
    </row>
    <row r="25" spans="1:1" ht="19.5">
      <c r="A25" s="92" t="s">
        <v>255</v>
      </c>
    </row>
    <row r="26" spans="1:1" ht="19.5">
      <c r="A26" s="92" t="s">
        <v>152</v>
      </c>
    </row>
    <row r="27" spans="1:1" ht="19.5">
      <c r="A27" s="89" t="s">
        <v>153</v>
      </c>
    </row>
    <row r="28" spans="1:1" ht="39">
      <c r="A28" s="92" t="s">
        <v>256</v>
      </c>
    </row>
    <row r="29" spans="1:1" ht="39">
      <c r="A29" s="92" t="s">
        <v>257</v>
      </c>
    </row>
    <row r="30" spans="1:1" ht="19.5">
      <c r="A30" s="89" t="s">
        <v>156</v>
      </c>
    </row>
    <row r="31" spans="1:1" ht="39">
      <c r="A31" s="92" t="s">
        <v>298</v>
      </c>
    </row>
    <row r="32" spans="1:1" ht="19.5">
      <c r="A32" s="92" t="s">
        <v>202</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1"/>
  <sheetViews>
    <sheetView zoomScale="90" zoomScaleNormal="90" workbookViewId="0">
      <selection activeCell="L3" sqref="L3"/>
    </sheetView>
  </sheetViews>
  <sheetFormatPr defaultColWidth="11.375" defaultRowHeight="16.5"/>
  <cols>
    <col min="1" max="1" width="10.625" style="1488" customWidth="1"/>
    <col min="2" max="2" width="11.625" style="1488" customWidth="1"/>
    <col min="3" max="3" width="8.625" style="1488" customWidth="1"/>
    <col min="4" max="4" width="12.25" style="1488" customWidth="1"/>
    <col min="5" max="5" width="8.625" style="1488" customWidth="1"/>
    <col min="6" max="6" width="9.625" style="1488" customWidth="1"/>
    <col min="7" max="7" width="10.125" style="1488" customWidth="1"/>
    <col min="8" max="8" width="10.75" style="1488" customWidth="1"/>
    <col min="9" max="9" width="10.5" style="1488" customWidth="1"/>
    <col min="10" max="10" width="13" style="1488" customWidth="1"/>
  </cols>
  <sheetData>
    <row r="1" spans="1:12" ht="17.25" thickBot="1">
      <c r="A1" s="2142" t="s">
        <v>780</v>
      </c>
      <c r="B1" s="2143"/>
      <c r="G1" s="1489" t="s">
        <v>2118</v>
      </c>
      <c r="H1" s="2142" t="s">
        <v>2119</v>
      </c>
      <c r="I1" s="2144"/>
      <c r="J1" s="2143"/>
    </row>
    <row r="2" spans="1:12" ht="17.25" thickBot="1">
      <c r="A2" s="2142" t="s">
        <v>829</v>
      </c>
      <c r="B2" s="2143"/>
      <c r="C2" s="1490" t="s">
        <v>2120</v>
      </c>
      <c r="D2" s="1491"/>
      <c r="G2" s="1489" t="s">
        <v>2121</v>
      </c>
      <c r="H2" s="2180" t="s">
        <v>2122</v>
      </c>
      <c r="I2" s="2144"/>
      <c r="J2" s="2143"/>
    </row>
    <row r="3" spans="1:12" ht="15" customHeight="1">
      <c r="A3" s="2145" t="s">
        <v>2123</v>
      </c>
      <c r="B3" s="2145"/>
      <c r="C3" s="2145"/>
      <c r="D3" s="2145"/>
      <c r="E3" s="2145"/>
      <c r="F3" s="2145"/>
      <c r="G3" s="2145"/>
      <c r="H3" s="2145"/>
      <c r="I3" s="2145"/>
      <c r="J3" s="2145"/>
      <c r="L3" s="87" t="s">
        <v>125</v>
      </c>
    </row>
    <row r="4" spans="1:12">
      <c r="A4" s="1492"/>
      <c r="B4" s="1492"/>
      <c r="E4" s="1493"/>
      <c r="F4" s="1493"/>
      <c r="J4" s="1493"/>
    </row>
    <row r="5" spans="1:12" ht="17.25" thickBot="1">
      <c r="A5" s="2146" t="s">
        <v>2124</v>
      </c>
      <c r="B5" s="2146"/>
      <c r="C5" s="2146"/>
      <c r="D5" s="2146"/>
      <c r="E5" s="2146"/>
      <c r="F5" s="2146"/>
      <c r="G5" s="2146"/>
      <c r="H5" s="2146"/>
      <c r="I5" s="2146"/>
      <c r="J5" s="2146"/>
    </row>
    <row r="6" spans="1:12">
      <c r="A6" s="2147" t="s">
        <v>2125</v>
      </c>
      <c r="B6" s="2148"/>
      <c r="C6" s="2153" t="s">
        <v>2126</v>
      </c>
      <c r="D6" s="2154"/>
      <c r="E6" s="2159" t="s">
        <v>2127</v>
      </c>
      <c r="F6" s="2160"/>
      <c r="G6" s="2160"/>
      <c r="H6" s="2160"/>
      <c r="I6" s="2160"/>
      <c r="J6" s="2160"/>
    </row>
    <row r="7" spans="1:12">
      <c r="A7" s="2149"/>
      <c r="B7" s="2150"/>
      <c r="C7" s="2155"/>
      <c r="D7" s="2156"/>
      <c r="E7" s="2161" t="s">
        <v>2128</v>
      </c>
      <c r="F7" s="2162"/>
      <c r="G7" s="2161" t="s">
        <v>2129</v>
      </c>
      <c r="H7" s="2162"/>
      <c r="I7" s="2161" t="s">
        <v>2130</v>
      </c>
      <c r="J7" s="2167"/>
    </row>
    <row r="8" spans="1:12" ht="16.5" customHeight="1">
      <c r="A8" s="2149"/>
      <c r="B8" s="2150"/>
      <c r="C8" s="2155"/>
      <c r="D8" s="2156"/>
      <c r="E8" s="2163"/>
      <c r="F8" s="2164"/>
      <c r="G8" s="2163"/>
      <c r="H8" s="2164"/>
      <c r="I8" s="2168"/>
      <c r="J8" s="2169"/>
    </row>
    <row r="9" spans="1:12">
      <c r="A9" s="2149"/>
      <c r="B9" s="2150"/>
      <c r="C9" s="2155"/>
      <c r="D9" s="2156"/>
      <c r="E9" s="2163"/>
      <c r="F9" s="2164"/>
      <c r="G9" s="2163"/>
      <c r="H9" s="2164"/>
      <c r="I9" s="2168"/>
      <c r="J9" s="2169"/>
    </row>
    <row r="10" spans="1:12" ht="17.25" thickBot="1">
      <c r="A10" s="2151"/>
      <c r="B10" s="2152"/>
      <c r="C10" s="2157"/>
      <c r="D10" s="2158"/>
      <c r="E10" s="2165"/>
      <c r="F10" s="2166"/>
      <c r="G10" s="2165"/>
      <c r="H10" s="2166"/>
      <c r="I10" s="2170"/>
      <c r="J10" s="2171"/>
    </row>
    <row r="11" spans="1:12">
      <c r="A11" s="2178" t="s">
        <v>2131</v>
      </c>
      <c r="B11" s="2179"/>
      <c r="C11" s="1494"/>
      <c r="D11" s="1495">
        <f t="shared" ref="D11:D34" si="0">F11+H11+J11</f>
        <v>170950</v>
      </c>
      <c r="E11" s="1494"/>
      <c r="F11" s="1495">
        <f>SUM(F12:F34)</f>
        <v>54350</v>
      </c>
      <c r="G11" s="1494"/>
      <c r="H11" s="1495">
        <f>SUM(H12:H34)</f>
        <v>0</v>
      </c>
      <c r="I11" s="1494"/>
      <c r="J11" s="1495">
        <f>SUM(J12:J34)</f>
        <v>116600</v>
      </c>
    </row>
    <row r="12" spans="1:12">
      <c r="A12" s="2176" t="s">
        <v>2132</v>
      </c>
      <c r="B12" s="2177"/>
      <c r="C12" s="1494"/>
      <c r="D12" s="1495">
        <f t="shared" si="0"/>
        <v>25126</v>
      </c>
      <c r="E12" s="1496"/>
      <c r="F12" s="1497">
        <f>'[5]填表-總表'!F6</f>
        <v>4853</v>
      </c>
      <c r="G12" s="1496"/>
      <c r="H12" s="1497">
        <f>'[5]填表-總表'!F7</f>
        <v>0</v>
      </c>
      <c r="I12" s="1496"/>
      <c r="J12" s="1497">
        <f>'[5]填表-總表'!F8+'[5]填表-總表'!F13+'[5]填表-總表'!F20</f>
        <v>20273</v>
      </c>
    </row>
    <row r="13" spans="1:12">
      <c r="A13" s="2176" t="s">
        <v>2133</v>
      </c>
      <c r="B13" s="2177"/>
      <c r="C13" s="1494"/>
      <c r="D13" s="1495">
        <f t="shared" si="0"/>
        <v>16979</v>
      </c>
      <c r="E13" s="1496"/>
      <c r="F13" s="1497">
        <f>'[5]填表-總表'!G6</f>
        <v>4192</v>
      </c>
      <c r="G13" s="1496"/>
      <c r="H13" s="1497">
        <f>'[5]填表-總表'!G7</f>
        <v>0</v>
      </c>
      <c r="I13" s="1496"/>
      <c r="J13" s="1497">
        <f>'[5]填表-總表'!G8+'[5]填表-總表'!G13+'[5]填表-總表'!G20</f>
        <v>12787</v>
      </c>
    </row>
    <row r="14" spans="1:12">
      <c r="A14" s="2176" t="s">
        <v>2134</v>
      </c>
      <c r="B14" s="2177"/>
      <c r="C14" s="1494"/>
      <c r="D14" s="1495">
        <f t="shared" si="0"/>
        <v>20996</v>
      </c>
      <c r="E14" s="1496"/>
      <c r="F14" s="1497">
        <f>'[5]填表-總表'!H6</f>
        <v>3555</v>
      </c>
      <c r="G14" s="1496"/>
      <c r="H14" s="1497">
        <f>'[5]填表-總表'!H7</f>
        <v>0</v>
      </c>
      <c r="I14" s="1496"/>
      <c r="J14" s="1497">
        <f>'[5]填表-總表'!H8+'[5]填表-總表'!H13+'[5]填表-總表'!H20</f>
        <v>17441</v>
      </c>
    </row>
    <row r="15" spans="1:12">
      <c r="A15" s="2176" t="s">
        <v>2135</v>
      </c>
      <c r="B15" s="2177"/>
      <c r="C15" s="1494"/>
      <c r="D15" s="1495">
        <f t="shared" si="0"/>
        <v>14426</v>
      </c>
      <c r="E15" s="1496"/>
      <c r="F15" s="1497">
        <f>'[5]填表-總表'!I6</f>
        <v>2582</v>
      </c>
      <c r="G15" s="1496"/>
      <c r="H15" s="1497">
        <f>'[5]填表-總表'!I7</f>
        <v>0</v>
      </c>
      <c r="I15" s="1496"/>
      <c r="J15" s="1497">
        <f>'[5]填表-總表'!I8+'[5]填表-總表'!I13+'[5]填表-總表'!I20</f>
        <v>11844</v>
      </c>
    </row>
    <row r="16" spans="1:12">
      <c r="A16" s="2176" t="s">
        <v>2136</v>
      </c>
      <c r="B16" s="2177"/>
      <c r="C16" s="1494"/>
      <c r="D16" s="1495">
        <f t="shared" si="0"/>
        <v>21544</v>
      </c>
      <c r="E16" s="1496"/>
      <c r="F16" s="1497">
        <f>'[5]填表-總表'!J6</f>
        <v>2736</v>
      </c>
      <c r="G16" s="1496"/>
      <c r="H16" s="1497">
        <f>'[5]填表-總表'!J7</f>
        <v>0</v>
      </c>
      <c r="I16" s="1496"/>
      <c r="J16" s="1497">
        <f>'[5]填表-總表'!J8+'[5]填表-總表'!J13+'[5]填表-總表'!J20</f>
        <v>18808</v>
      </c>
    </row>
    <row r="17" spans="1:10">
      <c r="A17" s="2176" t="s">
        <v>2137</v>
      </c>
      <c r="B17" s="2177"/>
      <c r="C17" s="1494"/>
      <c r="D17" s="1495">
        <f t="shared" si="0"/>
        <v>18221</v>
      </c>
      <c r="E17" s="1496"/>
      <c r="F17" s="1497">
        <f>'[5]填表-總表'!K6</f>
        <v>2782</v>
      </c>
      <c r="G17" s="1496"/>
      <c r="H17" s="1497">
        <f>'[5]填表-總表'!K7</f>
        <v>0</v>
      </c>
      <c r="I17" s="1496"/>
      <c r="J17" s="1497">
        <f>'[5]填表-總表'!K8+'[5]填表-總表'!K13+'[5]填表-總表'!K20</f>
        <v>15439</v>
      </c>
    </row>
    <row r="18" spans="1:10">
      <c r="A18" s="2176" t="s">
        <v>2138</v>
      </c>
      <c r="B18" s="2177"/>
      <c r="C18" s="1494"/>
      <c r="D18" s="1495">
        <f t="shared" si="0"/>
        <v>23554</v>
      </c>
      <c r="E18" s="1496"/>
      <c r="F18" s="1497">
        <f>'[5]填表-總表'!L6</f>
        <v>10418</v>
      </c>
      <c r="G18" s="1496"/>
      <c r="H18" s="1497">
        <f>'[5]填表-總表'!L7</f>
        <v>0</v>
      </c>
      <c r="I18" s="1496"/>
      <c r="J18" s="1497">
        <f>'[5]填表-總表'!L8+'[5]填表-總表'!L13+'[5]填表-總表'!L20</f>
        <v>13136</v>
      </c>
    </row>
    <row r="19" spans="1:10">
      <c r="A19" s="2176" t="s">
        <v>2139</v>
      </c>
      <c r="B19" s="2177"/>
      <c r="C19" s="1494"/>
      <c r="D19" s="1495">
        <f t="shared" si="0"/>
        <v>261</v>
      </c>
      <c r="E19" s="1496"/>
      <c r="F19" s="1497">
        <f>'[5]填表-總表'!M6</f>
        <v>260</v>
      </c>
      <c r="G19" s="1496"/>
      <c r="H19" s="1497">
        <f>'[5]填表-總表'!M7</f>
        <v>0</v>
      </c>
      <c r="I19" s="1496"/>
      <c r="J19" s="1497">
        <f>'[5]填表-總表'!M8+'[5]填表-總表'!M13+'[5]填表-總表'!M20</f>
        <v>1</v>
      </c>
    </row>
    <row r="20" spans="1:10">
      <c r="A20" s="2176" t="s">
        <v>2140</v>
      </c>
      <c r="B20" s="2177"/>
      <c r="C20" s="1494"/>
      <c r="D20" s="1495">
        <f t="shared" si="0"/>
        <v>14053</v>
      </c>
      <c r="E20" s="1496"/>
      <c r="F20" s="1497">
        <f>'[5]填表-總表'!N6</f>
        <v>8143</v>
      </c>
      <c r="G20" s="1496"/>
      <c r="H20" s="1497">
        <f>'[5]填表-總表'!N7</f>
        <v>0</v>
      </c>
      <c r="I20" s="1496"/>
      <c r="J20" s="1497">
        <f>'[5]填表-總表'!N8+'[5]填表-總表'!N13+'[5]填表-總表'!N20</f>
        <v>5910</v>
      </c>
    </row>
    <row r="21" spans="1:10">
      <c r="A21" s="2176" t="s">
        <v>2141</v>
      </c>
      <c r="B21" s="2177"/>
      <c r="C21" s="1494"/>
      <c r="D21" s="1495">
        <f t="shared" si="0"/>
        <v>0</v>
      </c>
      <c r="E21" s="1496"/>
      <c r="F21" s="1497">
        <f>'[5]填表-總表'!O6</f>
        <v>0</v>
      </c>
      <c r="G21" s="1496"/>
      <c r="H21" s="1497">
        <f>'[5]填表-總表'!O7</f>
        <v>0</v>
      </c>
      <c r="I21" s="1496"/>
      <c r="J21" s="1497">
        <f>'[5]填表-總表'!O8+'[5]填表-總表'!O13+'[5]填表-總表'!O20</f>
        <v>0</v>
      </c>
    </row>
    <row r="22" spans="1:10">
      <c r="A22" s="2172" t="s">
        <v>2142</v>
      </c>
      <c r="B22" s="2173"/>
      <c r="C22" s="1494"/>
      <c r="D22" s="1495">
        <f t="shared" si="0"/>
        <v>14137</v>
      </c>
      <c r="E22" s="1496"/>
      <c r="F22" s="1497">
        <f>'[5]填表-總表'!P6+'[5]填表-總表'!Q6+'[5]填表-總表'!R6+'[5]填表-總表'!S6</f>
        <v>14137</v>
      </c>
      <c r="G22" s="1496"/>
      <c r="H22" s="1497">
        <f>'[5]填表-總表'!P7+'[5]填表-總表'!Q7+'[5]填表-總表'!R7+'[5]填表-總表'!S7</f>
        <v>0</v>
      </c>
      <c r="I22" s="1496"/>
      <c r="J22" s="1497">
        <f>'[5]填表-總表'!P8+'[5]填表-總表'!Q8+'[5]填表-總表'!R8+'[5]填表-總表'!S8+'[5]填表-總表'!P13+'[5]填表-總表'!Q13+'[5]填表-總表'!R13+'[5]填表-總表'!S13+'[5]填表-總表'!P20+'[5]填表-總表'!Q20+'[5]填表-總表'!R20+'[5]填表-總表'!S20</f>
        <v>0</v>
      </c>
    </row>
    <row r="23" spans="1:10" ht="15" customHeight="1">
      <c r="A23" s="2172" t="s">
        <v>2143</v>
      </c>
      <c r="B23" s="2173"/>
      <c r="C23" s="1494"/>
      <c r="D23" s="1495">
        <f t="shared" si="0"/>
        <v>559</v>
      </c>
      <c r="E23" s="1496"/>
      <c r="F23" s="1497">
        <f>'[5]填表-總表'!T6</f>
        <v>559</v>
      </c>
      <c r="G23" s="1496"/>
      <c r="H23" s="1497">
        <f>'[5]填表-總表'!T7</f>
        <v>0</v>
      </c>
      <c r="I23" s="1496"/>
      <c r="J23" s="1497">
        <f>'[5]填表-總表'!T8+'[5]填表-總表'!T13+'[5]填表-總表'!T20</f>
        <v>0</v>
      </c>
    </row>
    <row r="24" spans="1:10" ht="15" customHeight="1">
      <c r="A24" s="2172" t="s">
        <v>2144</v>
      </c>
      <c r="B24" s="2173"/>
      <c r="C24" s="1494"/>
      <c r="D24" s="1495">
        <f t="shared" si="0"/>
        <v>128</v>
      </c>
      <c r="E24" s="1496"/>
      <c r="F24" s="1497">
        <f>'[5]填表-總表'!U6</f>
        <v>128</v>
      </c>
      <c r="G24" s="1496"/>
      <c r="H24" s="1497">
        <f>'[5]填表-總表'!U7</f>
        <v>0</v>
      </c>
      <c r="I24" s="1496"/>
      <c r="J24" s="1497">
        <f>'[5]填表-總表'!U8+'[5]填表-總表'!U13+'[5]填表-總表'!U20</f>
        <v>0</v>
      </c>
    </row>
    <row r="25" spans="1:10" ht="15" customHeight="1">
      <c r="A25" s="2172" t="s">
        <v>2145</v>
      </c>
      <c r="B25" s="2173"/>
      <c r="C25" s="1494"/>
      <c r="D25" s="1495">
        <f t="shared" si="0"/>
        <v>966</v>
      </c>
      <c r="E25" s="1496"/>
      <c r="F25" s="1497">
        <f>'[5]填表-總表'!V6</f>
        <v>5</v>
      </c>
      <c r="G25" s="1496"/>
      <c r="H25" s="1497">
        <f>'[5]填表-總表'!V7</f>
        <v>0</v>
      </c>
      <c r="I25" s="1496"/>
      <c r="J25" s="1497">
        <f>'[5]填表-總表'!V8+'[5]填表-總表'!V13+'[5]填表-總表'!V20</f>
        <v>961</v>
      </c>
    </row>
    <row r="26" spans="1:10" ht="15" customHeight="1">
      <c r="A26" s="2172" t="s">
        <v>2146</v>
      </c>
      <c r="B26" s="2173"/>
      <c r="C26" s="1494"/>
      <c r="D26" s="1495">
        <f t="shared" si="0"/>
        <v>0</v>
      </c>
      <c r="E26" s="1496"/>
      <c r="F26" s="1497">
        <f>'[5]填表-總表'!W6</f>
        <v>0</v>
      </c>
      <c r="G26" s="1496"/>
      <c r="H26" s="1497">
        <f>'[5]填表-總表'!W7</f>
        <v>0</v>
      </c>
      <c r="I26" s="1496"/>
      <c r="J26" s="1497">
        <f>'[5]填表-總表'!W8+'[5]填表-總表'!W13+'[5]填表-總表'!W20</f>
        <v>0</v>
      </c>
    </row>
    <row r="27" spans="1:10" ht="15" customHeight="1">
      <c r="A27" s="2172" t="s">
        <v>2147</v>
      </c>
      <c r="B27" s="2173"/>
      <c r="C27" s="1494"/>
      <c r="D27" s="1495">
        <f t="shared" si="0"/>
        <v>0</v>
      </c>
      <c r="E27" s="1496"/>
      <c r="F27" s="1497">
        <f>'[5]填表-總表'!X6</f>
        <v>0</v>
      </c>
      <c r="G27" s="1496"/>
      <c r="H27" s="1497">
        <f>'[5]填表-總表'!X7</f>
        <v>0</v>
      </c>
      <c r="I27" s="1496"/>
      <c r="J27" s="1497">
        <f>'[5]填表-總表'!X8+'[5]填表-總表'!X13+'[5]填表-總表'!X20</f>
        <v>0</v>
      </c>
    </row>
    <row r="28" spans="1:10" ht="15" customHeight="1">
      <c r="A28" s="2172" t="s">
        <v>2148</v>
      </c>
      <c r="B28" s="2173"/>
      <c r="C28" s="1494"/>
      <c r="D28" s="1495">
        <f t="shared" si="0"/>
        <v>0</v>
      </c>
      <c r="E28" s="1498"/>
      <c r="F28" s="1499">
        <f>'[5]填表-總表'!Y6</f>
        <v>0</v>
      </c>
      <c r="G28" s="1498"/>
      <c r="H28" s="1499">
        <f>'[5]填表-總表'!Y7</f>
        <v>0</v>
      </c>
      <c r="I28" s="1498"/>
      <c r="J28" s="1499">
        <f>'[5]填表-總表'!Y8+'[5]填表-總表'!Y13+'[5]填表-總表'!Y20</f>
        <v>0</v>
      </c>
    </row>
    <row r="29" spans="1:10" ht="15" customHeight="1">
      <c r="A29" s="2172" t="s">
        <v>2149</v>
      </c>
      <c r="B29" s="2173"/>
      <c r="C29" s="1494"/>
      <c r="D29" s="1495">
        <f t="shared" si="0"/>
        <v>0</v>
      </c>
      <c r="E29" s="1498"/>
      <c r="F29" s="1499">
        <f>'[5]填表-總表'!Z6</f>
        <v>0</v>
      </c>
      <c r="G29" s="1498"/>
      <c r="H29" s="1499">
        <f>'[5]填表-總表'!Z7</f>
        <v>0</v>
      </c>
      <c r="I29" s="1498"/>
      <c r="J29" s="1499">
        <f>'[5]填表-總表'!Z8+'[5]填表-總表'!Z13+'[5]填表-總表'!Z20</f>
        <v>0</v>
      </c>
    </row>
    <row r="30" spans="1:10" ht="15" customHeight="1">
      <c r="A30" s="2172" t="s">
        <v>2150</v>
      </c>
      <c r="B30" s="2173"/>
      <c r="C30" s="1494"/>
      <c r="D30" s="1495">
        <f t="shared" si="0"/>
        <v>0</v>
      </c>
      <c r="E30" s="1498"/>
      <c r="F30" s="1499">
        <f>'[5]填表-總表'!AA6</f>
        <v>0</v>
      </c>
      <c r="G30" s="1498"/>
      <c r="H30" s="1499">
        <f>'[5]填表-總表'!AA7</f>
        <v>0</v>
      </c>
      <c r="I30" s="1498"/>
      <c r="J30" s="1499">
        <f>'[5]填表-總表'!AA8+'[5]填表-總表'!AA13+'[5]填表-總表'!AA20</f>
        <v>0</v>
      </c>
    </row>
    <row r="31" spans="1:10" ht="15" customHeight="1">
      <c r="A31" s="2172" t="s">
        <v>2151</v>
      </c>
      <c r="B31" s="2173"/>
      <c r="C31" s="1494"/>
      <c r="D31" s="1495">
        <f t="shared" si="0"/>
        <v>0</v>
      </c>
      <c r="E31" s="1498"/>
      <c r="F31" s="1499">
        <f>'[5]填表-總表'!AB6</f>
        <v>0</v>
      </c>
      <c r="G31" s="1498"/>
      <c r="H31" s="1499">
        <f>'[5]填表-總表'!AB7</f>
        <v>0</v>
      </c>
      <c r="I31" s="1498"/>
      <c r="J31" s="1499">
        <f>'[5]填表-總表'!AB8+'[5]填表-總表'!AB13+'[5]填表-總表'!AB20</f>
        <v>0</v>
      </c>
    </row>
    <row r="32" spans="1:10" ht="25.7" customHeight="1">
      <c r="A32" s="2172" t="s">
        <v>2152</v>
      </c>
      <c r="B32" s="2173"/>
      <c r="C32" s="1494"/>
      <c r="D32" s="1495">
        <f t="shared" si="0"/>
        <v>0</v>
      </c>
      <c r="E32" s="1498"/>
      <c r="F32" s="1499">
        <f>'[5]填表-總表'!AC6</f>
        <v>0</v>
      </c>
      <c r="G32" s="1498"/>
      <c r="H32" s="1499">
        <f>'[5]填表-總表'!AC7</f>
        <v>0</v>
      </c>
      <c r="I32" s="1498"/>
      <c r="J32" s="1499">
        <f>'[5]填表-總表'!AC8+'[5]填表-總表'!AC13+'[5]填表-總表'!AC20</f>
        <v>0</v>
      </c>
    </row>
    <row r="33" spans="1:10" ht="15" customHeight="1">
      <c r="A33" s="2172" t="s">
        <v>2153</v>
      </c>
      <c r="B33" s="2173"/>
      <c r="C33" s="1494"/>
      <c r="D33" s="1495">
        <f t="shared" si="0"/>
        <v>0</v>
      </c>
      <c r="E33" s="1498"/>
      <c r="F33" s="1499">
        <f>'[5]填表-總表'!AD6</f>
        <v>0</v>
      </c>
      <c r="G33" s="1498"/>
      <c r="H33" s="1499">
        <f>'[5]填表-總表'!AD7</f>
        <v>0</v>
      </c>
      <c r="I33" s="1498"/>
      <c r="J33" s="1499">
        <f>'[5]填表-總表'!AD8+'[5]填表-總表'!AD13+'[5]填表-總表'!AD20</f>
        <v>0</v>
      </c>
    </row>
    <row r="34" spans="1:10" ht="15" customHeight="1" thickBot="1">
      <c r="A34" s="2174" t="s">
        <v>2154</v>
      </c>
      <c r="B34" s="2175"/>
      <c r="C34" s="1500"/>
      <c r="D34" s="1501">
        <f t="shared" si="0"/>
        <v>0</v>
      </c>
      <c r="E34" s="1502"/>
      <c r="F34" s="1503">
        <f>'[5]填表-總表'!AE6</f>
        <v>0</v>
      </c>
      <c r="G34" s="1502"/>
      <c r="H34" s="1503">
        <f>'[5]填表-總表'!AE7</f>
        <v>0</v>
      </c>
      <c r="I34" s="1502"/>
      <c r="J34" s="1503">
        <f>'[5]填表-總表'!AE8+'[5]填表-總表'!AE13+'[5]填表-總表'!AE20</f>
        <v>0</v>
      </c>
    </row>
    <row r="35" spans="1:10" ht="15" customHeight="1">
      <c r="A35" s="1504" t="s">
        <v>2155</v>
      </c>
      <c r="B35" s="1505" t="s">
        <v>2156</v>
      </c>
      <c r="C35" s="1492"/>
      <c r="D35" s="1492"/>
      <c r="E35" s="1493" t="s">
        <v>2157</v>
      </c>
      <c r="F35" s="1493"/>
      <c r="G35" s="1493" t="s">
        <v>2158</v>
      </c>
      <c r="J35" s="1493" t="s">
        <v>2159</v>
      </c>
    </row>
    <row r="36" spans="1:10">
      <c r="A36" s="1492"/>
      <c r="B36" s="1492"/>
      <c r="E36" s="1493" t="s">
        <v>2160</v>
      </c>
      <c r="F36" s="1493"/>
      <c r="J36" s="1493"/>
    </row>
    <row r="37" spans="1:10">
      <c r="A37" s="1492"/>
      <c r="B37" s="1492"/>
      <c r="E37" s="1493"/>
      <c r="F37" s="1493"/>
      <c r="J37" s="1493"/>
    </row>
    <row r="38" spans="1:10">
      <c r="A38" s="1506" t="s">
        <v>2161</v>
      </c>
      <c r="B38" s="1507"/>
    </row>
    <row r="39" spans="1:10">
      <c r="A39" s="1506" t="s">
        <v>2162</v>
      </c>
      <c r="B39" s="1507"/>
    </row>
    <row r="40" spans="1:10">
      <c r="A40" s="1508" t="s">
        <v>2163</v>
      </c>
      <c r="B40" s="1507"/>
    </row>
    <row r="41" spans="1:10">
      <c r="A41" s="1509"/>
    </row>
  </sheetData>
  <mergeCells count="36">
    <mergeCell ref="A17:B17"/>
    <mergeCell ref="A11:B11"/>
    <mergeCell ref="A2:B2"/>
    <mergeCell ref="H2:J2"/>
    <mergeCell ref="A12:B12"/>
    <mergeCell ref="A13:B13"/>
    <mergeCell ref="A14:B14"/>
    <mergeCell ref="A15:B15"/>
    <mergeCell ref="A16:B16"/>
    <mergeCell ref="A29:B29"/>
    <mergeCell ref="A18:B18"/>
    <mergeCell ref="A19:B19"/>
    <mergeCell ref="A20:B20"/>
    <mergeCell ref="A21:B21"/>
    <mergeCell ref="A22:B22"/>
    <mergeCell ref="A23:B23"/>
    <mergeCell ref="A24:B24"/>
    <mergeCell ref="A25:B25"/>
    <mergeCell ref="A26:B26"/>
    <mergeCell ref="A27:B27"/>
    <mergeCell ref="A28:B28"/>
    <mergeCell ref="A30:B30"/>
    <mergeCell ref="A31:B31"/>
    <mergeCell ref="A32:B32"/>
    <mergeCell ref="A33:B33"/>
    <mergeCell ref="A34:B34"/>
    <mergeCell ref="A1:B1"/>
    <mergeCell ref="H1:J1"/>
    <mergeCell ref="A3:J3"/>
    <mergeCell ref="A5:J5"/>
    <mergeCell ref="A6:B10"/>
    <mergeCell ref="C6:D10"/>
    <mergeCell ref="E6:J6"/>
    <mergeCell ref="E7:F10"/>
    <mergeCell ref="G7:H10"/>
    <mergeCell ref="I7:J10"/>
  </mergeCells>
  <phoneticPr fontId="177" type="noConversion"/>
  <hyperlinks>
    <hyperlink ref="L3"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workbookViewId="0">
      <selection activeCell="L4" sqref="L4"/>
    </sheetView>
  </sheetViews>
  <sheetFormatPr defaultRowHeight="16.5"/>
  <cols>
    <col min="4" max="4" width="10.625" customWidth="1"/>
    <col min="6" max="6" width="9.5" bestFit="1" customWidth="1"/>
    <col min="10" max="10" width="12.5" customWidth="1"/>
  </cols>
  <sheetData>
    <row r="1" spans="1:12" ht="17.25" thickBot="1">
      <c r="A1" s="2142" t="s">
        <v>780</v>
      </c>
      <c r="B1" s="2143"/>
      <c r="C1" s="1488"/>
      <c r="D1" s="1488"/>
      <c r="E1" s="1488"/>
      <c r="F1" s="1488"/>
      <c r="G1" s="1489" t="s">
        <v>2118</v>
      </c>
      <c r="H1" s="2142" t="s">
        <v>2119</v>
      </c>
      <c r="I1" s="2144"/>
      <c r="J1" s="2143"/>
    </row>
    <row r="2" spans="1:12" ht="17.25" thickBot="1">
      <c r="A2" s="2142" t="s">
        <v>829</v>
      </c>
      <c r="B2" s="2143"/>
      <c r="C2" s="1490" t="s">
        <v>2120</v>
      </c>
      <c r="D2" s="1491"/>
      <c r="E2" s="1488"/>
      <c r="F2" s="1488"/>
      <c r="G2" s="1489" t="s">
        <v>2121</v>
      </c>
      <c r="H2" s="2180" t="s">
        <v>2122</v>
      </c>
      <c r="I2" s="2144"/>
      <c r="J2" s="2143"/>
    </row>
    <row r="3" spans="1:12" ht="25.5">
      <c r="A3" s="2145" t="s">
        <v>2123</v>
      </c>
      <c r="B3" s="2145"/>
      <c r="C3" s="2145"/>
      <c r="D3" s="2145"/>
      <c r="E3" s="2145"/>
      <c r="F3" s="2145"/>
      <c r="G3" s="2145"/>
      <c r="H3" s="2145"/>
      <c r="I3" s="2145"/>
      <c r="J3" s="2145"/>
    </row>
    <row r="4" spans="1:12">
      <c r="A4" s="1492"/>
      <c r="B4" s="1492"/>
      <c r="C4" s="1488"/>
      <c r="D4" s="1488"/>
      <c r="E4" s="1493"/>
      <c r="F4" s="1493"/>
      <c r="G4" s="1488"/>
      <c r="H4" s="1488"/>
      <c r="I4" s="1488"/>
      <c r="J4" s="1493"/>
      <c r="L4" s="87" t="s">
        <v>125</v>
      </c>
    </row>
    <row r="5" spans="1:12" ht="17.25" thickBot="1">
      <c r="A5" s="2146" t="s">
        <v>2221</v>
      </c>
      <c r="B5" s="2146"/>
      <c r="C5" s="2146"/>
      <c r="D5" s="2146"/>
      <c r="E5" s="2146"/>
      <c r="F5" s="2146"/>
      <c r="G5" s="2146"/>
      <c r="H5" s="2146"/>
      <c r="I5" s="2146"/>
      <c r="J5" s="2146"/>
    </row>
    <row r="6" spans="1:12">
      <c r="A6" s="2147" t="s">
        <v>2125</v>
      </c>
      <c r="B6" s="2148"/>
      <c r="C6" s="2153" t="s">
        <v>2126</v>
      </c>
      <c r="D6" s="2154"/>
      <c r="E6" s="2159" t="s">
        <v>2127</v>
      </c>
      <c r="F6" s="2160"/>
      <c r="G6" s="2160"/>
      <c r="H6" s="2160"/>
      <c r="I6" s="2160"/>
      <c r="J6" s="2160"/>
    </row>
    <row r="7" spans="1:12">
      <c r="A7" s="2149"/>
      <c r="B7" s="2150"/>
      <c r="C7" s="2155"/>
      <c r="D7" s="2156"/>
      <c r="E7" s="2161" t="s">
        <v>2128</v>
      </c>
      <c r="F7" s="2162"/>
      <c r="G7" s="2161" t="s">
        <v>2129</v>
      </c>
      <c r="H7" s="2162"/>
      <c r="I7" s="2161" t="s">
        <v>2130</v>
      </c>
      <c r="J7" s="2167"/>
    </row>
    <row r="8" spans="1:12">
      <c r="A8" s="2149"/>
      <c r="B8" s="2150"/>
      <c r="C8" s="2155"/>
      <c r="D8" s="2156"/>
      <c r="E8" s="2163"/>
      <c r="F8" s="2164"/>
      <c r="G8" s="2163"/>
      <c r="H8" s="2164"/>
      <c r="I8" s="2168"/>
      <c r="J8" s="2169"/>
    </row>
    <row r="9" spans="1:12">
      <c r="A9" s="2149"/>
      <c r="B9" s="2150"/>
      <c r="C9" s="2155"/>
      <c r="D9" s="2156"/>
      <c r="E9" s="2163"/>
      <c r="F9" s="2164"/>
      <c r="G9" s="2163"/>
      <c r="H9" s="2164"/>
      <c r="I9" s="2168"/>
      <c r="J9" s="2169"/>
    </row>
    <row r="10" spans="1:12" ht="17.25" thickBot="1">
      <c r="A10" s="2151"/>
      <c r="B10" s="2152"/>
      <c r="C10" s="2157"/>
      <c r="D10" s="2158"/>
      <c r="E10" s="2165"/>
      <c r="F10" s="2166"/>
      <c r="G10" s="2165"/>
      <c r="H10" s="2166"/>
      <c r="I10" s="2170"/>
      <c r="J10" s="2171"/>
    </row>
    <row r="11" spans="1:12">
      <c r="A11" s="2178" t="s">
        <v>2131</v>
      </c>
      <c r="B11" s="2179"/>
      <c r="C11" s="1494"/>
      <c r="D11" s="1495">
        <v>202367</v>
      </c>
      <c r="E11" s="1494"/>
      <c r="F11" s="1495">
        <v>62501</v>
      </c>
      <c r="G11" s="1494"/>
      <c r="H11" s="1495">
        <f>SUM(H12:H34)</f>
        <v>0</v>
      </c>
      <c r="I11" s="1494"/>
      <c r="J11" s="1495">
        <v>139866</v>
      </c>
    </row>
    <row r="12" spans="1:12">
      <c r="A12" s="2176" t="s">
        <v>2132</v>
      </c>
      <c r="B12" s="2177"/>
      <c r="C12" s="1494"/>
      <c r="D12" s="1495">
        <v>28361</v>
      </c>
      <c r="E12" s="1496"/>
      <c r="F12" s="1497">
        <v>5581</v>
      </c>
      <c r="G12" s="1496"/>
      <c r="H12" s="1497">
        <f>'[5]填表-總表'!F7</f>
        <v>0</v>
      </c>
      <c r="I12" s="1496"/>
      <c r="J12" s="1497">
        <v>22780</v>
      </c>
    </row>
    <row r="13" spans="1:12">
      <c r="A13" s="2176" t="s">
        <v>2133</v>
      </c>
      <c r="B13" s="2177"/>
      <c r="C13" s="1494"/>
      <c r="D13" s="1495">
        <v>18955</v>
      </c>
      <c r="E13" s="1496"/>
      <c r="F13" s="1497">
        <v>4821</v>
      </c>
      <c r="G13" s="1496"/>
      <c r="H13" s="1497">
        <f>'[5]填表-總表'!G7</f>
        <v>0</v>
      </c>
      <c r="I13" s="1496"/>
      <c r="J13" s="1497">
        <v>14134</v>
      </c>
    </row>
    <row r="14" spans="1:12">
      <c r="A14" s="2176" t="s">
        <v>2134</v>
      </c>
      <c r="B14" s="2177"/>
      <c r="C14" s="1494"/>
      <c r="D14" s="1495">
        <v>23364</v>
      </c>
      <c r="E14" s="1496"/>
      <c r="F14" s="1497">
        <v>4088</v>
      </c>
      <c r="G14" s="1496"/>
      <c r="H14" s="1497">
        <f>'[5]填表-總表'!H7</f>
        <v>0</v>
      </c>
      <c r="I14" s="1496"/>
      <c r="J14" s="1497">
        <v>19276</v>
      </c>
    </row>
    <row r="15" spans="1:12">
      <c r="A15" s="2176" t="s">
        <v>2135</v>
      </c>
      <c r="B15" s="2177"/>
      <c r="C15" s="1494"/>
      <c r="D15" s="1495">
        <v>16059</v>
      </c>
      <c r="E15" s="1496"/>
      <c r="F15" s="1497">
        <v>2969</v>
      </c>
      <c r="G15" s="1496"/>
      <c r="H15" s="1497">
        <f>'[5]填表-總表'!I7</f>
        <v>0</v>
      </c>
      <c r="I15" s="1496"/>
      <c r="J15" s="1497">
        <v>13090</v>
      </c>
    </row>
    <row r="16" spans="1:12">
      <c r="A16" s="2176" t="s">
        <v>2136</v>
      </c>
      <c r="B16" s="2177"/>
      <c r="C16" s="1494"/>
      <c r="D16" s="1495">
        <v>24004</v>
      </c>
      <c r="E16" s="1496"/>
      <c r="F16" s="1497">
        <v>3146</v>
      </c>
      <c r="G16" s="1496"/>
      <c r="H16" s="1497">
        <f>'[5]填表-總表'!J7</f>
        <v>0</v>
      </c>
      <c r="I16" s="1496"/>
      <c r="J16" s="1497">
        <v>20858</v>
      </c>
    </row>
    <row r="17" spans="1:10">
      <c r="A17" s="2176" t="s">
        <v>2137</v>
      </c>
      <c r="B17" s="2177"/>
      <c r="C17" s="1494"/>
      <c r="D17" s="1495">
        <v>20275</v>
      </c>
      <c r="E17" s="1496"/>
      <c r="F17" s="1497">
        <v>3199</v>
      </c>
      <c r="G17" s="1496"/>
      <c r="H17" s="1497">
        <f>'[5]填表-總表'!K7</f>
        <v>0</v>
      </c>
      <c r="I17" s="1496"/>
      <c r="J17" s="1497">
        <v>17076</v>
      </c>
    </row>
    <row r="18" spans="1:10">
      <c r="A18" s="2176" t="s">
        <v>2138</v>
      </c>
      <c r="B18" s="2177"/>
      <c r="C18" s="1494"/>
      <c r="D18" s="1495">
        <v>26223</v>
      </c>
      <c r="E18" s="1496"/>
      <c r="F18" s="1497">
        <v>11981</v>
      </c>
      <c r="G18" s="1496"/>
      <c r="H18" s="1497">
        <f>'[5]填表-總表'!L7</f>
        <v>0</v>
      </c>
      <c r="I18" s="1496"/>
      <c r="J18" s="1497">
        <v>14242</v>
      </c>
    </row>
    <row r="19" spans="1:10">
      <c r="A19" s="2176" t="s">
        <v>2139</v>
      </c>
      <c r="B19" s="2177"/>
      <c r="C19" s="1494"/>
      <c r="D19" s="1495">
        <v>298</v>
      </c>
      <c r="E19" s="1496"/>
      <c r="F19" s="1497">
        <v>298</v>
      </c>
      <c r="G19" s="1496"/>
      <c r="H19" s="1497">
        <f>'[5]填表-總表'!M7</f>
        <v>0</v>
      </c>
      <c r="I19" s="1496"/>
      <c r="J19" s="1497" t="s">
        <v>2220</v>
      </c>
    </row>
    <row r="20" spans="1:10">
      <c r="A20" s="2176" t="s">
        <v>2140</v>
      </c>
      <c r="B20" s="2177"/>
      <c r="C20" s="1494"/>
      <c r="D20" s="1495">
        <v>21581</v>
      </c>
      <c r="E20" s="1496"/>
      <c r="F20" s="1497">
        <v>9365</v>
      </c>
      <c r="G20" s="1496"/>
      <c r="H20" s="1497">
        <f>'[5]填表-總表'!N7</f>
        <v>0</v>
      </c>
      <c r="I20" s="1496"/>
      <c r="J20" s="1497">
        <v>12216</v>
      </c>
    </row>
    <row r="21" spans="1:10">
      <c r="A21" s="2176" t="s">
        <v>2141</v>
      </c>
      <c r="B21" s="2177"/>
      <c r="C21" s="1494"/>
      <c r="D21" s="1535" t="s">
        <v>2220</v>
      </c>
      <c r="E21" s="1496"/>
      <c r="F21" s="1497">
        <f>'[5]填表-總表'!O6</f>
        <v>0</v>
      </c>
      <c r="G21" s="1496"/>
      <c r="H21" s="1497">
        <f>'[5]填表-總表'!O7</f>
        <v>0</v>
      </c>
      <c r="I21" s="1496"/>
      <c r="J21" s="1497">
        <f>'[5]填表-總表'!O8+'[5]填表-總表'!O13+'[5]填表-總表'!O20</f>
        <v>0</v>
      </c>
    </row>
    <row r="22" spans="1:10">
      <c r="A22" s="2172" t="s">
        <v>2142</v>
      </c>
      <c r="B22" s="2173"/>
      <c r="C22" s="1494"/>
      <c r="D22" s="1495">
        <v>21344</v>
      </c>
      <c r="E22" s="1496"/>
      <c r="F22" s="1497">
        <v>16258</v>
      </c>
      <c r="G22" s="1496"/>
      <c r="H22" s="1497">
        <f>'[5]填表-總表'!P7+'[5]填表-總表'!Q7+'[5]填表-總表'!R7+'[5]填表-總表'!S7</f>
        <v>0</v>
      </c>
      <c r="I22" s="1496"/>
      <c r="J22" s="1497">
        <v>5086</v>
      </c>
    </row>
    <row r="23" spans="1:10">
      <c r="A23" s="2172" t="s">
        <v>2143</v>
      </c>
      <c r="B23" s="2173"/>
      <c r="C23" s="1494"/>
      <c r="D23" s="1495">
        <v>642</v>
      </c>
      <c r="E23" s="1496"/>
      <c r="F23" s="1497">
        <v>642</v>
      </c>
      <c r="G23" s="1496"/>
      <c r="H23" s="1497">
        <f>'[5]填表-總表'!T7</f>
        <v>0</v>
      </c>
      <c r="I23" s="1496"/>
      <c r="J23" s="1497">
        <f>'[5]填表-總表'!T8+'[5]填表-總表'!T13+'[5]填表-總表'!T20</f>
        <v>0</v>
      </c>
    </row>
    <row r="24" spans="1:10">
      <c r="A24" s="2172" t="s">
        <v>2144</v>
      </c>
      <c r="B24" s="2173"/>
      <c r="C24" s="1494"/>
      <c r="D24" s="1495">
        <v>147</v>
      </c>
      <c r="E24" s="1496"/>
      <c r="F24" s="1497">
        <v>147</v>
      </c>
      <c r="G24" s="1496"/>
      <c r="H24" s="1497">
        <f>'[5]填表-總表'!U7</f>
        <v>0</v>
      </c>
      <c r="I24" s="1496"/>
      <c r="J24" s="1497">
        <f>'[5]填表-總表'!U8+'[5]填表-總表'!U13+'[5]填表-總表'!U20</f>
        <v>0</v>
      </c>
    </row>
    <row r="25" spans="1:10">
      <c r="A25" s="2172" t="s">
        <v>2145</v>
      </c>
      <c r="B25" s="2173"/>
      <c r="C25" s="1494"/>
      <c r="D25" s="1495">
        <v>1113</v>
      </c>
      <c r="E25" s="1496"/>
      <c r="F25" s="1497">
        <v>6</v>
      </c>
      <c r="G25" s="1496"/>
      <c r="H25" s="1497">
        <f>'[5]填表-總表'!V7</f>
        <v>0</v>
      </c>
      <c r="I25" s="1496"/>
      <c r="J25" s="1497">
        <v>1107</v>
      </c>
    </row>
    <row r="26" spans="1:10">
      <c r="A26" s="2172" t="s">
        <v>2146</v>
      </c>
      <c r="B26" s="2173"/>
      <c r="C26" s="1494"/>
      <c r="D26" s="1495">
        <f t="shared" ref="D26:D34" si="0">F26+H26+J26</f>
        <v>0</v>
      </c>
      <c r="E26" s="1496"/>
      <c r="F26" s="1497">
        <f>'[5]填表-總表'!W6</f>
        <v>0</v>
      </c>
      <c r="G26" s="1496"/>
      <c r="H26" s="1497">
        <f>'[5]填表-總表'!W7</f>
        <v>0</v>
      </c>
      <c r="I26" s="1496"/>
      <c r="J26" s="1497">
        <f>'[5]填表-總表'!W8+'[5]填表-總表'!W13+'[5]填表-總表'!W20</f>
        <v>0</v>
      </c>
    </row>
    <row r="27" spans="1:10">
      <c r="A27" s="2172" t="s">
        <v>2147</v>
      </c>
      <c r="B27" s="2173"/>
      <c r="C27" s="1494"/>
      <c r="D27" s="1495">
        <f t="shared" si="0"/>
        <v>0</v>
      </c>
      <c r="E27" s="1496"/>
      <c r="F27" s="1497">
        <f>'[5]填表-總表'!X6</f>
        <v>0</v>
      </c>
      <c r="G27" s="1496"/>
      <c r="H27" s="1497">
        <f>'[5]填表-總表'!X7</f>
        <v>0</v>
      </c>
      <c r="I27" s="1496"/>
      <c r="J27" s="1497">
        <f>'[5]填表-總表'!X8+'[5]填表-總表'!X13+'[5]填表-總表'!X20</f>
        <v>0</v>
      </c>
    </row>
    <row r="28" spans="1:10">
      <c r="A28" s="2172" t="s">
        <v>2148</v>
      </c>
      <c r="B28" s="2173"/>
      <c r="C28" s="1494"/>
      <c r="D28" s="1495">
        <f t="shared" si="0"/>
        <v>0</v>
      </c>
      <c r="E28" s="1498"/>
      <c r="F28" s="1499">
        <f>'[5]填表-總表'!Y6</f>
        <v>0</v>
      </c>
      <c r="G28" s="1498"/>
      <c r="H28" s="1499">
        <f>'[5]填表-總表'!Y7</f>
        <v>0</v>
      </c>
      <c r="I28" s="1498"/>
      <c r="J28" s="1499">
        <f>'[5]填表-總表'!Y8+'[5]填表-總表'!Y13+'[5]填表-總表'!Y20</f>
        <v>0</v>
      </c>
    </row>
    <row r="29" spans="1:10">
      <c r="A29" s="2172" t="s">
        <v>2149</v>
      </c>
      <c r="B29" s="2173"/>
      <c r="C29" s="1494"/>
      <c r="D29" s="1495">
        <f t="shared" si="0"/>
        <v>0</v>
      </c>
      <c r="E29" s="1498"/>
      <c r="F29" s="1499">
        <f>'[5]填表-總表'!Z6</f>
        <v>0</v>
      </c>
      <c r="G29" s="1498"/>
      <c r="H29" s="1499">
        <f>'[5]填表-總表'!Z7</f>
        <v>0</v>
      </c>
      <c r="I29" s="1498"/>
      <c r="J29" s="1499">
        <f>'[5]填表-總表'!Z8+'[5]填表-總表'!Z13+'[5]填表-總表'!Z20</f>
        <v>0</v>
      </c>
    </row>
    <row r="30" spans="1:10">
      <c r="A30" s="2172" t="s">
        <v>2150</v>
      </c>
      <c r="B30" s="2173"/>
      <c r="C30" s="1494"/>
      <c r="D30" s="1495">
        <f t="shared" si="0"/>
        <v>0</v>
      </c>
      <c r="E30" s="1498"/>
      <c r="F30" s="1499">
        <f>'[5]填表-總表'!AA6</f>
        <v>0</v>
      </c>
      <c r="G30" s="1498"/>
      <c r="H30" s="1499">
        <f>'[5]填表-總表'!AA7</f>
        <v>0</v>
      </c>
      <c r="I30" s="1498"/>
      <c r="J30" s="1499">
        <f>'[5]填表-總表'!AA8+'[5]填表-總表'!AA13+'[5]填表-總表'!AA20</f>
        <v>0</v>
      </c>
    </row>
    <row r="31" spans="1:10">
      <c r="A31" s="2172" t="s">
        <v>2151</v>
      </c>
      <c r="B31" s="2173"/>
      <c r="C31" s="1494"/>
      <c r="D31" s="1495">
        <f t="shared" si="0"/>
        <v>0</v>
      </c>
      <c r="E31" s="1498"/>
      <c r="F31" s="1499">
        <f>'[5]填表-總表'!AB6</f>
        <v>0</v>
      </c>
      <c r="G31" s="1498"/>
      <c r="H31" s="1499">
        <f>'[5]填表-總表'!AB7</f>
        <v>0</v>
      </c>
      <c r="I31" s="1498"/>
      <c r="J31" s="1499">
        <f>'[5]填表-總表'!AB8+'[5]填表-總表'!AB13+'[5]填表-總表'!AB20</f>
        <v>0</v>
      </c>
    </row>
    <row r="32" spans="1:10">
      <c r="A32" s="2172" t="s">
        <v>2152</v>
      </c>
      <c r="B32" s="2173"/>
      <c r="C32" s="1494"/>
      <c r="D32" s="1495">
        <f t="shared" si="0"/>
        <v>0</v>
      </c>
      <c r="E32" s="1498"/>
      <c r="F32" s="1499">
        <f>'[5]填表-總表'!AC6</f>
        <v>0</v>
      </c>
      <c r="G32" s="1498"/>
      <c r="H32" s="1499">
        <f>'[5]填表-總表'!AC7</f>
        <v>0</v>
      </c>
      <c r="I32" s="1498"/>
      <c r="J32" s="1499">
        <f>'[5]填表-總表'!AC8+'[5]填表-總表'!AC13+'[5]填表-總表'!AC20</f>
        <v>0</v>
      </c>
    </row>
    <row r="33" spans="1:10">
      <c r="A33" s="2172" t="s">
        <v>2153</v>
      </c>
      <c r="B33" s="2173"/>
      <c r="C33" s="1494"/>
      <c r="D33" s="1495">
        <f t="shared" si="0"/>
        <v>0</v>
      </c>
      <c r="E33" s="1498"/>
      <c r="F33" s="1499">
        <f>'[5]填表-總表'!AD6</f>
        <v>0</v>
      </c>
      <c r="G33" s="1498"/>
      <c r="H33" s="1499">
        <f>'[5]填表-總表'!AD7</f>
        <v>0</v>
      </c>
      <c r="I33" s="1498"/>
      <c r="J33" s="1499">
        <f>'[5]填表-總表'!AD8+'[5]填表-總表'!AD13+'[5]填表-總表'!AD20</f>
        <v>0</v>
      </c>
    </row>
    <row r="34" spans="1:10" ht="17.25" thickBot="1">
      <c r="A34" s="2174" t="s">
        <v>2154</v>
      </c>
      <c r="B34" s="2175"/>
      <c r="C34" s="1500"/>
      <c r="D34" s="1501">
        <f t="shared" si="0"/>
        <v>0</v>
      </c>
      <c r="E34" s="1502"/>
      <c r="F34" s="1503">
        <f>'[5]填表-總表'!AE6</f>
        <v>0</v>
      </c>
      <c r="G34" s="1502"/>
      <c r="H34" s="1503">
        <f>'[5]填表-總表'!AE7</f>
        <v>0</v>
      </c>
      <c r="I34" s="1502"/>
      <c r="J34" s="1503">
        <f>'[5]填表-總表'!AE8+'[5]填表-總表'!AE13+'[5]填表-總表'!AE20</f>
        <v>0</v>
      </c>
    </row>
    <row r="35" spans="1:10">
      <c r="A35" s="1504" t="s">
        <v>2155</v>
      </c>
      <c r="B35" s="1505" t="s">
        <v>2156</v>
      </c>
      <c r="C35" s="1492"/>
      <c r="D35" s="1492"/>
      <c r="E35" s="1493" t="s">
        <v>2157</v>
      </c>
      <c r="F35" s="1493"/>
      <c r="G35" s="1493" t="s">
        <v>2158</v>
      </c>
      <c r="H35" s="1488"/>
      <c r="I35" s="1488"/>
      <c r="J35" s="1493" t="s">
        <v>2222</v>
      </c>
    </row>
    <row r="36" spans="1:10">
      <c r="A36" s="1492"/>
      <c r="B36" s="1492"/>
      <c r="C36" s="1488"/>
      <c r="D36" s="1488"/>
      <c r="E36" s="1493" t="s">
        <v>2160</v>
      </c>
      <c r="F36" s="1493"/>
      <c r="G36" s="1488"/>
      <c r="H36" s="1488"/>
      <c r="I36" s="1488"/>
      <c r="J36" s="1493"/>
    </row>
  </sheetData>
  <mergeCells count="36">
    <mergeCell ref="A5:J5"/>
    <mergeCell ref="A1:B1"/>
    <mergeCell ref="H1:J1"/>
    <mergeCell ref="A2:B2"/>
    <mergeCell ref="H2:J2"/>
    <mergeCell ref="A3:J3"/>
    <mergeCell ref="A6:B10"/>
    <mergeCell ref="C6:D10"/>
    <mergeCell ref="E6:J6"/>
    <mergeCell ref="E7:F10"/>
    <mergeCell ref="G7:H10"/>
    <mergeCell ref="I7:J10"/>
    <mergeCell ref="A22:B22"/>
    <mergeCell ref="A11:B11"/>
    <mergeCell ref="A12:B12"/>
    <mergeCell ref="A13:B13"/>
    <mergeCell ref="A14:B14"/>
    <mergeCell ref="A15:B15"/>
    <mergeCell ref="A16:B16"/>
    <mergeCell ref="A17:B17"/>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s>
  <phoneticPr fontId="177" type="noConversion"/>
  <hyperlinks>
    <hyperlink ref="L4" location="預告統計資料發布時間表!A1" display="回發布時間表"/>
  </hyperlinks>
  <pageMargins left="0.7" right="0.7" top="0.75" bottom="0.75" header="0.3" footer="0.3"/>
</worksheet>
</file>

<file path=xl/worksheets/sheet1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workbookViewId="0">
      <selection activeCell="L5" sqref="L5"/>
    </sheetView>
  </sheetViews>
  <sheetFormatPr defaultRowHeight="16.5"/>
  <cols>
    <col min="4" max="4" width="12.75" customWidth="1"/>
    <col min="6" max="6" width="9.5" bestFit="1" customWidth="1"/>
    <col min="10" max="10" width="12.125" customWidth="1"/>
  </cols>
  <sheetData>
    <row r="1" spans="1:12" ht="17.25" thickBot="1">
      <c r="A1" s="2142" t="s">
        <v>780</v>
      </c>
      <c r="B1" s="2143"/>
      <c r="C1" s="1488"/>
      <c r="D1" s="1488"/>
      <c r="E1" s="1488"/>
      <c r="F1" s="1488"/>
      <c r="G1" s="1489" t="s">
        <v>2118</v>
      </c>
      <c r="H1" s="2142" t="s">
        <v>2119</v>
      </c>
      <c r="I1" s="2144"/>
      <c r="J1" s="2143"/>
    </row>
    <row r="2" spans="1:12" ht="17.25" thickBot="1">
      <c r="A2" s="2142" t="s">
        <v>829</v>
      </c>
      <c r="B2" s="2143"/>
      <c r="C2" s="1490" t="s">
        <v>2120</v>
      </c>
      <c r="D2" s="1491"/>
      <c r="E2" s="1488"/>
      <c r="F2" s="1488"/>
      <c r="G2" s="1489" t="s">
        <v>2121</v>
      </c>
      <c r="H2" s="2180" t="s">
        <v>2122</v>
      </c>
      <c r="I2" s="2144"/>
      <c r="J2" s="2143"/>
    </row>
    <row r="3" spans="1:12" ht="25.5">
      <c r="A3" s="2145" t="s">
        <v>2123</v>
      </c>
      <c r="B3" s="2145"/>
      <c r="C3" s="2145"/>
      <c r="D3" s="2145"/>
      <c r="E3" s="2145"/>
      <c r="F3" s="2145"/>
      <c r="G3" s="2145"/>
      <c r="H3" s="2145"/>
      <c r="I3" s="2145"/>
      <c r="J3" s="2145"/>
    </row>
    <row r="4" spans="1:12">
      <c r="A4" s="1492"/>
      <c r="B4" s="1492"/>
      <c r="C4" s="1488"/>
      <c r="D4" s="1488"/>
      <c r="E4" s="1493"/>
      <c r="F4" s="1493"/>
      <c r="G4" s="1488"/>
      <c r="H4" s="1488"/>
      <c r="I4" s="1488"/>
      <c r="J4" s="1493"/>
    </row>
    <row r="5" spans="1:12" ht="17.25" thickBot="1">
      <c r="A5" s="2146" t="s">
        <v>2232</v>
      </c>
      <c r="B5" s="2146"/>
      <c r="C5" s="2146"/>
      <c r="D5" s="2146"/>
      <c r="E5" s="2146"/>
      <c r="F5" s="2146"/>
      <c r="G5" s="2146"/>
      <c r="H5" s="2146"/>
      <c r="I5" s="2146"/>
      <c r="J5" s="2146"/>
      <c r="L5" s="87" t="s">
        <v>125</v>
      </c>
    </row>
    <row r="6" spans="1:12">
      <c r="A6" s="2147" t="s">
        <v>2125</v>
      </c>
      <c r="B6" s="2148"/>
      <c r="C6" s="2153" t="s">
        <v>2126</v>
      </c>
      <c r="D6" s="2154"/>
      <c r="E6" s="2159" t="s">
        <v>2127</v>
      </c>
      <c r="F6" s="2160"/>
      <c r="G6" s="2160"/>
      <c r="H6" s="2160"/>
      <c r="I6" s="2160"/>
      <c r="J6" s="2160"/>
    </row>
    <row r="7" spans="1:12">
      <c r="A7" s="2149"/>
      <c r="B7" s="2150"/>
      <c r="C7" s="2155"/>
      <c r="D7" s="2156"/>
      <c r="E7" s="2161" t="s">
        <v>2128</v>
      </c>
      <c r="F7" s="2162"/>
      <c r="G7" s="2161" t="s">
        <v>2129</v>
      </c>
      <c r="H7" s="2162"/>
      <c r="I7" s="2161" t="s">
        <v>2130</v>
      </c>
      <c r="J7" s="2167"/>
    </row>
    <row r="8" spans="1:12">
      <c r="A8" s="2149"/>
      <c r="B8" s="2150"/>
      <c r="C8" s="2155"/>
      <c r="D8" s="2156"/>
      <c r="E8" s="2163"/>
      <c r="F8" s="2164"/>
      <c r="G8" s="2163"/>
      <c r="H8" s="2164"/>
      <c r="I8" s="2168"/>
      <c r="J8" s="2169"/>
    </row>
    <row r="9" spans="1:12">
      <c r="A9" s="2149"/>
      <c r="B9" s="2150"/>
      <c r="C9" s="2155"/>
      <c r="D9" s="2156"/>
      <c r="E9" s="2163"/>
      <c r="F9" s="2164"/>
      <c r="G9" s="2163"/>
      <c r="H9" s="2164"/>
      <c r="I9" s="2168"/>
      <c r="J9" s="2169"/>
    </row>
    <row r="10" spans="1:12" ht="17.25" thickBot="1">
      <c r="A10" s="2151"/>
      <c r="B10" s="2152"/>
      <c r="C10" s="2157"/>
      <c r="D10" s="2158"/>
      <c r="E10" s="2165"/>
      <c r="F10" s="2166"/>
      <c r="G10" s="2165"/>
      <c r="H10" s="2166"/>
      <c r="I10" s="2170"/>
      <c r="J10" s="2171"/>
    </row>
    <row r="11" spans="1:12">
      <c r="A11" s="2178" t="s">
        <v>2131</v>
      </c>
      <c r="B11" s="2179"/>
      <c r="C11" s="1494"/>
      <c r="D11" s="1495">
        <v>229189</v>
      </c>
      <c r="E11" s="1494"/>
      <c r="F11" s="1495">
        <v>73903</v>
      </c>
      <c r="G11" s="1494"/>
      <c r="H11" s="1495">
        <f>SUM(H12:H34)</f>
        <v>0</v>
      </c>
      <c r="I11" s="1494"/>
      <c r="J11" s="1495">
        <v>155286</v>
      </c>
    </row>
    <row r="12" spans="1:12">
      <c r="A12" s="2176" t="s">
        <v>2132</v>
      </c>
      <c r="B12" s="2177"/>
      <c r="C12" s="1494"/>
      <c r="D12" s="1495">
        <v>31983</v>
      </c>
      <c r="E12" s="1496"/>
      <c r="F12" s="1497">
        <v>6599</v>
      </c>
      <c r="G12" s="1496"/>
      <c r="H12" s="1497">
        <f>'[5]填表-總表'!F7</f>
        <v>0</v>
      </c>
      <c r="I12" s="1496"/>
      <c r="J12" s="1497">
        <v>25384</v>
      </c>
    </row>
    <row r="13" spans="1:12">
      <c r="A13" s="2176" t="s">
        <v>2133</v>
      </c>
      <c r="B13" s="2177"/>
      <c r="C13" s="1494"/>
      <c r="D13" s="1495">
        <v>21603</v>
      </c>
      <c r="E13" s="1496"/>
      <c r="F13" s="1497">
        <v>5701</v>
      </c>
      <c r="G13" s="1496"/>
      <c r="H13" s="1497">
        <f>'[5]填表-總表'!G7</f>
        <v>0</v>
      </c>
      <c r="I13" s="1496"/>
      <c r="J13" s="1497">
        <v>15902</v>
      </c>
    </row>
    <row r="14" spans="1:12">
      <c r="A14" s="2176" t="s">
        <v>2134</v>
      </c>
      <c r="B14" s="2177"/>
      <c r="C14" s="1494"/>
      <c r="D14" s="1495">
        <v>26519</v>
      </c>
      <c r="E14" s="1496"/>
      <c r="F14" s="1497">
        <v>4834</v>
      </c>
      <c r="G14" s="1496"/>
      <c r="H14" s="1497">
        <f>'[5]填表-總表'!H7</f>
        <v>0</v>
      </c>
      <c r="I14" s="1496"/>
      <c r="J14" s="1497">
        <v>21685</v>
      </c>
    </row>
    <row r="15" spans="1:12">
      <c r="A15" s="2176" t="s">
        <v>2135</v>
      </c>
      <c r="B15" s="2177"/>
      <c r="C15" s="1494"/>
      <c r="D15" s="1495">
        <v>18236</v>
      </c>
      <c r="E15" s="1496"/>
      <c r="F15" s="1497">
        <v>3511</v>
      </c>
      <c r="G15" s="1496"/>
      <c r="H15" s="1497">
        <f>'[5]填表-總表'!I7</f>
        <v>0</v>
      </c>
      <c r="I15" s="1496"/>
      <c r="J15" s="1497">
        <v>14725</v>
      </c>
    </row>
    <row r="16" spans="1:12">
      <c r="A16" s="2176" t="s">
        <v>2136</v>
      </c>
      <c r="B16" s="2177"/>
      <c r="C16" s="1494"/>
      <c r="D16" s="1495">
        <v>27183</v>
      </c>
      <c r="E16" s="1496"/>
      <c r="F16" s="1497">
        <v>3720</v>
      </c>
      <c r="G16" s="1496"/>
      <c r="H16" s="1497">
        <f>'[5]填表-總表'!J7</f>
        <v>0</v>
      </c>
      <c r="I16" s="1496"/>
      <c r="J16" s="1497">
        <v>23463</v>
      </c>
    </row>
    <row r="17" spans="1:10">
      <c r="A17" s="2176" t="s">
        <v>2137</v>
      </c>
      <c r="B17" s="2177"/>
      <c r="C17" s="1494"/>
      <c r="D17" s="1495">
        <v>22991</v>
      </c>
      <c r="E17" s="1496"/>
      <c r="F17" s="1497">
        <v>3783</v>
      </c>
      <c r="G17" s="1496"/>
      <c r="H17" s="1497">
        <f>'[5]填表-總表'!K7</f>
        <v>0</v>
      </c>
      <c r="I17" s="1496"/>
      <c r="J17" s="1497">
        <v>19208</v>
      </c>
    </row>
    <row r="18" spans="1:10">
      <c r="A18" s="2176" t="s">
        <v>2138</v>
      </c>
      <c r="B18" s="2177"/>
      <c r="C18" s="1494"/>
      <c r="D18" s="1495">
        <v>29635</v>
      </c>
      <c r="E18" s="1496"/>
      <c r="F18" s="1497">
        <v>14166</v>
      </c>
      <c r="G18" s="1496"/>
      <c r="H18" s="1497">
        <f>'[5]填表-總表'!L7</f>
        <v>0</v>
      </c>
      <c r="I18" s="1496"/>
      <c r="J18" s="1497">
        <v>15469</v>
      </c>
    </row>
    <row r="19" spans="1:10">
      <c r="A19" s="2176" t="s">
        <v>2139</v>
      </c>
      <c r="B19" s="2177"/>
      <c r="C19" s="1494"/>
      <c r="D19" s="1495">
        <v>352</v>
      </c>
      <c r="E19" s="1496"/>
      <c r="F19" s="1497">
        <v>352</v>
      </c>
      <c r="G19" s="1496"/>
      <c r="H19" s="1497">
        <f>'[5]填表-總表'!M7</f>
        <v>0</v>
      </c>
      <c r="I19" s="1496"/>
      <c r="J19" s="1497" t="s">
        <v>2220</v>
      </c>
    </row>
    <row r="20" spans="1:10">
      <c r="A20" s="2176" t="s">
        <v>2140</v>
      </c>
      <c r="B20" s="2177"/>
      <c r="C20" s="1494"/>
      <c r="D20" s="1495">
        <v>23557</v>
      </c>
      <c r="E20" s="1496"/>
      <c r="F20" s="1497">
        <v>11073</v>
      </c>
      <c r="G20" s="1496"/>
      <c r="H20" s="1497">
        <f>'[5]填表-總表'!N7</f>
        <v>0</v>
      </c>
      <c r="I20" s="1496"/>
      <c r="J20" s="1497">
        <v>12484</v>
      </c>
    </row>
    <row r="21" spans="1:10">
      <c r="A21" s="2176" t="s">
        <v>2141</v>
      </c>
      <c r="B21" s="2177"/>
      <c r="C21" s="1494"/>
      <c r="D21" s="1535" t="s">
        <v>2220</v>
      </c>
      <c r="E21" s="1496"/>
      <c r="F21" s="1497">
        <f>'[5]填表-總表'!O6</f>
        <v>0</v>
      </c>
      <c r="G21" s="1496"/>
      <c r="H21" s="1497">
        <f>'[5]填表-總表'!O7</f>
        <v>0</v>
      </c>
      <c r="I21" s="1496"/>
      <c r="J21" s="1497">
        <f>'[5]填表-總表'!O8+'[5]填表-總表'!O13+'[5]填表-總表'!O20</f>
        <v>0</v>
      </c>
    </row>
    <row r="22" spans="1:10">
      <c r="A22" s="2172" t="s">
        <v>2142</v>
      </c>
      <c r="B22" s="2173"/>
      <c r="C22" s="1494"/>
      <c r="D22" s="1495">
        <v>24944</v>
      </c>
      <c r="E22" s="1496"/>
      <c r="F22" s="1497">
        <v>19223</v>
      </c>
      <c r="G22" s="1496"/>
      <c r="H22" s="1497">
        <f>'[5]填表-總表'!P7+'[5]填表-總表'!Q7+'[5]填表-總表'!R7+'[5]填表-總表'!S7</f>
        <v>0</v>
      </c>
      <c r="I22" s="1496"/>
      <c r="J22" s="1497">
        <v>5721</v>
      </c>
    </row>
    <row r="23" spans="1:10">
      <c r="A23" s="2172" t="s">
        <v>2143</v>
      </c>
      <c r="B23" s="2173"/>
      <c r="C23" s="1494"/>
      <c r="D23" s="1495">
        <v>760</v>
      </c>
      <c r="E23" s="1496"/>
      <c r="F23" s="1497">
        <v>760</v>
      </c>
      <c r="G23" s="1496"/>
      <c r="H23" s="1497">
        <f>'[5]填表-總表'!T7</f>
        <v>0</v>
      </c>
      <c r="I23" s="1496"/>
      <c r="J23" s="1497">
        <f>'[5]填表-總表'!T8+'[5]填表-總表'!T13+'[5]填表-總表'!T20</f>
        <v>0</v>
      </c>
    </row>
    <row r="24" spans="1:10">
      <c r="A24" s="2172" t="s">
        <v>2144</v>
      </c>
      <c r="B24" s="2173"/>
      <c r="C24" s="1494"/>
      <c r="D24" s="1495">
        <v>174</v>
      </c>
      <c r="E24" s="1496"/>
      <c r="F24" s="1497">
        <v>174</v>
      </c>
      <c r="G24" s="1496"/>
      <c r="H24" s="1497">
        <f>'[5]填表-總表'!U7</f>
        <v>0</v>
      </c>
      <c r="I24" s="1496"/>
      <c r="J24" s="1497">
        <f>'[5]填表-總表'!U8+'[5]填表-總表'!U13+'[5]填表-總表'!U20</f>
        <v>0</v>
      </c>
    </row>
    <row r="25" spans="1:10">
      <c r="A25" s="2172" t="s">
        <v>2145</v>
      </c>
      <c r="B25" s="2173"/>
      <c r="C25" s="1494"/>
      <c r="D25" s="1495">
        <v>1252</v>
      </c>
      <c r="E25" s="1496"/>
      <c r="F25" s="1497">
        <v>7</v>
      </c>
      <c r="G25" s="1496"/>
      <c r="H25" s="1497">
        <f>'[5]填表-總表'!V7</f>
        <v>0</v>
      </c>
      <c r="I25" s="1496"/>
      <c r="J25" s="1497">
        <v>1245</v>
      </c>
    </row>
    <row r="26" spans="1:10">
      <c r="A26" s="2172" t="s">
        <v>2146</v>
      </c>
      <c r="B26" s="2173"/>
      <c r="C26" s="1494"/>
      <c r="D26" s="1495">
        <f t="shared" ref="D26:D34" si="0">F26+H26+J26</f>
        <v>0</v>
      </c>
      <c r="E26" s="1496"/>
      <c r="F26" s="1497">
        <f>'[5]填表-總表'!W6</f>
        <v>0</v>
      </c>
      <c r="G26" s="1496"/>
      <c r="H26" s="1497">
        <f>'[5]填表-總表'!W7</f>
        <v>0</v>
      </c>
      <c r="I26" s="1496"/>
      <c r="J26" s="1497">
        <f>'[5]填表-總表'!W8+'[5]填表-總表'!W13+'[5]填表-總表'!W20</f>
        <v>0</v>
      </c>
    </row>
    <row r="27" spans="1:10">
      <c r="A27" s="2172" t="s">
        <v>2147</v>
      </c>
      <c r="B27" s="2173"/>
      <c r="C27" s="1494"/>
      <c r="D27" s="1495">
        <f t="shared" si="0"/>
        <v>0</v>
      </c>
      <c r="E27" s="1496"/>
      <c r="F27" s="1497">
        <f>'[5]填表-總表'!X6</f>
        <v>0</v>
      </c>
      <c r="G27" s="1496"/>
      <c r="H27" s="1497">
        <f>'[5]填表-總表'!X7</f>
        <v>0</v>
      </c>
      <c r="I27" s="1496"/>
      <c r="J27" s="1497">
        <f>'[5]填表-總表'!X8+'[5]填表-總表'!X13+'[5]填表-總表'!X20</f>
        <v>0</v>
      </c>
    </row>
    <row r="28" spans="1:10">
      <c r="A28" s="2172" t="s">
        <v>2148</v>
      </c>
      <c r="B28" s="2173"/>
      <c r="C28" s="1494"/>
      <c r="D28" s="1495">
        <f t="shared" si="0"/>
        <v>0</v>
      </c>
      <c r="E28" s="1498"/>
      <c r="F28" s="1499">
        <f>'[5]填表-總表'!Y6</f>
        <v>0</v>
      </c>
      <c r="G28" s="1498"/>
      <c r="H28" s="1499">
        <f>'[5]填表-總表'!Y7</f>
        <v>0</v>
      </c>
      <c r="I28" s="1498"/>
      <c r="J28" s="1499">
        <f>'[5]填表-總表'!Y8+'[5]填表-總表'!Y13+'[5]填表-總表'!Y20</f>
        <v>0</v>
      </c>
    </row>
    <row r="29" spans="1:10">
      <c r="A29" s="2172" t="s">
        <v>2149</v>
      </c>
      <c r="B29" s="2173"/>
      <c r="C29" s="1494"/>
      <c r="D29" s="1495">
        <f t="shared" si="0"/>
        <v>0</v>
      </c>
      <c r="E29" s="1498"/>
      <c r="F29" s="1499">
        <f>'[5]填表-總表'!Z6</f>
        <v>0</v>
      </c>
      <c r="G29" s="1498"/>
      <c r="H29" s="1499">
        <f>'[5]填表-總表'!Z7</f>
        <v>0</v>
      </c>
      <c r="I29" s="1498"/>
      <c r="J29" s="1499">
        <f>'[5]填表-總表'!Z8+'[5]填表-總表'!Z13+'[5]填表-總表'!Z20</f>
        <v>0</v>
      </c>
    </row>
    <row r="30" spans="1:10">
      <c r="A30" s="2172" t="s">
        <v>2150</v>
      </c>
      <c r="B30" s="2173"/>
      <c r="C30" s="1494"/>
      <c r="D30" s="1495">
        <f t="shared" si="0"/>
        <v>0</v>
      </c>
      <c r="E30" s="1498"/>
      <c r="F30" s="1499">
        <f>'[5]填表-總表'!AA6</f>
        <v>0</v>
      </c>
      <c r="G30" s="1498"/>
      <c r="H30" s="1499">
        <f>'[5]填表-總表'!AA7</f>
        <v>0</v>
      </c>
      <c r="I30" s="1498"/>
      <c r="J30" s="1499">
        <f>'[5]填表-總表'!AA8+'[5]填表-總表'!AA13+'[5]填表-總表'!AA20</f>
        <v>0</v>
      </c>
    </row>
    <row r="31" spans="1:10">
      <c r="A31" s="2172" t="s">
        <v>2151</v>
      </c>
      <c r="B31" s="2173"/>
      <c r="C31" s="1494"/>
      <c r="D31" s="1495">
        <f t="shared" si="0"/>
        <v>0</v>
      </c>
      <c r="E31" s="1498"/>
      <c r="F31" s="1499">
        <f>'[5]填表-總表'!AB6</f>
        <v>0</v>
      </c>
      <c r="G31" s="1498"/>
      <c r="H31" s="1499">
        <f>'[5]填表-總表'!AB7</f>
        <v>0</v>
      </c>
      <c r="I31" s="1498"/>
      <c r="J31" s="1499">
        <f>'[5]填表-總表'!AB8+'[5]填表-總表'!AB13+'[5]填表-總表'!AB20</f>
        <v>0</v>
      </c>
    </row>
    <row r="32" spans="1:10">
      <c r="A32" s="2172" t="s">
        <v>2152</v>
      </c>
      <c r="B32" s="2173"/>
      <c r="C32" s="1494"/>
      <c r="D32" s="1495">
        <f t="shared" si="0"/>
        <v>0</v>
      </c>
      <c r="E32" s="1498"/>
      <c r="F32" s="1499">
        <f>'[5]填表-總表'!AC6</f>
        <v>0</v>
      </c>
      <c r="G32" s="1498"/>
      <c r="H32" s="1499">
        <f>'[5]填表-總表'!AC7</f>
        <v>0</v>
      </c>
      <c r="I32" s="1498"/>
      <c r="J32" s="1499">
        <f>'[5]填表-總表'!AC8+'[5]填表-總表'!AC13+'[5]填表-總表'!AC20</f>
        <v>0</v>
      </c>
    </row>
    <row r="33" spans="1:10">
      <c r="A33" s="2172" t="s">
        <v>2153</v>
      </c>
      <c r="B33" s="2173"/>
      <c r="C33" s="1494"/>
      <c r="D33" s="1495">
        <f t="shared" si="0"/>
        <v>0</v>
      </c>
      <c r="E33" s="1498"/>
      <c r="F33" s="1499">
        <f>'[5]填表-總表'!AD6</f>
        <v>0</v>
      </c>
      <c r="G33" s="1498"/>
      <c r="H33" s="1499">
        <f>'[5]填表-總表'!AD7</f>
        <v>0</v>
      </c>
      <c r="I33" s="1498"/>
      <c r="J33" s="1499">
        <f>'[5]填表-總表'!AD8+'[5]填表-總表'!AD13+'[5]填表-總表'!AD20</f>
        <v>0</v>
      </c>
    </row>
    <row r="34" spans="1:10" ht="17.25" thickBot="1">
      <c r="A34" s="2174" t="s">
        <v>2154</v>
      </c>
      <c r="B34" s="2175"/>
      <c r="C34" s="1500"/>
      <c r="D34" s="1501">
        <f t="shared" si="0"/>
        <v>0</v>
      </c>
      <c r="E34" s="1502"/>
      <c r="F34" s="1503">
        <f>'[5]填表-總表'!AE6</f>
        <v>0</v>
      </c>
      <c r="G34" s="1502"/>
      <c r="H34" s="1503">
        <f>'[5]填表-總表'!AE7</f>
        <v>0</v>
      </c>
      <c r="I34" s="1502"/>
      <c r="J34" s="1503">
        <f>'[5]填表-總表'!AE8+'[5]填表-總表'!AE13+'[5]填表-總表'!AE20</f>
        <v>0</v>
      </c>
    </row>
    <row r="35" spans="1:10">
      <c r="A35" s="1504" t="s">
        <v>2155</v>
      </c>
      <c r="B35" s="1505" t="s">
        <v>2156</v>
      </c>
      <c r="C35" s="1492"/>
      <c r="D35" s="1492"/>
      <c r="E35" s="1493" t="s">
        <v>2157</v>
      </c>
      <c r="F35" s="1493"/>
      <c r="G35" s="1493" t="s">
        <v>2158</v>
      </c>
      <c r="H35" s="1488"/>
      <c r="I35" s="1488"/>
      <c r="J35" s="1493" t="s">
        <v>2233</v>
      </c>
    </row>
    <row r="36" spans="1:10">
      <c r="A36" s="1492"/>
      <c r="B36" s="1492"/>
      <c r="C36" s="1488"/>
      <c r="D36" s="1488"/>
      <c r="E36" s="1493" t="s">
        <v>2160</v>
      </c>
      <c r="F36" s="1493"/>
      <c r="G36" s="1488"/>
      <c r="H36" s="1488"/>
      <c r="I36" s="1488"/>
      <c r="J36" s="1493"/>
    </row>
  </sheetData>
  <mergeCells count="36">
    <mergeCell ref="A34:B34"/>
    <mergeCell ref="A23:B23"/>
    <mergeCell ref="A24:B24"/>
    <mergeCell ref="A25:B25"/>
    <mergeCell ref="A26:B26"/>
    <mergeCell ref="A27:B27"/>
    <mergeCell ref="A28:B28"/>
    <mergeCell ref="A29:B29"/>
    <mergeCell ref="A30:B30"/>
    <mergeCell ref="A31:B31"/>
    <mergeCell ref="A32:B32"/>
    <mergeCell ref="A33:B33"/>
    <mergeCell ref="A22:B22"/>
    <mergeCell ref="A11:B11"/>
    <mergeCell ref="A12:B12"/>
    <mergeCell ref="A13:B13"/>
    <mergeCell ref="A14:B14"/>
    <mergeCell ref="A15:B15"/>
    <mergeCell ref="A16:B16"/>
    <mergeCell ref="A17:B17"/>
    <mergeCell ref="A18:B18"/>
    <mergeCell ref="A19:B19"/>
    <mergeCell ref="A20:B20"/>
    <mergeCell ref="A21:B21"/>
    <mergeCell ref="A6:B10"/>
    <mergeCell ref="C6:D10"/>
    <mergeCell ref="E6:J6"/>
    <mergeCell ref="E7:F10"/>
    <mergeCell ref="G7:H10"/>
    <mergeCell ref="I7:J10"/>
    <mergeCell ref="A5:J5"/>
    <mergeCell ref="A1:B1"/>
    <mergeCell ref="H1:J1"/>
    <mergeCell ref="A2:B2"/>
    <mergeCell ref="H2:J2"/>
    <mergeCell ref="A3:J3"/>
  </mergeCells>
  <phoneticPr fontId="177" type="noConversion"/>
  <hyperlinks>
    <hyperlink ref="L5" location="預告統計資料發布時間表!A1" display="回發布時間表"/>
  </hyperlinks>
  <pageMargins left="0.7" right="0.7" top="0.75" bottom="0.75" header="0.3" footer="0.3"/>
</worksheet>
</file>

<file path=xl/worksheets/sheet1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topLeftCell="A8" workbookViewId="0">
      <selection sqref="A1:J36"/>
    </sheetView>
  </sheetViews>
  <sheetFormatPr defaultRowHeight="16.5"/>
  <cols>
    <col min="4" max="4" width="10.75" customWidth="1"/>
    <col min="6" max="6" width="9.5" bestFit="1" customWidth="1"/>
    <col min="10" max="10" width="12.125" customWidth="1"/>
  </cols>
  <sheetData>
    <row r="1" spans="1:12" ht="17.25" thickBot="1">
      <c r="A1" s="2142" t="s">
        <v>780</v>
      </c>
      <c r="B1" s="2143"/>
      <c r="C1" s="1488"/>
      <c r="D1" s="1488"/>
      <c r="E1" s="1488"/>
      <c r="F1" s="1488"/>
      <c r="G1" s="1489" t="s">
        <v>2118</v>
      </c>
      <c r="H1" s="2142" t="s">
        <v>2119</v>
      </c>
      <c r="I1" s="2144"/>
      <c r="J1" s="2143"/>
    </row>
    <row r="2" spans="1:12" ht="17.25" thickBot="1">
      <c r="A2" s="2142" t="s">
        <v>829</v>
      </c>
      <c r="B2" s="2143"/>
      <c r="C2" s="1490" t="s">
        <v>2120</v>
      </c>
      <c r="D2" s="1491"/>
      <c r="E2" s="1488"/>
      <c r="F2" s="1488"/>
      <c r="G2" s="1489" t="s">
        <v>2121</v>
      </c>
      <c r="H2" s="2180" t="s">
        <v>2122</v>
      </c>
      <c r="I2" s="2144"/>
      <c r="J2" s="2143"/>
    </row>
    <row r="3" spans="1:12" ht="25.5">
      <c r="A3" s="2145" t="s">
        <v>2123</v>
      </c>
      <c r="B3" s="2145"/>
      <c r="C3" s="2145"/>
      <c r="D3" s="2145"/>
      <c r="E3" s="2145"/>
      <c r="F3" s="2145"/>
      <c r="G3" s="2145"/>
      <c r="H3" s="2145"/>
      <c r="I3" s="2145"/>
      <c r="J3" s="2145"/>
    </row>
    <row r="4" spans="1:12">
      <c r="A4" s="1492"/>
      <c r="B4" s="1492"/>
      <c r="C4" s="1488"/>
      <c r="D4" s="1488"/>
      <c r="E4" s="1493"/>
      <c r="F4" s="1493"/>
      <c r="G4" s="1488"/>
      <c r="H4" s="1488"/>
      <c r="I4" s="1488"/>
      <c r="J4" s="1493"/>
    </row>
    <row r="5" spans="1:12" ht="17.25" thickBot="1">
      <c r="A5" s="2146" t="s">
        <v>2237</v>
      </c>
      <c r="B5" s="2146"/>
      <c r="C5" s="2146"/>
      <c r="D5" s="2146"/>
      <c r="E5" s="2146"/>
      <c r="F5" s="2146"/>
      <c r="G5" s="2146"/>
      <c r="H5" s="2146"/>
      <c r="I5" s="2146"/>
      <c r="J5" s="2146"/>
    </row>
    <row r="6" spans="1:12">
      <c r="A6" s="2147" t="s">
        <v>2125</v>
      </c>
      <c r="B6" s="2148"/>
      <c r="C6" s="2153" t="s">
        <v>2126</v>
      </c>
      <c r="D6" s="2154"/>
      <c r="E6" s="2159" t="s">
        <v>2127</v>
      </c>
      <c r="F6" s="2160"/>
      <c r="G6" s="2160"/>
      <c r="H6" s="2160"/>
      <c r="I6" s="2160"/>
      <c r="J6" s="2160"/>
    </row>
    <row r="7" spans="1:12">
      <c r="A7" s="2149"/>
      <c r="B7" s="2150"/>
      <c r="C7" s="2155"/>
      <c r="D7" s="2156"/>
      <c r="E7" s="2161" t="s">
        <v>2128</v>
      </c>
      <c r="F7" s="2162"/>
      <c r="G7" s="2161" t="s">
        <v>2129</v>
      </c>
      <c r="H7" s="2162"/>
      <c r="I7" s="2161" t="s">
        <v>2130</v>
      </c>
      <c r="J7" s="2167"/>
      <c r="L7" s="87" t="s">
        <v>125</v>
      </c>
    </row>
    <row r="8" spans="1:12">
      <c r="A8" s="2149"/>
      <c r="B8" s="2150"/>
      <c r="C8" s="2155"/>
      <c r="D8" s="2156"/>
      <c r="E8" s="2163"/>
      <c r="F8" s="2164"/>
      <c r="G8" s="2163"/>
      <c r="H8" s="2164"/>
      <c r="I8" s="2168"/>
      <c r="J8" s="2169"/>
    </row>
    <row r="9" spans="1:12">
      <c r="A9" s="2149"/>
      <c r="B9" s="2150"/>
      <c r="C9" s="2155"/>
      <c r="D9" s="2156"/>
      <c r="E9" s="2163"/>
      <c r="F9" s="2164"/>
      <c r="G9" s="2163"/>
      <c r="H9" s="2164"/>
      <c r="I9" s="2168"/>
      <c r="J9" s="2169"/>
    </row>
    <row r="10" spans="1:12" ht="17.25" thickBot="1">
      <c r="A10" s="2151"/>
      <c r="B10" s="2152"/>
      <c r="C10" s="2157"/>
      <c r="D10" s="2158"/>
      <c r="E10" s="2165"/>
      <c r="F10" s="2166"/>
      <c r="G10" s="2165"/>
      <c r="H10" s="2166"/>
      <c r="I10" s="2170"/>
      <c r="J10" s="2171"/>
    </row>
    <row r="11" spans="1:12">
      <c r="A11" s="2178" t="s">
        <v>2131</v>
      </c>
      <c r="B11" s="2179"/>
      <c r="C11" s="1494"/>
      <c r="D11" s="1495">
        <v>215608</v>
      </c>
      <c r="E11" s="1494"/>
      <c r="F11" s="1495">
        <v>69522</v>
      </c>
      <c r="G11" s="1494"/>
      <c r="H11" s="1495">
        <f>SUM(H12:H34)</f>
        <v>0</v>
      </c>
      <c r="I11" s="1494"/>
      <c r="J11" s="1495">
        <v>146086</v>
      </c>
    </row>
    <row r="12" spans="1:12">
      <c r="A12" s="2176" t="s">
        <v>2132</v>
      </c>
      <c r="B12" s="2177"/>
      <c r="C12" s="1494"/>
      <c r="D12" s="1495">
        <v>30085</v>
      </c>
      <c r="E12" s="1496"/>
      <c r="F12" s="1497">
        <v>6208</v>
      </c>
      <c r="G12" s="1496"/>
      <c r="H12" s="1497">
        <f>'[5]填表-總表'!F7</f>
        <v>0</v>
      </c>
      <c r="I12" s="1496"/>
      <c r="J12" s="1497">
        <v>23877</v>
      </c>
    </row>
    <row r="13" spans="1:12">
      <c r="A13" s="2176" t="s">
        <v>2133</v>
      </c>
      <c r="B13" s="2177"/>
      <c r="C13" s="1494"/>
      <c r="D13" s="1495">
        <v>20325</v>
      </c>
      <c r="E13" s="1496"/>
      <c r="F13" s="1497">
        <v>5363</v>
      </c>
      <c r="G13" s="1496"/>
      <c r="H13" s="1497">
        <f>'[5]填表-總表'!G7</f>
        <v>0</v>
      </c>
      <c r="I13" s="1496"/>
      <c r="J13" s="1497">
        <v>14962</v>
      </c>
    </row>
    <row r="14" spans="1:12">
      <c r="A14" s="2176" t="s">
        <v>2134</v>
      </c>
      <c r="B14" s="2177"/>
      <c r="C14" s="1494"/>
      <c r="D14" s="1495">
        <v>24948</v>
      </c>
      <c r="E14" s="1496"/>
      <c r="F14" s="1497">
        <v>4548</v>
      </c>
      <c r="G14" s="1496"/>
      <c r="H14" s="1497">
        <f>'[5]填表-總表'!H7</f>
        <v>0</v>
      </c>
      <c r="I14" s="1496"/>
      <c r="J14" s="1497">
        <v>20400</v>
      </c>
    </row>
    <row r="15" spans="1:12">
      <c r="A15" s="2176" t="s">
        <v>2135</v>
      </c>
      <c r="B15" s="2177"/>
      <c r="C15" s="1494"/>
      <c r="D15" s="1495">
        <v>17155</v>
      </c>
      <c r="E15" s="1496"/>
      <c r="F15" s="1497">
        <v>3302</v>
      </c>
      <c r="G15" s="1496"/>
      <c r="H15" s="1497">
        <f>'[5]填表-總表'!I7</f>
        <v>0</v>
      </c>
      <c r="I15" s="1496"/>
      <c r="J15" s="1497">
        <v>13853</v>
      </c>
    </row>
    <row r="16" spans="1:12">
      <c r="A16" s="2176" t="s">
        <v>2136</v>
      </c>
      <c r="B16" s="2177"/>
      <c r="C16" s="1494"/>
      <c r="D16" s="1495">
        <v>25573</v>
      </c>
      <c r="E16" s="1496"/>
      <c r="F16" s="1497">
        <v>3500</v>
      </c>
      <c r="G16" s="1496"/>
      <c r="H16" s="1497">
        <f>'[5]填表-總表'!J7</f>
        <v>0</v>
      </c>
      <c r="I16" s="1496"/>
      <c r="J16" s="1497">
        <v>22073</v>
      </c>
    </row>
    <row r="17" spans="1:10">
      <c r="A17" s="2176" t="s">
        <v>2137</v>
      </c>
      <c r="B17" s="2177"/>
      <c r="C17" s="1494"/>
      <c r="D17" s="1495">
        <v>21629</v>
      </c>
      <c r="E17" s="1496"/>
      <c r="F17" s="1497">
        <v>3559</v>
      </c>
      <c r="G17" s="1496"/>
      <c r="H17" s="1497">
        <f>'[5]填表-總表'!K7</f>
        <v>0</v>
      </c>
      <c r="I17" s="1496"/>
      <c r="J17" s="1497">
        <v>18070</v>
      </c>
    </row>
    <row r="18" spans="1:10">
      <c r="A18" s="2176" t="s">
        <v>2138</v>
      </c>
      <c r="B18" s="2177"/>
      <c r="C18" s="1494"/>
      <c r="D18" s="1495">
        <v>27881</v>
      </c>
      <c r="E18" s="1496"/>
      <c r="F18" s="1497">
        <v>13327</v>
      </c>
      <c r="G18" s="1496"/>
      <c r="H18" s="1497">
        <f>'[5]填表-總表'!L7</f>
        <v>0</v>
      </c>
      <c r="I18" s="1496"/>
      <c r="J18" s="1497">
        <v>14554</v>
      </c>
    </row>
    <row r="19" spans="1:10">
      <c r="A19" s="2176" t="s">
        <v>2139</v>
      </c>
      <c r="B19" s="2177"/>
      <c r="C19" s="1494"/>
      <c r="D19" s="1495">
        <v>331</v>
      </c>
      <c r="E19" s="1496"/>
      <c r="F19" s="1497">
        <v>331</v>
      </c>
      <c r="G19" s="1496"/>
      <c r="H19" s="1497">
        <f>'[5]填表-總表'!M7</f>
        <v>0</v>
      </c>
      <c r="I19" s="1496"/>
      <c r="J19" s="1497" t="s">
        <v>2220</v>
      </c>
    </row>
    <row r="20" spans="1:10">
      <c r="A20" s="2176" t="s">
        <v>2140</v>
      </c>
      <c r="B20" s="2177"/>
      <c r="C20" s="1494"/>
      <c r="D20" s="1495">
        <v>22163</v>
      </c>
      <c r="E20" s="1496"/>
      <c r="F20" s="1497">
        <v>10417</v>
      </c>
      <c r="G20" s="1496"/>
      <c r="H20" s="1497">
        <f>'[5]填表-總表'!N7</f>
        <v>0</v>
      </c>
      <c r="I20" s="1496"/>
      <c r="J20" s="1497">
        <v>11746</v>
      </c>
    </row>
    <row r="21" spans="1:10">
      <c r="A21" s="2176" t="s">
        <v>2141</v>
      </c>
      <c r="B21" s="2177"/>
      <c r="C21" s="1494"/>
      <c r="D21" s="1495">
        <f t="shared" ref="D21" si="0">F21+H21+J21</f>
        <v>0</v>
      </c>
      <c r="E21" s="1496"/>
      <c r="F21" s="1497">
        <f>'[5]填表-總表'!O6</f>
        <v>0</v>
      </c>
      <c r="G21" s="1496"/>
      <c r="H21" s="1497">
        <f>'[5]填表-總表'!O7</f>
        <v>0</v>
      </c>
      <c r="I21" s="1496"/>
      <c r="J21" s="1497">
        <f>'[5]填表-總表'!O8+'[5]填表-總表'!O13+'[5]填表-總表'!O20</f>
        <v>0</v>
      </c>
    </row>
    <row r="22" spans="1:10">
      <c r="A22" s="2172" t="s">
        <v>2142</v>
      </c>
      <c r="B22" s="2173"/>
      <c r="C22" s="1494"/>
      <c r="D22" s="1495">
        <v>23465</v>
      </c>
      <c r="E22" s="1496"/>
      <c r="F22" s="1497">
        <v>18084</v>
      </c>
      <c r="G22" s="1496"/>
      <c r="H22" s="1497">
        <f>'[5]填表-總表'!P7+'[5]填表-總表'!Q7+'[5]填表-總表'!R7+'[5]填表-總表'!S7</f>
        <v>0</v>
      </c>
      <c r="I22" s="1496"/>
      <c r="J22" s="1497">
        <v>5381</v>
      </c>
    </row>
    <row r="23" spans="1:10">
      <c r="A23" s="2172" t="s">
        <v>2143</v>
      </c>
      <c r="B23" s="2173"/>
      <c r="C23" s="1494"/>
      <c r="D23" s="1495">
        <v>714</v>
      </c>
      <c r="E23" s="1496"/>
      <c r="F23" s="1497">
        <v>714</v>
      </c>
      <c r="G23" s="1496"/>
      <c r="H23" s="1497">
        <f>'[5]填表-總表'!T7</f>
        <v>0</v>
      </c>
      <c r="I23" s="1496"/>
      <c r="J23" s="1497">
        <f>'[5]填表-總表'!T8+'[5]填表-總表'!T13+'[5]填表-總表'!T20</f>
        <v>0</v>
      </c>
    </row>
    <row r="24" spans="1:10">
      <c r="A24" s="2172" t="s">
        <v>2144</v>
      </c>
      <c r="B24" s="2173"/>
      <c r="C24" s="1494"/>
      <c r="D24" s="1495">
        <v>163</v>
      </c>
      <c r="E24" s="1496"/>
      <c r="F24" s="1497">
        <v>163</v>
      </c>
      <c r="G24" s="1496"/>
      <c r="H24" s="1497">
        <f>'[5]填表-總表'!U7</f>
        <v>0</v>
      </c>
      <c r="I24" s="1496"/>
      <c r="J24" s="1497">
        <f>'[5]填表-總表'!U8+'[5]填表-總表'!U13+'[5]填表-總表'!U20</f>
        <v>0</v>
      </c>
    </row>
    <row r="25" spans="1:10">
      <c r="A25" s="2172" t="s">
        <v>2145</v>
      </c>
      <c r="B25" s="2173"/>
      <c r="C25" s="1494"/>
      <c r="D25" s="1495">
        <v>1176</v>
      </c>
      <c r="E25" s="1496"/>
      <c r="F25" s="1497">
        <v>6</v>
      </c>
      <c r="G25" s="1496"/>
      <c r="H25" s="1497">
        <f>'[5]填表-總表'!V7</f>
        <v>0</v>
      </c>
      <c r="I25" s="1496"/>
      <c r="J25" s="1497">
        <v>1170</v>
      </c>
    </row>
    <row r="26" spans="1:10">
      <c r="A26" s="2172" t="s">
        <v>2146</v>
      </c>
      <c r="B26" s="2173"/>
      <c r="C26" s="1494"/>
      <c r="D26" s="1495">
        <f t="shared" ref="D26:D34" si="1">F26+H26+J26</f>
        <v>0</v>
      </c>
      <c r="E26" s="1496"/>
      <c r="F26" s="1497">
        <f>'[5]填表-總表'!W6</f>
        <v>0</v>
      </c>
      <c r="G26" s="1496"/>
      <c r="H26" s="1497">
        <f>'[5]填表-總表'!W7</f>
        <v>0</v>
      </c>
      <c r="I26" s="1496"/>
      <c r="J26" s="1497">
        <f>'[5]填表-總表'!W8+'[5]填表-總表'!W13+'[5]填表-總表'!W20</f>
        <v>0</v>
      </c>
    </row>
    <row r="27" spans="1:10">
      <c r="A27" s="2172" t="s">
        <v>2147</v>
      </c>
      <c r="B27" s="2173"/>
      <c r="C27" s="1494"/>
      <c r="D27" s="1495">
        <f t="shared" si="1"/>
        <v>0</v>
      </c>
      <c r="E27" s="1496"/>
      <c r="F27" s="1497">
        <f>'[5]填表-總表'!X6</f>
        <v>0</v>
      </c>
      <c r="G27" s="1496"/>
      <c r="H27" s="1497">
        <f>'[5]填表-總表'!X7</f>
        <v>0</v>
      </c>
      <c r="I27" s="1496"/>
      <c r="J27" s="1497">
        <f>'[5]填表-總表'!X8+'[5]填表-總表'!X13+'[5]填表-總表'!X20</f>
        <v>0</v>
      </c>
    </row>
    <row r="28" spans="1:10">
      <c r="A28" s="2172" t="s">
        <v>2148</v>
      </c>
      <c r="B28" s="2173"/>
      <c r="C28" s="1494"/>
      <c r="D28" s="1495">
        <f t="shared" si="1"/>
        <v>0</v>
      </c>
      <c r="E28" s="1498"/>
      <c r="F28" s="1499">
        <f>'[5]填表-總表'!Y6</f>
        <v>0</v>
      </c>
      <c r="G28" s="1498"/>
      <c r="H28" s="1499">
        <f>'[5]填表-總表'!Y7</f>
        <v>0</v>
      </c>
      <c r="I28" s="1498"/>
      <c r="J28" s="1499">
        <f>'[5]填表-總表'!Y8+'[5]填表-總表'!Y13+'[5]填表-總表'!Y20</f>
        <v>0</v>
      </c>
    </row>
    <row r="29" spans="1:10">
      <c r="A29" s="2172" t="s">
        <v>2149</v>
      </c>
      <c r="B29" s="2173"/>
      <c r="C29" s="1494"/>
      <c r="D29" s="1495">
        <f t="shared" si="1"/>
        <v>0</v>
      </c>
      <c r="E29" s="1498"/>
      <c r="F29" s="1499">
        <f>'[5]填表-總表'!Z6</f>
        <v>0</v>
      </c>
      <c r="G29" s="1498"/>
      <c r="H29" s="1499">
        <f>'[5]填表-總表'!Z7</f>
        <v>0</v>
      </c>
      <c r="I29" s="1498"/>
      <c r="J29" s="1499">
        <f>'[5]填表-總表'!Z8+'[5]填表-總表'!Z13+'[5]填表-總表'!Z20</f>
        <v>0</v>
      </c>
    </row>
    <row r="30" spans="1:10">
      <c r="A30" s="2172" t="s">
        <v>2150</v>
      </c>
      <c r="B30" s="2173"/>
      <c r="C30" s="1494"/>
      <c r="D30" s="1495">
        <f t="shared" si="1"/>
        <v>0</v>
      </c>
      <c r="E30" s="1498"/>
      <c r="F30" s="1499">
        <f>'[5]填表-總表'!AA6</f>
        <v>0</v>
      </c>
      <c r="G30" s="1498"/>
      <c r="H30" s="1499">
        <f>'[5]填表-總表'!AA7</f>
        <v>0</v>
      </c>
      <c r="I30" s="1498"/>
      <c r="J30" s="1499">
        <f>'[5]填表-總表'!AA8+'[5]填表-總表'!AA13+'[5]填表-總表'!AA20</f>
        <v>0</v>
      </c>
    </row>
    <row r="31" spans="1:10">
      <c r="A31" s="2172" t="s">
        <v>2151</v>
      </c>
      <c r="B31" s="2173"/>
      <c r="C31" s="1494"/>
      <c r="D31" s="1495">
        <f t="shared" si="1"/>
        <v>0</v>
      </c>
      <c r="E31" s="1498"/>
      <c r="F31" s="1499">
        <f>'[5]填表-總表'!AB6</f>
        <v>0</v>
      </c>
      <c r="G31" s="1498"/>
      <c r="H31" s="1499">
        <f>'[5]填表-總表'!AB7</f>
        <v>0</v>
      </c>
      <c r="I31" s="1498"/>
      <c r="J31" s="1499">
        <f>'[5]填表-總表'!AB8+'[5]填表-總表'!AB13+'[5]填表-總表'!AB20</f>
        <v>0</v>
      </c>
    </row>
    <row r="32" spans="1:10">
      <c r="A32" s="2172" t="s">
        <v>2152</v>
      </c>
      <c r="B32" s="2173"/>
      <c r="C32" s="1494"/>
      <c r="D32" s="1495">
        <f t="shared" si="1"/>
        <v>0</v>
      </c>
      <c r="E32" s="1498"/>
      <c r="F32" s="1499">
        <f>'[5]填表-總表'!AC6</f>
        <v>0</v>
      </c>
      <c r="G32" s="1498"/>
      <c r="H32" s="1499">
        <f>'[5]填表-總表'!AC7</f>
        <v>0</v>
      </c>
      <c r="I32" s="1498"/>
      <c r="J32" s="1499">
        <f>'[5]填表-總表'!AC8+'[5]填表-總表'!AC13+'[5]填表-總表'!AC20</f>
        <v>0</v>
      </c>
    </row>
    <row r="33" spans="1:10">
      <c r="A33" s="2172" t="s">
        <v>2153</v>
      </c>
      <c r="B33" s="2173"/>
      <c r="C33" s="1494"/>
      <c r="D33" s="1495">
        <f t="shared" si="1"/>
        <v>0</v>
      </c>
      <c r="E33" s="1498"/>
      <c r="F33" s="1499">
        <f>'[5]填表-總表'!AD6</f>
        <v>0</v>
      </c>
      <c r="G33" s="1498"/>
      <c r="H33" s="1499">
        <f>'[5]填表-總表'!AD7</f>
        <v>0</v>
      </c>
      <c r="I33" s="1498"/>
      <c r="J33" s="1499">
        <f>'[5]填表-總表'!AD8+'[5]填表-總表'!AD13+'[5]填表-總表'!AD20</f>
        <v>0</v>
      </c>
    </row>
    <row r="34" spans="1:10" ht="17.25" thickBot="1">
      <c r="A34" s="2174" t="s">
        <v>2154</v>
      </c>
      <c r="B34" s="2175"/>
      <c r="C34" s="1500"/>
      <c r="D34" s="1501">
        <f t="shared" si="1"/>
        <v>0</v>
      </c>
      <c r="E34" s="1502"/>
      <c r="F34" s="1503">
        <f>'[5]填表-總表'!AE6</f>
        <v>0</v>
      </c>
      <c r="G34" s="1502"/>
      <c r="H34" s="1503">
        <f>'[5]填表-總表'!AE7</f>
        <v>0</v>
      </c>
      <c r="I34" s="1502"/>
      <c r="J34" s="1503">
        <f>'[5]填表-總表'!AE8+'[5]填表-總表'!AE13+'[5]填表-總表'!AE20</f>
        <v>0</v>
      </c>
    </row>
    <row r="35" spans="1:10">
      <c r="A35" s="1504" t="s">
        <v>2155</v>
      </c>
      <c r="B35" s="1505" t="s">
        <v>2156</v>
      </c>
      <c r="C35" s="1492"/>
      <c r="D35" s="1492"/>
      <c r="E35" s="1493" t="s">
        <v>2157</v>
      </c>
      <c r="F35" s="1493"/>
      <c r="G35" s="1493" t="s">
        <v>2158</v>
      </c>
      <c r="H35" s="1488"/>
      <c r="I35" s="1488"/>
      <c r="J35" s="1493" t="s">
        <v>2238</v>
      </c>
    </row>
    <row r="36" spans="1:10">
      <c r="A36" s="1492"/>
      <c r="B36" s="1492"/>
      <c r="C36" s="1488"/>
      <c r="D36" s="1488"/>
      <c r="E36" s="1493" t="s">
        <v>2160</v>
      </c>
      <c r="F36" s="1493"/>
      <c r="G36" s="1488"/>
      <c r="H36" s="1488"/>
      <c r="I36" s="1488"/>
      <c r="J36" s="1493"/>
    </row>
  </sheetData>
  <mergeCells count="36">
    <mergeCell ref="A5:J5"/>
    <mergeCell ref="A1:B1"/>
    <mergeCell ref="H1:J1"/>
    <mergeCell ref="A2:B2"/>
    <mergeCell ref="H2:J2"/>
    <mergeCell ref="A3:J3"/>
    <mergeCell ref="A6:B10"/>
    <mergeCell ref="C6:D10"/>
    <mergeCell ref="E6:J6"/>
    <mergeCell ref="E7:F10"/>
    <mergeCell ref="G7:H10"/>
    <mergeCell ref="I7:J10"/>
    <mergeCell ref="A22:B22"/>
    <mergeCell ref="A11:B11"/>
    <mergeCell ref="A12:B12"/>
    <mergeCell ref="A13:B13"/>
    <mergeCell ref="A14:B14"/>
    <mergeCell ref="A15:B15"/>
    <mergeCell ref="A16:B16"/>
    <mergeCell ref="A17:B17"/>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s>
  <phoneticPr fontId="177" type="noConversion"/>
  <hyperlinks>
    <hyperlink ref="L7" location="預告統計資料發布時間表!A1" display="回發布時間表"/>
  </hyperlinks>
  <pageMargins left="0.7" right="0.7" top="0.75" bottom="0.75" header="0.3" footer="0.3"/>
</worksheet>
</file>

<file path=xl/worksheets/sheet1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workbookViewId="0">
      <selection activeCell="L3" sqref="L3"/>
    </sheetView>
  </sheetViews>
  <sheetFormatPr defaultRowHeight="16.5"/>
  <cols>
    <col min="4" max="4" width="12.125" customWidth="1"/>
    <col min="10" max="10" width="13.25" customWidth="1"/>
  </cols>
  <sheetData>
    <row r="1" spans="1:12" ht="17.25" thickBot="1">
      <c r="A1" s="2142" t="s">
        <v>780</v>
      </c>
      <c r="B1" s="2143"/>
      <c r="C1" s="1488"/>
      <c r="D1" s="1488"/>
      <c r="E1" s="1488"/>
      <c r="F1" s="1488"/>
      <c r="G1" s="1489" t="s">
        <v>2118</v>
      </c>
      <c r="H1" s="2142" t="s">
        <v>2119</v>
      </c>
      <c r="I1" s="2144"/>
      <c r="J1" s="2143"/>
    </row>
    <row r="2" spans="1:12" ht="17.25" thickBot="1">
      <c r="A2" s="2142" t="s">
        <v>829</v>
      </c>
      <c r="B2" s="2143"/>
      <c r="C2" s="1490" t="s">
        <v>2120</v>
      </c>
      <c r="D2" s="1491"/>
      <c r="E2" s="1488"/>
      <c r="F2" s="1488"/>
      <c r="G2" s="1489" t="s">
        <v>2121</v>
      </c>
      <c r="H2" s="2180" t="s">
        <v>2122</v>
      </c>
      <c r="I2" s="2144"/>
      <c r="J2" s="2143"/>
    </row>
    <row r="3" spans="1:12" ht="25.5">
      <c r="A3" s="2145" t="s">
        <v>2123</v>
      </c>
      <c r="B3" s="2145"/>
      <c r="C3" s="2145"/>
      <c r="D3" s="2145"/>
      <c r="E3" s="2145"/>
      <c r="F3" s="2145"/>
      <c r="G3" s="2145"/>
      <c r="H3" s="2145"/>
      <c r="I3" s="2145"/>
      <c r="J3" s="2145"/>
      <c r="L3" s="87" t="s">
        <v>125</v>
      </c>
    </row>
    <row r="4" spans="1:12">
      <c r="A4" s="1492"/>
      <c r="B4" s="1492"/>
      <c r="C4" s="1488"/>
      <c r="D4" s="1488"/>
      <c r="E4" s="1493"/>
      <c r="F4" s="1493"/>
      <c r="G4" s="1488"/>
      <c r="H4" s="1488"/>
      <c r="I4" s="1488"/>
      <c r="J4" s="1493"/>
    </row>
    <row r="5" spans="1:12" ht="17.25" thickBot="1">
      <c r="A5" s="2146" t="s">
        <v>2254</v>
      </c>
      <c r="B5" s="2146"/>
      <c r="C5" s="2146"/>
      <c r="D5" s="2146"/>
      <c r="E5" s="2146"/>
      <c r="F5" s="2146"/>
      <c r="G5" s="2146"/>
      <c r="H5" s="2146"/>
      <c r="I5" s="2146"/>
      <c r="J5" s="2146"/>
    </row>
    <row r="6" spans="1:12">
      <c r="A6" s="2147" t="s">
        <v>2125</v>
      </c>
      <c r="B6" s="2148"/>
      <c r="C6" s="2153" t="s">
        <v>2126</v>
      </c>
      <c r="D6" s="2154"/>
      <c r="E6" s="2159" t="s">
        <v>2127</v>
      </c>
      <c r="F6" s="2160"/>
      <c r="G6" s="2160"/>
      <c r="H6" s="2160"/>
      <c r="I6" s="2160"/>
      <c r="J6" s="2160"/>
    </row>
    <row r="7" spans="1:12">
      <c r="A7" s="2149"/>
      <c r="B7" s="2150"/>
      <c r="C7" s="2155"/>
      <c r="D7" s="2156"/>
      <c r="E7" s="2161" t="s">
        <v>2128</v>
      </c>
      <c r="F7" s="2162"/>
      <c r="G7" s="2161" t="s">
        <v>2129</v>
      </c>
      <c r="H7" s="2162"/>
      <c r="I7" s="2161" t="s">
        <v>2130</v>
      </c>
      <c r="J7" s="2167"/>
    </row>
    <row r="8" spans="1:12">
      <c r="A8" s="2149"/>
      <c r="B8" s="2150"/>
      <c r="C8" s="2155"/>
      <c r="D8" s="2156"/>
      <c r="E8" s="2163"/>
      <c r="F8" s="2164"/>
      <c r="G8" s="2163"/>
      <c r="H8" s="2164"/>
      <c r="I8" s="2168"/>
      <c r="J8" s="2169"/>
    </row>
    <row r="9" spans="1:12">
      <c r="A9" s="2149"/>
      <c r="B9" s="2150"/>
      <c r="C9" s="2155"/>
      <c r="D9" s="2156"/>
      <c r="E9" s="2163"/>
      <c r="F9" s="2164"/>
      <c r="G9" s="2163"/>
      <c r="H9" s="2164"/>
      <c r="I9" s="2168"/>
      <c r="J9" s="2169"/>
    </row>
    <row r="10" spans="1:12" ht="17.25" thickBot="1">
      <c r="A10" s="2151"/>
      <c r="B10" s="2152"/>
      <c r="C10" s="2157"/>
      <c r="D10" s="2158"/>
      <c r="E10" s="2165"/>
      <c r="F10" s="2166"/>
      <c r="G10" s="2165"/>
      <c r="H10" s="2166"/>
      <c r="I10" s="2170"/>
      <c r="J10" s="2171"/>
    </row>
    <row r="11" spans="1:12">
      <c r="A11" s="2178" t="s">
        <v>2131</v>
      </c>
      <c r="B11" s="2179"/>
      <c r="C11" s="1494"/>
      <c r="D11" s="1579">
        <v>196627</v>
      </c>
      <c r="E11" s="1494"/>
      <c r="F11" s="1581">
        <v>59383</v>
      </c>
      <c r="G11" s="1494"/>
      <c r="H11" s="1495">
        <f>SUM(H12:H34)</f>
        <v>0</v>
      </c>
      <c r="I11" s="1494"/>
      <c r="J11" s="1583">
        <v>137244</v>
      </c>
    </row>
    <row r="12" spans="1:12">
      <c r="A12" s="2176" t="s">
        <v>2132</v>
      </c>
      <c r="B12" s="2177"/>
      <c r="C12" s="1494"/>
      <c r="D12" s="1579">
        <v>27716</v>
      </c>
      <c r="E12" s="1496"/>
      <c r="F12" s="1580">
        <v>5303</v>
      </c>
      <c r="G12" s="1496"/>
      <c r="H12" s="1497">
        <f>'[5]填表-總表'!F7</f>
        <v>0</v>
      </c>
      <c r="I12" s="1496"/>
      <c r="J12" s="1582">
        <v>22413</v>
      </c>
    </row>
    <row r="13" spans="1:12">
      <c r="A13" s="2176" t="s">
        <v>2133</v>
      </c>
      <c r="B13" s="2177"/>
      <c r="C13" s="1494"/>
      <c r="D13" s="1579">
        <v>18653</v>
      </c>
      <c r="E13" s="1496"/>
      <c r="F13" s="1580">
        <v>4581</v>
      </c>
      <c r="G13" s="1496"/>
      <c r="H13" s="1497">
        <f>'[5]填表-總表'!G7</f>
        <v>0</v>
      </c>
      <c r="I13" s="1496"/>
      <c r="J13" s="1582">
        <v>14072</v>
      </c>
    </row>
    <row r="14" spans="1:12">
      <c r="A14" s="2176" t="s">
        <v>2134</v>
      </c>
      <c r="B14" s="2177"/>
      <c r="C14" s="1494"/>
      <c r="D14" s="1579">
        <v>23074</v>
      </c>
      <c r="E14" s="1496"/>
      <c r="F14" s="1580">
        <v>3885</v>
      </c>
      <c r="G14" s="1496"/>
      <c r="H14" s="1497">
        <f>'[5]填表-總表'!H7</f>
        <v>0</v>
      </c>
      <c r="I14" s="1496"/>
      <c r="J14" s="1582">
        <v>19189</v>
      </c>
    </row>
    <row r="15" spans="1:12">
      <c r="A15" s="2176" t="s">
        <v>2135</v>
      </c>
      <c r="B15" s="2177"/>
      <c r="C15" s="1494"/>
      <c r="D15" s="1579">
        <v>15852</v>
      </c>
      <c r="E15" s="1496"/>
      <c r="F15" s="1580">
        <v>2821</v>
      </c>
      <c r="G15" s="1496"/>
      <c r="H15" s="1497">
        <f>'[5]填表-總表'!I7</f>
        <v>0</v>
      </c>
      <c r="I15" s="1496"/>
      <c r="J15" s="1582">
        <v>13031</v>
      </c>
    </row>
    <row r="16" spans="1:12">
      <c r="A16" s="2176" t="s">
        <v>2136</v>
      </c>
      <c r="B16" s="2177"/>
      <c r="C16" s="1494"/>
      <c r="D16" s="1579">
        <v>23675</v>
      </c>
      <c r="E16" s="1496"/>
      <c r="F16" s="1580">
        <v>2990</v>
      </c>
      <c r="G16" s="1496"/>
      <c r="H16" s="1497">
        <f>'[5]填表-總表'!J7</f>
        <v>0</v>
      </c>
      <c r="I16" s="1496"/>
      <c r="J16" s="1582">
        <v>20685</v>
      </c>
    </row>
    <row r="17" spans="1:10">
      <c r="A17" s="2176" t="s">
        <v>2137</v>
      </c>
      <c r="B17" s="2177"/>
      <c r="C17" s="1494"/>
      <c r="D17" s="1579">
        <v>20037</v>
      </c>
      <c r="E17" s="1496"/>
      <c r="F17" s="1580">
        <v>3040</v>
      </c>
      <c r="G17" s="1496"/>
      <c r="H17" s="1497">
        <f>'[5]填表-總表'!K7</f>
        <v>0</v>
      </c>
      <c r="I17" s="1496"/>
      <c r="J17" s="1582">
        <v>16997</v>
      </c>
    </row>
    <row r="18" spans="1:10">
      <c r="A18" s="2176" t="s">
        <v>2138</v>
      </c>
      <c r="B18" s="2177"/>
      <c r="C18" s="1494"/>
      <c r="D18" s="1579">
        <v>25028</v>
      </c>
      <c r="E18" s="1496"/>
      <c r="F18" s="1580">
        <v>11382</v>
      </c>
      <c r="G18" s="1496"/>
      <c r="H18" s="1497">
        <f>'[5]填表-總表'!L7</f>
        <v>0</v>
      </c>
      <c r="I18" s="1496"/>
      <c r="J18" s="1582">
        <v>13646</v>
      </c>
    </row>
    <row r="19" spans="1:10">
      <c r="A19" s="2176" t="s">
        <v>2139</v>
      </c>
      <c r="B19" s="2177"/>
      <c r="C19" s="1494"/>
      <c r="D19" s="1579">
        <v>283</v>
      </c>
      <c r="E19" s="1496"/>
      <c r="F19" s="1580">
        <v>283</v>
      </c>
      <c r="G19" s="1496"/>
      <c r="H19" s="1497">
        <f>'[5]填表-總表'!M7</f>
        <v>0</v>
      </c>
      <c r="I19" s="1496"/>
      <c r="J19" s="1582">
        <v>0</v>
      </c>
    </row>
    <row r="20" spans="1:10">
      <c r="A20" s="2176" t="s">
        <v>2140</v>
      </c>
      <c r="B20" s="2177"/>
      <c r="C20" s="1494"/>
      <c r="D20" s="1579">
        <v>19948</v>
      </c>
      <c r="E20" s="1496"/>
      <c r="F20" s="1580">
        <v>8898</v>
      </c>
      <c r="G20" s="1496"/>
      <c r="H20" s="1497">
        <f>'[5]填表-總表'!N7</f>
        <v>0</v>
      </c>
      <c r="I20" s="1496"/>
      <c r="J20" s="1582">
        <v>11050</v>
      </c>
    </row>
    <row r="21" spans="1:10">
      <c r="A21" s="2176" t="s">
        <v>2141</v>
      </c>
      <c r="B21" s="2177"/>
      <c r="C21" s="1494"/>
      <c r="D21" s="1579">
        <v>0</v>
      </c>
      <c r="E21" s="1496"/>
      <c r="F21" s="1580">
        <v>0</v>
      </c>
      <c r="G21" s="1496"/>
      <c r="H21" s="1497">
        <f>'[5]填表-總表'!O7</f>
        <v>0</v>
      </c>
      <c r="I21" s="1496"/>
      <c r="J21" s="1582">
        <v>0</v>
      </c>
    </row>
    <row r="22" spans="1:10">
      <c r="A22" s="2172" t="s">
        <v>2142</v>
      </c>
      <c r="B22" s="2173"/>
      <c r="C22" s="1494"/>
      <c r="D22" s="1579">
        <v>20508</v>
      </c>
      <c r="E22" s="1496"/>
      <c r="F22" s="1580">
        <v>15447</v>
      </c>
      <c r="G22" s="1496"/>
      <c r="H22" s="1497">
        <f>'[5]填表-總表'!P7+'[5]填表-總表'!Q7+'[5]填表-總表'!R7+'[5]填表-總表'!S7</f>
        <v>0</v>
      </c>
      <c r="I22" s="1496"/>
      <c r="J22" s="1582">
        <v>5061</v>
      </c>
    </row>
    <row r="23" spans="1:10">
      <c r="A23" s="2172" t="s">
        <v>2143</v>
      </c>
      <c r="B23" s="2173"/>
      <c r="C23" s="1494"/>
      <c r="D23" s="1579">
        <v>609</v>
      </c>
      <c r="E23" s="1496"/>
      <c r="F23" s="1580">
        <v>609</v>
      </c>
      <c r="G23" s="1496"/>
      <c r="H23" s="1497">
        <f>'[5]填表-總表'!T7</f>
        <v>0</v>
      </c>
      <c r="I23" s="1496"/>
      <c r="J23" s="1582">
        <v>0</v>
      </c>
    </row>
    <row r="24" spans="1:10">
      <c r="A24" s="2172" t="s">
        <v>2144</v>
      </c>
      <c r="B24" s="2173"/>
      <c r="C24" s="1494"/>
      <c r="D24" s="1579">
        <v>139</v>
      </c>
      <c r="E24" s="1496"/>
      <c r="F24" s="1580">
        <v>139</v>
      </c>
      <c r="G24" s="1496"/>
      <c r="H24" s="1497">
        <f>'[5]填表-總表'!U7</f>
        <v>0</v>
      </c>
      <c r="I24" s="1496"/>
      <c r="J24" s="1582">
        <v>0</v>
      </c>
    </row>
    <row r="25" spans="1:10">
      <c r="A25" s="2172" t="s">
        <v>2145</v>
      </c>
      <c r="B25" s="2173"/>
      <c r="C25" s="1494"/>
      <c r="D25" s="1579">
        <v>1105</v>
      </c>
      <c r="E25" s="1496"/>
      <c r="F25" s="1580">
        <v>5</v>
      </c>
      <c r="G25" s="1496"/>
      <c r="H25" s="1497">
        <f>'[5]填表-總表'!V7</f>
        <v>0</v>
      </c>
      <c r="I25" s="1496"/>
      <c r="J25" s="1582">
        <v>1100</v>
      </c>
    </row>
    <row r="26" spans="1:10">
      <c r="A26" s="2172" t="s">
        <v>2146</v>
      </c>
      <c r="B26" s="2173"/>
      <c r="C26" s="1494"/>
      <c r="D26" s="1495">
        <f t="shared" ref="D26:D34" si="0">F26+H26+J26</f>
        <v>0</v>
      </c>
      <c r="E26" s="1496"/>
      <c r="F26" s="1497">
        <f>'[5]填表-總表'!W6</f>
        <v>0</v>
      </c>
      <c r="G26" s="1496"/>
      <c r="H26" s="1497">
        <f>'[5]填表-總表'!W7</f>
        <v>0</v>
      </c>
      <c r="I26" s="1496"/>
      <c r="J26" s="1497">
        <f>'[5]填表-總表'!W8+'[5]填表-總表'!W13+'[5]填表-總表'!W20</f>
        <v>0</v>
      </c>
    </row>
    <row r="27" spans="1:10">
      <c r="A27" s="2172" t="s">
        <v>2147</v>
      </c>
      <c r="B27" s="2173"/>
      <c r="C27" s="1494"/>
      <c r="D27" s="1495">
        <f t="shared" si="0"/>
        <v>0</v>
      </c>
      <c r="E27" s="1496"/>
      <c r="F27" s="1497">
        <f>'[5]填表-總表'!X6</f>
        <v>0</v>
      </c>
      <c r="G27" s="1496"/>
      <c r="H27" s="1497">
        <f>'[5]填表-總表'!X7</f>
        <v>0</v>
      </c>
      <c r="I27" s="1496"/>
      <c r="J27" s="1497">
        <f>'[5]填表-總表'!X8+'[5]填表-總表'!X13+'[5]填表-總表'!X20</f>
        <v>0</v>
      </c>
    </row>
    <row r="28" spans="1:10">
      <c r="A28" s="2172" t="s">
        <v>2148</v>
      </c>
      <c r="B28" s="2173"/>
      <c r="C28" s="1494"/>
      <c r="D28" s="1495">
        <f t="shared" si="0"/>
        <v>0</v>
      </c>
      <c r="E28" s="1498"/>
      <c r="F28" s="1499">
        <f>'[5]填表-總表'!Y6</f>
        <v>0</v>
      </c>
      <c r="G28" s="1498"/>
      <c r="H28" s="1499">
        <f>'[5]填表-總表'!Y7</f>
        <v>0</v>
      </c>
      <c r="I28" s="1498"/>
      <c r="J28" s="1499">
        <f>'[5]填表-總表'!Y8+'[5]填表-總表'!Y13+'[5]填表-總表'!Y20</f>
        <v>0</v>
      </c>
    </row>
    <row r="29" spans="1:10">
      <c r="A29" s="2172" t="s">
        <v>2149</v>
      </c>
      <c r="B29" s="2173"/>
      <c r="C29" s="1494"/>
      <c r="D29" s="1495">
        <f t="shared" si="0"/>
        <v>0</v>
      </c>
      <c r="E29" s="1498"/>
      <c r="F29" s="1499">
        <f>'[5]填表-總表'!Z6</f>
        <v>0</v>
      </c>
      <c r="G29" s="1498"/>
      <c r="H29" s="1499">
        <f>'[5]填表-總表'!Z7</f>
        <v>0</v>
      </c>
      <c r="I29" s="1498"/>
      <c r="J29" s="1499">
        <f>'[5]填表-總表'!Z8+'[5]填表-總表'!Z13+'[5]填表-總表'!Z20</f>
        <v>0</v>
      </c>
    </row>
    <row r="30" spans="1:10">
      <c r="A30" s="2172" t="s">
        <v>2150</v>
      </c>
      <c r="B30" s="2173"/>
      <c r="C30" s="1494"/>
      <c r="D30" s="1495">
        <f t="shared" si="0"/>
        <v>0</v>
      </c>
      <c r="E30" s="1498"/>
      <c r="F30" s="1499">
        <f>'[5]填表-總表'!AA6</f>
        <v>0</v>
      </c>
      <c r="G30" s="1498"/>
      <c r="H30" s="1499">
        <f>'[5]填表-總表'!AA7</f>
        <v>0</v>
      </c>
      <c r="I30" s="1498"/>
      <c r="J30" s="1499">
        <f>'[5]填表-總表'!AA8+'[5]填表-總表'!AA13+'[5]填表-總表'!AA20</f>
        <v>0</v>
      </c>
    </row>
    <row r="31" spans="1:10">
      <c r="A31" s="2172" t="s">
        <v>2151</v>
      </c>
      <c r="B31" s="2173"/>
      <c r="C31" s="1494"/>
      <c r="D31" s="1495">
        <f t="shared" si="0"/>
        <v>0</v>
      </c>
      <c r="E31" s="1498"/>
      <c r="F31" s="1499">
        <f>'[5]填表-總表'!AB6</f>
        <v>0</v>
      </c>
      <c r="G31" s="1498"/>
      <c r="H31" s="1499">
        <f>'[5]填表-總表'!AB7</f>
        <v>0</v>
      </c>
      <c r="I31" s="1498"/>
      <c r="J31" s="1499">
        <f>'[5]填表-總表'!AB8+'[5]填表-總表'!AB13+'[5]填表-總表'!AB20</f>
        <v>0</v>
      </c>
    </row>
    <row r="32" spans="1:10">
      <c r="A32" s="2172" t="s">
        <v>2152</v>
      </c>
      <c r="B32" s="2173"/>
      <c r="C32" s="1494"/>
      <c r="D32" s="1495">
        <f t="shared" si="0"/>
        <v>0</v>
      </c>
      <c r="E32" s="1498"/>
      <c r="F32" s="1499">
        <f>'[5]填表-總表'!AC6</f>
        <v>0</v>
      </c>
      <c r="G32" s="1498"/>
      <c r="H32" s="1499">
        <f>'[5]填表-總表'!AC7</f>
        <v>0</v>
      </c>
      <c r="I32" s="1498"/>
      <c r="J32" s="1499">
        <f>'[5]填表-總表'!AC8+'[5]填表-總表'!AC13+'[5]填表-總表'!AC20</f>
        <v>0</v>
      </c>
    </row>
    <row r="33" spans="1:10">
      <c r="A33" s="2172" t="s">
        <v>2153</v>
      </c>
      <c r="B33" s="2173"/>
      <c r="C33" s="1494"/>
      <c r="D33" s="1495">
        <f t="shared" si="0"/>
        <v>0</v>
      </c>
      <c r="E33" s="1498"/>
      <c r="F33" s="1499">
        <f>'[5]填表-總表'!AD6</f>
        <v>0</v>
      </c>
      <c r="G33" s="1498"/>
      <c r="H33" s="1499">
        <f>'[5]填表-總表'!AD7</f>
        <v>0</v>
      </c>
      <c r="I33" s="1498"/>
      <c r="J33" s="1499">
        <f>'[5]填表-總表'!AD8+'[5]填表-總表'!AD13+'[5]填表-總表'!AD20</f>
        <v>0</v>
      </c>
    </row>
    <row r="34" spans="1:10" ht="17.25" thickBot="1">
      <c r="A34" s="2174" t="s">
        <v>2154</v>
      </c>
      <c r="B34" s="2175"/>
      <c r="C34" s="1500"/>
      <c r="D34" s="1501">
        <f t="shared" si="0"/>
        <v>0</v>
      </c>
      <c r="E34" s="1502"/>
      <c r="F34" s="1503">
        <f>'[5]填表-總表'!AE6</f>
        <v>0</v>
      </c>
      <c r="G34" s="1502"/>
      <c r="H34" s="1503">
        <f>'[5]填表-總表'!AE7</f>
        <v>0</v>
      </c>
      <c r="I34" s="1502"/>
      <c r="J34" s="1503">
        <f>'[5]填表-總表'!AE8+'[5]填表-總表'!AE13+'[5]填表-總表'!AE20</f>
        <v>0</v>
      </c>
    </row>
    <row r="35" spans="1:10">
      <c r="A35" s="1504" t="s">
        <v>2155</v>
      </c>
      <c r="B35" s="1505" t="s">
        <v>2156</v>
      </c>
      <c r="C35" s="1492"/>
      <c r="D35" s="1492"/>
      <c r="E35" s="1493" t="s">
        <v>2157</v>
      </c>
      <c r="F35" s="1493"/>
      <c r="G35" s="1493" t="s">
        <v>2158</v>
      </c>
      <c r="H35" s="1488"/>
      <c r="I35" s="1488"/>
      <c r="J35" s="1493" t="s">
        <v>2238</v>
      </c>
    </row>
    <row r="36" spans="1:10">
      <c r="A36" s="1492"/>
      <c r="B36" s="1492"/>
      <c r="C36" s="1488"/>
      <c r="D36" s="1488"/>
      <c r="E36" s="1493" t="s">
        <v>2160</v>
      </c>
      <c r="F36" s="1493"/>
      <c r="G36" s="1488"/>
      <c r="H36" s="1488"/>
      <c r="I36" s="1488"/>
      <c r="J36" s="1493"/>
    </row>
  </sheetData>
  <mergeCells count="36">
    <mergeCell ref="A5:J5"/>
    <mergeCell ref="A1:B1"/>
    <mergeCell ref="H1:J1"/>
    <mergeCell ref="A2:B2"/>
    <mergeCell ref="H2:J2"/>
    <mergeCell ref="A3:J3"/>
    <mergeCell ref="A6:B10"/>
    <mergeCell ref="C6:D10"/>
    <mergeCell ref="E6:J6"/>
    <mergeCell ref="E7:F10"/>
    <mergeCell ref="G7:H10"/>
    <mergeCell ref="I7:J10"/>
    <mergeCell ref="A22:B22"/>
    <mergeCell ref="A11:B11"/>
    <mergeCell ref="A12:B12"/>
    <mergeCell ref="A13:B13"/>
    <mergeCell ref="A14:B14"/>
    <mergeCell ref="A15:B15"/>
    <mergeCell ref="A16:B16"/>
    <mergeCell ref="A17:B17"/>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s>
  <phoneticPr fontId="177" type="noConversion"/>
  <hyperlinks>
    <hyperlink ref="L3" location="預告統計資料發布時間表!A1" display="回發布時間表"/>
  </hyperlinks>
  <pageMargins left="0.7" right="0.7" top="0.75" bottom="0.75" header="0.3" footer="0.3"/>
</worksheet>
</file>

<file path=xl/worksheets/sheet1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6"/>
  <sheetViews>
    <sheetView workbookViewId="0">
      <selection activeCell="L3" sqref="L3"/>
    </sheetView>
  </sheetViews>
  <sheetFormatPr defaultRowHeight="16.5"/>
  <cols>
    <col min="4" max="4" width="12.375" customWidth="1"/>
    <col min="6" max="6" width="9.5" bestFit="1" customWidth="1"/>
    <col min="10" max="10" width="12.75" customWidth="1"/>
  </cols>
  <sheetData>
    <row r="1" spans="1:12" ht="17.25" thickBot="1">
      <c r="A1" s="2142" t="s">
        <v>780</v>
      </c>
      <c r="B1" s="2143"/>
      <c r="C1" s="1488"/>
      <c r="D1" s="1488"/>
      <c r="E1" s="1488"/>
      <c r="F1" s="1488"/>
      <c r="G1" s="1489" t="s">
        <v>2118</v>
      </c>
      <c r="H1" s="2142" t="s">
        <v>2119</v>
      </c>
      <c r="I1" s="2144"/>
      <c r="J1" s="2143"/>
    </row>
    <row r="2" spans="1:12" ht="17.25" thickBot="1">
      <c r="A2" s="2142" t="s">
        <v>829</v>
      </c>
      <c r="B2" s="2143"/>
      <c r="C2" s="1490" t="s">
        <v>2120</v>
      </c>
      <c r="D2" s="1491"/>
      <c r="E2" s="1488"/>
      <c r="F2" s="1488"/>
      <c r="G2" s="1489" t="s">
        <v>2121</v>
      </c>
      <c r="H2" s="2180" t="s">
        <v>2122</v>
      </c>
      <c r="I2" s="2144"/>
      <c r="J2" s="2143"/>
    </row>
    <row r="3" spans="1:12" ht="25.5">
      <c r="A3" s="2145" t="s">
        <v>2123</v>
      </c>
      <c r="B3" s="2145"/>
      <c r="C3" s="2145"/>
      <c r="D3" s="2145"/>
      <c r="E3" s="2145"/>
      <c r="F3" s="2145"/>
      <c r="G3" s="2145"/>
      <c r="H3" s="2145"/>
      <c r="I3" s="2145"/>
      <c r="J3" s="2145"/>
      <c r="L3" s="87" t="s">
        <v>125</v>
      </c>
    </row>
    <row r="4" spans="1:12">
      <c r="A4" s="1492"/>
      <c r="B4" s="1492"/>
      <c r="C4" s="1488"/>
      <c r="D4" s="1488"/>
      <c r="E4" s="1493"/>
      <c r="F4" s="1493"/>
      <c r="G4" s="1488"/>
      <c r="H4" s="1488"/>
      <c r="I4" s="1488"/>
      <c r="J4" s="1493"/>
    </row>
    <row r="5" spans="1:12" ht="17.25" thickBot="1">
      <c r="A5" s="2146" t="s">
        <v>2257</v>
      </c>
      <c r="B5" s="2146"/>
      <c r="C5" s="2146"/>
      <c r="D5" s="2146"/>
      <c r="E5" s="2146"/>
      <c r="F5" s="2146"/>
      <c r="G5" s="2146"/>
      <c r="H5" s="2146"/>
      <c r="I5" s="2146"/>
      <c r="J5" s="2146"/>
    </row>
    <row r="6" spans="1:12">
      <c r="A6" s="2147" t="s">
        <v>2125</v>
      </c>
      <c r="B6" s="2148"/>
      <c r="C6" s="2153" t="s">
        <v>2126</v>
      </c>
      <c r="D6" s="2154"/>
      <c r="E6" s="2159" t="s">
        <v>2127</v>
      </c>
      <c r="F6" s="2160"/>
      <c r="G6" s="2160"/>
      <c r="H6" s="2160"/>
      <c r="I6" s="2160"/>
      <c r="J6" s="2160"/>
    </row>
    <row r="7" spans="1:12">
      <c r="A7" s="2149"/>
      <c r="B7" s="2150"/>
      <c r="C7" s="2155"/>
      <c r="D7" s="2156"/>
      <c r="E7" s="2161" t="s">
        <v>2128</v>
      </c>
      <c r="F7" s="2162"/>
      <c r="G7" s="2161" t="s">
        <v>2129</v>
      </c>
      <c r="H7" s="2162"/>
      <c r="I7" s="2161" t="s">
        <v>2130</v>
      </c>
      <c r="J7" s="2167"/>
    </row>
    <row r="8" spans="1:12">
      <c r="A8" s="2149"/>
      <c r="B8" s="2150"/>
      <c r="C8" s="2155"/>
      <c r="D8" s="2156"/>
      <c r="E8" s="2163"/>
      <c r="F8" s="2164"/>
      <c r="G8" s="2163"/>
      <c r="H8" s="2164"/>
      <c r="I8" s="2168"/>
      <c r="J8" s="2169"/>
    </row>
    <row r="9" spans="1:12">
      <c r="A9" s="2149"/>
      <c r="B9" s="2150"/>
      <c r="C9" s="2155"/>
      <c r="D9" s="2156"/>
      <c r="E9" s="2163"/>
      <c r="F9" s="2164"/>
      <c r="G9" s="2163"/>
      <c r="H9" s="2164"/>
      <c r="I9" s="2168"/>
      <c r="J9" s="2169"/>
    </row>
    <row r="10" spans="1:12" ht="17.25" thickBot="1">
      <c r="A10" s="2151"/>
      <c r="B10" s="2152"/>
      <c r="C10" s="2157"/>
      <c r="D10" s="2158"/>
      <c r="E10" s="2165"/>
      <c r="F10" s="2166"/>
      <c r="G10" s="2165"/>
      <c r="H10" s="2166"/>
      <c r="I10" s="2170"/>
      <c r="J10" s="2171"/>
    </row>
    <row r="11" spans="1:12">
      <c r="A11" s="2178" t="s">
        <v>2131</v>
      </c>
      <c r="B11" s="2179"/>
      <c r="C11" s="1494"/>
      <c r="D11" s="1583">
        <v>195048</v>
      </c>
      <c r="E11" s="1494"/>
      <c r="F11" s="1583">
        <v>59300</v>
      </c>
      <c r="G11" s="1494"/>
      <c r="H11" s="1495" t="s">
        <v>2258</v>
      </c>
      <c r="I11" s="1494"/>
      <c r="J11" s="1583">
        <v>135748</v>
      </c>
    </row>
    <row r="12" spans="1:12">
      <c r="A12" s="2176" t="s">
        <v>2132</v>
      </c>
      <c r="B12" s="2177"/>
      <c r="C12" s="1494"/>
      <c r="D12" s="1583">
        <v>27379</v>
      </c>
      <c r="E12" s="1496"/>
      <c r="F12" s="1582">
        <v>5296</v>
      </c>
      <c r="G12" s="1496"/>
      <c r="H12" s="1497">
        <f>'[5]填表-總表'!F7</f>
        <v>0</v>
      </c>
      <c r="I12" s="1496"/>
      <c r="J12" s="1582">
        <v>22083</v>
      </c>
    </row>
    <row r="13" spans="1:12">
      <c r="A13" s="2176" t="s">
        <v>2133</v>
      </c>
      <c r="B13" s="2177"/>
      <c r="C13" s="1494"/>
      <c r="D13" s="1583">
        <v>18505</v>
      </c>
      <c r="E13" s="1496"/>
      <c r="F13" s="1582">
        <v>4575</v>
      </c>
      <c r="G13" s="1496"/>
      <c r="H13" s="1497">
        <f>'[5]填表-總表'!G7</f>
        <v>0</v>
      </c>
      <c r="I13" s="1496"/>
      <c r="J13" s="1582">
        <v>13930</v>
      </c>
    </row>
    <row r="14" spans="1:12">
      <c r="A14" s="2176" t="s">
        <v>2134</v>
      </c>
      <c r="B14" s="2177"/>
      <c r="C14" s="1494"/>
      <c r="D14" s="1583">
        <v>22876</v>
      </c>
      <c r="E14" s="1496"/>
      <c r="F14" s="1582">
        <v>3879</v>
      </c>
      <c r="G14" s="1496"/>
      <c r="H14" s="1497">
        <f>'[5]填表-總表'!H7</f>
        <v>0</v>
      </c>
      <c r="I14" s="1496"/>
      <c r="J14" s="1582">
        <v>18997</v>
      </c>
    </row>
    <row r="15" spans="1:12">
      <c r="A15" s="2176" t="s">
        <v>2135</v>
      </c>
      <c r="B15" s="2177"/>
      <c r="C15" s="1494"/>
      <c r="D15" s="1583">
        <v>15717</v>
      </c>
      <c r="E15" s="1496"/>
      <c r="F15" s="1582">
        <v>2817</v>
      </c>
      <c r="G15" s="1496"/>
      <c r="H15" s="1497">
        <f>'[5]填表-總表'!I7</f>
        <v>0</v>
      </c>
      <c r="I15" s="1496"/>
      <c r="J15" s="1582">
        <v>12900</v>
      </c>
    </row>
    <row r="16" spans="1:12">
      <c r="A16" s="2176" t="s">
        <v>2136</v>
      </c>
      <c r="B16" s="2177"/>
      <c r="C16" s="1494"/>
      <c r="D16" s="1583">
        <v>23459</v>
      </c>
      <c r="E16" s="1496"/>
      <c r="F16" s="1582">
        <v>2985</v>
      </c>
      <c r="G16" s="1496"/>
      <c r="H16" s="1497">
        <f>'[5]填表-總表'!J7</f>
        <v>0</v>
      </c>
      <c r="I16" s="1496"/>
      <c r="J16" s="1582">
        <v>20474</v>
      </c>
    </row>
    <row r="17" spans="1:10">
      <c r="A17" s="2176" t="s">
        <v>2137</v>
      </c>
      <c r="B17" s="2177"/>
      <c r="C17" s="1494"/>
      <c r="D17" s="1583">
        <v>19860</v>
      </c>
      <c r="E17" s="1496"/>
      <c r="F17" s="1582">
        <v>3035</v>
      </c>
      <c r="G17" s="1496"/>
      <c r="H17" s="1497">
        <f>'[5]填表-總表'!K7</f>
        <v>0</v>
      </c>
      <c r="I17" s="1496"/>
      <c r="J17" s="1582">
        <v>16825</v>
      </c>
    </row>
    <row r="18" spans="1:10">
      <c r="A18" s="2176" t="s">
        <v>2138</v>
      </c>
      <c r="B18" s="2177"/>
      <c r="C18" s="1494"/>
      <c r="D18" s="1583">
        <v>24870</v>
      </c>
      <c r="E18" s="1496"/>
      <c r="F18" s="1582">
        <v>1367</v>
      </c>
      <c r="G18" s="1496"/>
      <c r="H18" s="1497">
        <f>'[5]填表-總表'!L7</f>
        <v>0</v>
      </c>
      <c r="I18" s="1496"/>
      <c r="J18" s="1582">
        <v>13503</v>
      </c>
    </row>
    <row r="19" spans="1:10">
      <c r="A19" s="2176" t="s">
        <v>2139</v>
      </c>
      <c r="B19" s="2177"/>
      <c r="C19" s="1494"/>
      <c r="D19" s="1583">
        <v>282</v>
      </c>
      <c r="E19" s="1496"/>
      <c r="F19" s="1582">
        <v>282</v>
      </c>
      <c r="G19" s="1496"/>
      <c r="H19" s="1497">
        <f>'[5]填表-總表'!M7</f>
        <v>0</v>
      </c>
      <c r="I19" s="1496"/>
      <c r="J19" s="1582">
        <v>0</v>
      </c>
    </row>
    <row r="20" spans="1:10">
      <c r="A20" s="2176" t="s">
        <v>2140</v>
      </c>
      <c r="B20" s="2177"/>
      <c r="C20" s="1494"/>
      <c r="D20" s="1583">
        <v>19825</v>
      </c>
      <c r="E20" s="1496"/>
      <c r="F20" s="1582">
        <v>8887</v>
      </c>
      <c r="G20" s="1496"/>
      <c r="H20" s="1497">
        <f>'[5]填表-總表'!N7</f>
        <v>0</v>
      </c>
      <c r="I20" s="1496"/>
      <c r="J20" s="1582">
        <v>10938</v>
      </c>
    </row>
    <row r="21" spans="1:10">
      <c r="A21" s="2176" t="s">
        <v>2141</v>
      </c>
      <c r="B21" s="2177"/>
      <c r="C21" s="1494"/>
      <c r="D21" s="1583">
        <v>0</v>
      </c>
      <c r="E21" s="1496"/>
      <c r="F21" s="1582">
        <v>0</v>
      </c>
      <c r="G21" s="1496"/>
      <c r="H21" s="1497">
        <f>'[5]填表-總表'!O7</f>
        <v>0</v>
      </c>
      <c r="I21" s="1496"/>
      <c r="J21" s="1582">
        <v>0</v>
      </c>
    </row>
    <row r="22" spans="1:10">
      <c r="A22" s="2172" t="s">
        <v>2142</v>
      </c>
      <c r="B22" s="2173"/>
      <c r="C22" s="1494"/>
      <c r="D22" s="1583">
        <v>20437</v>
      </c>
      <c r="E22" s="1496"/>
      <c r="F22" s="1582">
        <v>15427</v>
      </c>
      <c r="G22" s="1496"/>
      <c r="H22" s="1497">
        <f>'[5]填表-總表'!P7+'[5]填表-總表'!Q7+'[5]填表-總表'!R7+'[5]填表-總表'!S7</f>
        <v>0</v>
      </c>
      <c r="I22" s="1496"/>
      <c r="J22" s="1582">
        <v>5010</v>
      </c>
    </row>
    <row r="23" spans="1:10">
      <c r="A23" s="2172" t="s">
        <v>2143</v>
      </c>
      <c r="B23" s="2173"/>
      <c r="C23" s="1494"/>
      <c r="D23" s="1583">
        <v>608</v>
      </c>
      <c r="E23" s="1496"/>
      <c r="F23" s="1582">
        <v>608</v>
      </c>
      <c r="G23" s="1496"/>
      <c r="H23" s="1497">
        <f>'[5]填表-總表'!T7</f>
        <v>0</v>
      </c>
      <c r="I23" s="1496"/>
      <c r="J23" s="1582">
        <v>0</v>
      </c>
    </row>
    <row r="24" spans="1:10">
      <c r="A24" s="2172" t="s">
        <v>2144</v>
      </c>
      <c r="B24" s="2173"/>
      <c r="C24" s="1494"/>
      <c r="D24" s="1583">
        <v>138</v>
      </c>
      <c r="E24" s="1496"/>
      <c r="F24" s="1582">
        <v>138</v>
      </c>
      <c r="G24" s="1496"/>
      <c r="H24" s="1497">
        <f>'[5]填表-總表'!U7</f>
        <v>0</v>
      </c>
      <c r="I24" s="1496"/>
      <c r="J24" s="1582">
        <v>0</v>
      </c>
    </row>
    <row r="25" spans="1:10">
      <c r="A25" s="2172" t="s">
        <v>2145</v>
      </c>
      <c r="B25" s="2173"/>
      <c r="C25" s="1494"/>
      <c r="D25" s="1583">
        <v>1092</v>
      </c>
      <c r="E25" s="1496"/>
      <c r="F25" s="1582">
        <v>4</v>
      </c>
      <c r="G25" s="1496"/>
      <c r="H25" s="1497">
        <f>'[5]填表-總表'!V7</f>
        <v>0</v>
      </c>
      <c r="I25" s="1496"/>
      <c r="J25" s="1582">
        <v>1088</v>
      </c>
    </row>
    <row r="26" spans="1:10">
      <c r="A26" s="2172" t="s">
        <v>2146</v>
      </c>
      <c r="B26" s="2173"/>
      <c r="C26" s="1494"/>
      <c r="D26" s="1495">
        <f t="shared" ref="D26:D34" si="0">F26+H26+J26</f>
        <v>0</v>
      </c>
      <c r="E26" s="1496"/>
      <c r="F26" s="1497">
        <f>'[5]填表-總表'!W6</f>
        <v>0</v>
      </c>
      <c r="G26" s="1496"/>
      <c r="H26" s="1497">
        <f>'[5]填表-總表'!W7</f>
        <v>0</v>
      </c>
      <c r="I26" s="1496"/>
      <c r="J26" s="1497">
        <f>'[5]填表-總表'!W8+'[5]填表-總表'!W13+'[5]填表-總表'!W20</f>
        <v>0</v>
      </c>
    </row>
    <row r="27" spans="1:10">
      <c r="A27" s="2172" t="s">
        <v>2147</v>
      </c>
      <c r="B27" s="2173"/>
      <c r="C27" s="1494"/>
      <c r="D27" s="1495">
        <f t="shared" si="0"/>
        <v>0</v>
      </c>
      <c r="E27" s="1496"/>
      <c r="F27" s="1497">
        <f>'[5]填表-總表'!X6</f>
        <v>0</v>
      </c>
      <c r="G27" s="1496"/>
      <c r="H27" s="1497">
        <f>'[5]填表-總表'!X7</f>
        <v>0</v>
      </c>
      <c r="I27" s="1496"/>
      <c r="J27" s="1497">
        <f>'[5]填表-總表'!X8+'[5]填表-總表'!X13+'[5]填表-總表'!X20</f>
        <v>0</v>
      </c>
    </row>
    <row r="28" spans="1:10">
      <c r="A28" s="2172" t="s">
        <v>2148</v>
      </c>
      <c r="B28" s="2173"/>
      <c r="C28" s="1494"/>
      <c r="D28" s="1495">
        <f t="shared" si="0"/>
        <v>0</v>
      </c>
      <c r="E28" s="1498"/>
      <c r="F28" s="1499">
        <f>'[5]填表-總表'!Y6</f>
        <v>0</v>
      </c>
      <c r="G28" s="1498"/>
      <c r="H28" s="1499">
        <f>'[5]填表-總表'!Y7</f>
        <v>0</v>
      </c>
      <c r="I28" s="1498"/>
      <c r="J28" s="1499">
        <f>'[5]填表-總表'!Y8+'[5]填表-總表'!Y13+'[5]填表-總表'!Y20</f>
        <v>0</v>
      </c>
    </row>
    <row r="29" spans="1:10">
      <c r="A29" s="2172" t="s">
        <v>2149</v>
      </c>
      <c r="B29" s="2173"/>
      <c r="C29" s="1494"/>
      <c r="D29" s="1495">
        <f t="shared" si="0"/>
        <v>0</v>
      </c>
      <c r="E29" s="1498"/>
      <c r="F29" s="1499">
        <f>'[5]填表-總表'!Z6</f>
        <v>0</v>
      </c>
      <c r="G29" s="1498"/>
      <c r="H29" s="1499">
        <f>'[5]填表-總表'!Z7</f>
        <v>0</v>
      </c>
      <c r="I29" s="1498"/>
      <c r="J29" s="1499">
        <f>'[5]填表-總表'!Z8+'[5]填表-總表'!Z13+'[5]填表-總表'!Z20</f>
        <v>0</v>
      </c>
    </row>
    <row r="30" spans="1:10">
      <c r="A30" s="2172" t="s">
        <v>2150</v>
      </c>
      <c r="B30" s="2173"/>
      <c r="C30" s="1494"/>
      <c r="D30" s="1495">
        <f t="shared" si="0"/>
        <v>0</v>
      </c>
      <c r="E30" s="1498"/>
      <c r="F30" s="1499">
        <f>'[5]填表-總表'!AA6</f>
        <v>0</v>
      </c>
      <c r="G30" s="1498"/>
      <c r="H30" s="1499">
        <f>'[5]填表-總表'!AA7</f>
        <v>0</v>
      </c>
      <c r="I30" s="1498"/>
      <c r="J30" s="1499">
        <f>'[5]填表-總表'!AA8+'[5]填表-總表'!AA13+'[5]填表-總表'!AA20</f>
        <v>0</v>
      </c>
    </row>
    <row r="31" spans="1:10">
      <c r="A31" s="2172" t="s">
        <v>2151</v>
      </c>
      <c r="B31" s="2173"/>
      <c r="C31" s="1494"/>
      <c r="D31" s="1495">
        <f t="shared" si="0"/>
        <v>0</v>
      </c>
      <c r="E31" s="1498"/>
      <c r="F31" s="1499">
        <f>'[5]填表-總表'!AB6</f>
        <v>0</v>
      </c>
      <c r="G31" s="1498"/>
      <c r="H31" s="1499">
        <f>'[5]填表-總表'!AB7</f>
        <v>0</v>
      </c>
      <c r="I31" s="1498"/>
      <c r="J31" s="1499">
        <f>'[5]填表-總表'!AB8+'[5]填表-總表'!AB13+'[5]填表-總表'!AB20</f>
        <v>0</v>
      </c>
    </row>
    <row r="32" spans="1:10">
      <c r="A32" s="2172" t="s">
        <v>2152</v>
      </c>
      <c r="B32" s="2173"/>
      <c r="C32" s="1494"/>
      <c r="D32" s="1495">
        <f t="shared" si="0"/>
        <v>0</v>
      </c>
      <c r="E32" s="1498"/>
      <c r="F32" s="1499">
        <f>'[5]填表-總表'!AC6</f>
        <v>0</v>
      </c>
      <c r="G32" s="1498"/>
      <c r="H32" s="1499">
        <f>'[5]填表-總表'!AC7</f>
        <v>0</v>
      </c>
      <c r="I32" s="1498"/>
      <c r="J32" s="1499">
        <f>'[5]填表-總表'!AC8+'[5]填表-總表'!AC13+'[5]填表-總表'!AC20</f>
        <v>0</v>
      </c>
    </row>
    <row r="33" spans="1:10">
      <c r="A33" s="2172" t="s">
        <v>2153</v>
      </c>
      <c r="B33" s="2173"/>
      <c r="C33" s="1494"/>
      <c r="D33" s="1495">
        <f t="shared" si="0"/>
        <v>0</v>
      </c>
      <c r="E33" s="1498"/>
      <c r="F33" s="1499">
        <f>'[5]填表-總表'!AD6</f>
        <v>0</v>
      </c>
      <c r="G33" s="1498"/>
      <c r="H33" s="1499">
        <f>'[5]填表-總表'!AD7</f>
        <v>0</v>
      </c>
      <c r="I33" s="1498"/>
      <c r="J33" s="1499">
        <f>'[5]填表-總表'!AD8+'[5]填表-總表'!AD13+'[5]填表-總表'!AD20</f>
        <v>0</v>
      </c>
    </row>
    <row r="34" spans="1:10" ht="17.25" thickBot="1">
      <c r="A34" s="2174" t="s">
        <v>2154</v>
      </c>
      <c r="B34" s="2175"/>
      <c r="C34" s="1500"/>
      <c r="D34" s="1501">
        <f t="shared" si="0"/>
        <v>0</v>
      </c>
      <c r="E34" s="1502"/>
      <c r="F34" s="1503">
        <f>'[5]填表-總表'!AE6</f>
        <v>0</v>
      </c>
      <c r="G34" s="1502"/>
      <c r="H34" s="1503">
        <f>'[5]填表-總表'!AE7</f>
        <v>0</v>
      </c>
      <c r="I34" s="1502"/>
      <c r="J34" s="1503">
        <f>'[5]填表-總表'!AE8+'[5]填表-總表'!AE13+'[5]填表-總表'!AE20</f>
        <v>0</v>
      </c>
    </row>
    <row r="35" spans="1:10">
      <c r="A35" s="1504" t="s">
        <v>2155</v>
      </c>
      <c r="B35" s="1505" t="s">
        <v>2156</v>
      </c>
      <c r="C35" s="1492"/>
      <c r="D35" s="1492"/>
      <c r="E35" s="1493" t="s">
        <v>2157</v>
      </c>
      <c r="F35" s="1493"/>
      <c r="G35" s="1493" t="s">
        <v>2158</v>
      </c>
      <c r="H35" s="1488"/>
      <c r="I35" s="1488"/>
      <c r="J35" s="1493" t="s">
        <v>2259</v>
      </c>
    </row>
    <row r="36" spans="1:10">
      <c r="A36" s="1492"/>
      <c r="B36" s="1492"/>
      <c r="C36" s="1488"/>
      <c r="D36" s="1488"/>
      <c r="E36" s="1493" t="s">
        <v>2160</v>
      </c>
      <c r="F36" s="1493"/>
      <c r="G36" s="1488"/>
      <c r="H36" s="1488"/>
      <c r="I36" s="1488"/>
      <c r="J36" s="1493"/>
    </row>
  </sheetData>
  <mergeCells count="36">
    <mergeCell ref="A29:B29"/>
    <mergeCell ref="A30:B30"/>
    <mergeCell ref="A31:B31"/>
    <mergeCell ref="A32:B32"/>
    <mergeCell ref="A33:B33"/>
    <mergeCell ref="A34:B34"/>
    <mergeCell ref="A23:B23"/>
    <mergeCell ref="A24:B24"/>
    <mergeCell ref="A25:B25"/>
    <mergeCell ref="A26:B26"/>
    <mergeCell ref="A27:B27"/>
    <mergeCell ref="A28:B28"/>
    <mergeCell ref="A17:B17"/>
    <mergeCell ref="A18:B18"/>
    <mergeCell ref="A19:B19"/>
    <mergeCell ref="A20:B20"/>
    <mergeCell ref="A21:B21"/>
    <mergeCell ref="A22:B22"/>
    <mergeCell ref="A11:B11"/>
    <mergeCell ref="A12:B12"/>
    <mergeCell ref="A13:B13"/>
    <mergeCell ref="A14:B14"/>
    <mergeCell ref="A15:B15"/>
    <mergeCell ref="A16:B16"/>
    <mergeCell ref="A6:B10"/>
    <mergeCell ref="C6:D10"/>
    <mergeCell ref="E6:J6"/>
    <mergeCell ref="E7:F10"/>
    <mergeCell ref="G7:H10"/>
    <mergeCell ref="I7:J10"/>
    <mergeCell ref="A1:B1"/>
    <mergeCell ref="H1:J1"/>
    <mergeCell ref="A2:B2"/>
    <mergeCell ref="H2:J2"/>
    <mergeCell ref="A3:J3"/>
    <mergeCell ref="A5:J5"/>
  </mergeCells>
  <phoneticPr fontId="177" type="noConversion"/>
  <hyperlinks>
    <hyperlink ref="L3" location="預告統計資料發布時間表!A1" display="回發布時間表"/>
  </hyperlinks>
  <pageMargins left="0.7" right="0.7" top="0.75" bottom="0.75" header="0.3" footer="0.3"/>
</worksheet>
</file>

<file path=xl/worksheets/sheet1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zoomScaleNormal="100" workbookViewId="0">
      <selection activeCell="I2" sqref="I2"/>
    </sheetView>
  </sheetViews>
  <sheetFormatPr defaultColWidth="8.625" defaultRowHeight="16.5"/>
  <cols>
    <col min="1" max="1" width="15.25" style="50" customWidth="1"/>
    <col min="2" max="2" width="16.5" style="50" customWidth="1"/>
    <col min="3" max="3" width="32.875" style="50" customWidth="1"/>
    <col min="4" max="4" width="23.25" style="50" customWidth="1"/>
    <col min="5" max="5" width="20" style="50" customWidth="1"/>
    <col min="6" max="6" width="26.125" style="50" customWidth="1"/>
    <col min="7" max="7" width="25.625" style="50" customWidth="1"/>
  </cols>
  <sheetData>
    <row r="1" spans="1:9">
      <c r="A1" s="1333" t="s">
        <v>2040</v>
      </c>
      <c r="B1" s="1334"/>
      <c r="C1" s="1334"/>
      <c r="D1" s="1335" t="s">
        <v>781</v>
      </c>
      <c r="E1" s="2070" t="s">
        <v>828</v>
      </c>
      <c r="F1" s="2070"/>
      <c r="G1" s="2070"/>
    </row>
    <row r="2" spans="1:9">
      <c r="A2" s="1336" t="s">
        <v>2041</v>
      </c>
      <c r="B2" s="1337" t="s">
        <v>2042</v>
      </c>
      <c r="C2" s="1337"/>
      <c r="D2" s="1211" t="s">
        <v>875</v>
      </c>
      <c r="E2" s="1939" t="s">
        <v>1856</v>
      </c>
      <c r="F2" s="1939"/>
      <c r="G2" s="1939"/>
      <c r="I2" s="87" t="s">
        <v>125</v>
      </c>
    </row>
    <row r="3" spans="1:9" ht="36.75">
      <c r="A3" s="2071" t="s">
        <v>2043</v>
      </c>
      <c r="B3" s="2071"/>
      <c r="C3" s="2071"/>
      <c r="D3" s="2071"/>
      <c r="E3" s="2071"/>
      <c r="F3" s="2071"/>
      <c r="G3" s="2071"/>
    </row>
    <row r="4" spans="1:9">
      <c r="A4" s="2072"/>
      <c r="B4" s="2072"/>
      <c r="C4" s="2072"/>
      <c r="D4" s="2072"/>
      <c r="E4" s="2072"/>
      <c r="F4" s="2072"/>
      <c r="G4" s="2072"/>
    </row>
    <row r="5" spans="1:9" ht="25.5">
      <c r="A5" s="2073" t="s">
        <v>2079</v>
      </c>
      <c r="B5" s="2073"/>
      <c r="C5" s="2073"/>
      <c r="D5" s="2073"/>
      <c r="E5" s="2073"/>
      <c r="F5" s="2073"/>
      <c r="G5" s="2073"/>
    </row>
    <row r="6" spans="1:9" ht="17.45" customHeight="1">
      <c r="A6" s="2067" t="s">
        <v>835</v>
      </c>
      <c r="B6" s="2067"/>
      <c r="C6" s="2067"/>
      <c r="D6" s="2068" t="s">
        <v>879</v>
      </c>
      <c r="E6" s="1078"/>
      <c r="F6" s="1078"/>
      <c r="G6" s="2069" t="s">
        <v>880</v>
      </c>
    </row>
    <row r="7" spans="1:9" ht="39">
      <c r="A7" s="2067"/>
      <c r="B7" s="2067"/>
      <c r="C7" s="2067"/>
      <c r="D7" s="2068"/>
      <c r="E7" s="1079" t="s">
        <v>881</v>
      </c>
      <c r="F7" s="1079" t="s">
        <v>882</v>
      </c>
      <c r="G7" s="2069"/>
    </row>
    <row r="8" spans="1:9" ht="17.45" customHeight="1">
      <c r="A8" s="1937" t="s">
        <v>883</v>
      </c>
      <c r="B8" s="2066" t="s">
        <v>977</v>
      </c>
      <c r="C8" s="2066"/>
      <c r="D8" s="1339">
        <v>213.8</v>
      </c>
      <c r="E8" s="1340" t="s">
        <v>885</v>
      </c>
      <c r="F8" s="1340" t="s">
        <v>885</v>
      </c>
      <c r="G8" s="1341">
        <v>11.01</v>
      </c>
    </row>
    <row r="9" spans="1:9" ht="19.5">
      <c r="A9" s="1937"/>
      <c r="B9" s="2066" t="s">
        <v>886</v>
      </c>
      <c r="C9" s="2066"/>
      <c r="D9" s="1339">
        <v>213.8</v>
      </c>
      <c r="E9" s="1340" t="s">
        <v>885</v>
      </c>
      <c r="F9" s="1340" t="s">
        <v>885</v>
      </c>
      <c r="G9" s="1341">
        <v>11.01</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341">
        <v>11.01</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338" t="s">
        <v>893</v>
      </c>
      <c r="D15" s="1345">
        <f>SUM(D16:D17)</f>
        <v>213.8</v>
      </c>
      <c r="E15" s="1340" t="s">
        <v>885</v>
      </c>
      <c r="F15" s="1340" t="s">
        <v>885</v>
      </c>
      <c r="G15" s="1343" t="s">
        <v>885</v>
      </c>
    </row>
    <row r="16" spans="1:9" ht="19.5">
      <c r="A16" s="1931"/>
      <c r="B16" s="2066"/>
      <c r="C16" s="1080" t="s">
        <v>894</v>
      </c>
      <c r="D16" s="1339">
        <f>D9</f>
        <v>213.8</v>
      </c>
      <c r="E16" s="1340" t="s">
        <v>885</v>
      </c>
      <c r="F16" s="1340" t="s">
        <v>885</v>
      </c>
      <c r="G16" s="1343" t="s">
        <v>885</v>
      </c>
    </row>
    <row r="17" spans="1:7" ht="19.5">
      <c r="A17" s="1931"/>
      <c r="B17" s="2066"/>
      <c r="C17" s="1080" t="s">
        <v>895</v>
      </c>
      <c r="D17" s="1340" t="s">
        <v>885</v>
      </c>
      <c r="E17" s="1340" t="s">
        <v>885</v>
      </c>
      <c r="F17" s="1340" t="s">
        <v>885</v>
      </c>
      <c r="G17" s="1344" t="s">
        <v>885</v>
      </c>
    </row>
    <row r="18" spans="1:7" ht="19.5">
      <c r="A18" s="1931"/>
      <c r="B18" s="2066" t="s">
        <v>896</v>
      </c>
      <c r="C18" s="1338" t="s">
        <v>893</v>
      </c>
      <c r="D18" s="1340" t="s">
        <v>885</v>
      </c>
      <c r="E18" s="1340" t="s">
        <v>885</v>
      </c>
      <c r="F18" s="1340" t="s">
        <v>885</v>
      </c>
      <c r="G18" s="1343" t="s">
        <v>885</v>
      </c>
    </row>
    <row r="19" spans="1:7" ht="19.5">
      <c r="A19" s="1931"/>
      <c r="B19" s="2066"/>
      <c r="C19" s="1080" t="s">
        <v>894</v>
      </c>
      <c r="D19" s="1340" t="s">
        <v>885</v>
      </c>
      <c r="E19" s="1340" t="s">
        <v>885</v>
      </c>
      <c r="F19" s="1340" t="s">
        <v>885</v>
      </c>
      <c r="G19" s="1343" t="s">
        <v>885</v>
      </c>
    </row>
    <row r="20" spans="1:7" ht="19.5">
      <c r="A20" s="1931"/>
      <c r="B20" s="2066"/>
      <c r="C20" s="1080" t="s">
        <v>895</v>
      </c>
      <c r="D20" s="1340" t="s">
        <v>885</v>
      </c>
      <c r="E20" s="1340" t="s">
        <v>885</v>
      </c>
      <c r="F20" s="1340" t="s">
        <v>885</v>
      </c>
      <c r="G20" s="1344" t="s">
        <v>885</v>
      </c>
    </row>
    <row r="21" spans="1:7" ht="19.5">
      <c r="A21" s="1931"/>
      <c r="B21" s="2066" t="s">
        <v>897</v>
      </c>
      <c r="C21" s="1338" t="s">
        <v>898</v>
      </c>
      <c r="D21" s="1342" t="s">
        <v>885</v>
      </c>
      <c r="E21" s="1342" t="s">
        <v>885</v>
      </c>
      <c r="F21" s="1342" t="s">
        <v>885</v>
      </c>
      <c r="G21" s="1343" t="s">
        <v>885</v>
      </c>
    </row>
    <row r="22" spans="1:7" ht="19.5">
      <c r="A22" s="1931"/>
      <c r="B22" s="2066"/>
      <c r="C22" s="1338" t="s">
        <v>899</v>
      </c>
      <c r="D22" s="1342" t="s">
        <v>885</v>
      </c>
      <c r="E22" s="1342" t="s">
        <v>885</v>
      </c>
      <c r="F22" s="1342" t="s">
        <v>885</v>
      </c>
      <c r="G22" s="1343" t="s">
        <v>885</v>
      </c>
    </row>
    <row r="23" spans="1:7" ht="19.5">
      <c r="A23" s="1931"/>
      <c r="B23" s="2066"/>
      <c r="C23" s="1338" t="s">
        <v>900</v>
      </c>
      <c r="D23" s="1342" t="s">
        <v>885</v>
      </c>
      <c r="E23" s="1342" t="s">
        <v>885</v>
      </c>
      <c r="F23" s="1342" t="s">
        <v>885</v>
      </c>
      <c r="G23" s="1341">
        <v>11.01</v>
      </c>
    </row>
    <row r="24" spans="1:7" ht="19.5">
      <c r="A24" s="1931"/>
      <c r="B24" s="1932" t="s">
        <v>901</v>
      </c>
      <c r="C24" s="1080" t="s">
        <v>893</v>
      </c>
      <c r="D24" s="1346" t="s">
        <v>885</v>
      </c>
      <c r="E24" s="1346" t="s">
        <v>885</v>
      </c>
      <c r="F24" s="1346" t="s">
        <v>885</v>
      </c>
      <c r="G24" s="1343" t="s">
        <v>885</v>
      </c>
    </row>
    <row r="25" spans="1:7" ht="19.5">
      <c r="A25" s="1931"/>
      <c r="B25" s="1932"/>
      <c r="C25" s="1080" t="s">
        <v>894</v>
      </c>
      <c r="D25" s="1346" t="s">
        <v>885</v>
      </c>
      <c r="E25" s="1346" t="s">
        <v>885</v>
      </c>
      <c r="F25" s="1346" t="s">
        <v>885</v>
      </c>
      <c r="G25" s="1343" t="s">
        <v>885</v>
      </c>
    </row>
    <row r="26" spans="1:7" ht="19.5">
      <c r="A26" s="1931"/>
      <c r="B26" s="1932"/>
      <c r="C26" s="1080" t="s">
        <v>895</v>
      </c>
      <c r="D26" s="1346" t="s">
        <v>885</v>
      </c>
      <c r="E26" s="1346" t="s">
        <v>885</v>
      </c>
      <c r="F26" s="1346" t="s">
        <v>885</v>
      </c>
      <c r="G26" s="1347" t="s">
        <v>885</v>
      </c>
    </row>
    <row r="27" spans="1:7" ht="58.15" customHeight="1">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2080</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E1:G1"/>
    <mergeCell ref="E2:G2"/>
    <mergeCell ref="A3:G3"/>
    <mergeCell ref="A4:G4"/>
    <mergeCell ref="A5:G5"/>
    <mergeCell ref="A6:C7"/>
    <mergeCell ref="D6:D7"/>
    <mergeCell ref="G6:G7"/>
    <mergeCell ref="A8:A11"/>
    <mergeCell ref="B8:C8"/>
    <mergeCell ref="B9:C9"/>
    <mergeCell ref="B10:C10"/>
    <mergeCell ref="B11:C11"/>
    <mergeCell ref="A12:A26"/>
    <mergeCell ref="B12:C12"/>
    <mergeCell ref="B13:C13"/>
    <mergeCell ref="B14:C14"/>
    <mergeCell ref="B15:B17"/>
    <mergeCell ref="B18:B20"/>
    <mergeCell ref="B21:B23"/>
    <mergeCell ref="B24:B26"/>
    <mergeCell ref="D31:E31"/>
    <mergeCell ref="F32:G32"/>
    <mergeCell ref="A27:B27"/>
    <mergeCell ref="A28:B30"/>
    <mergeCell ref="D28:F28"/>
    <mergeCell ref="D29:F29"/>
    <mergeCell ref="D30:F30"/>
  </mergeCells>
  <phoneticPr fontId="177" type="noConversion"/>
  <hyperlinks>
    <hyperlink ref="I2" location="預告統計資料發布時間表!A1" display="回發布時間表"/>
  </hyperlinks>
  <pageMargins left="0.7" right="0.7" top="0.75" bottom="0.75" header="0.511811023622047" footer="0.511811023622047"/>
  <pageSetup paperSize="9" orientation="portrait" horizontalDpi="300" verticalDpi="300" r:id="rId1"/>
</worksheet>
</file>

<file path=xl/worksheets/sheet1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workbookViewId="0">
      <selection activeCell="I2" sqref="I2"/>
    </sheetView>
  </sheetViews>
  <sheetFormatPr defaultRowHeight="16.5"/>
  <cols>
    <col min="1" max="1" width="24.25" customWidth="1"/>
    <col min="2" max="2" width="10.875" customWidth="1"/>
    <col min="3" max="3" width="17.5" customWidth="1"/>
    <col min="4" max="4" width="21.625" customWidth="1"/>
    <col min="5" max="6" width="21.25" customWidth="1"/>
    <col min="7" max="7" width="42.875" customWidth="1"/>
  </cols>
  <sheetData>
    <row r="1" spans="1:9">
      <c r="A1" s="1333" t="s">
        <v>2040</v>
      </c>
      <c r="B1" s="1334"/>
      <c r="C1" s="1334"/>
      <c r="D1" s="1335" t="s">
        <v>781</v>
      </c>
      <c r="E1" s="2070" t="s">
        <v>828</v>
      </c>
      <c r="F1" s="2070"/>
      <c r="G1" s="2070"/>
    </row>
    <row r="2" spans="1:9">
      <c r="A2" s="1336" t="s">
        <v>2041</v>
      </c>
      <c r="B2" s="1337" t="s">
        <v>2042</v>
      </c>
      <c r="C2" s="1337"/>
      <c r="D2" s="1524" t="s">
        <v>875</v>
      </c>
      <c r="E2" s="1939" t="s">
        <v>1856</v>
      </c>
      <c r="F2" s="1939"/>
      <c r="G2" s="1939"/>
      <c r="I2" s="87" t="s">
        <v>125</v>
      </c>
    </row>
    <row r="3" spans="1:9" ht="36.75">
      <c r="A3" s="2071" t="s">
        <v>2043</v>
      </c>
      <c r="B3" s="2071"/>
      <c r="C3" s="2071"/>
      <c r="D3" s="2071"/>
      <c r="E3" s="2071"/>
      <c r="F3" s="2071"/>
      <c r="G3" s="2071"/>
    </row>
    <row r="4" spans="1:9">
      <c r="A4" s="2072"/>
      <c r="B4" s="2072"/>
      <c r="C4" s="2072"/>
      <c r="D4" s="2072"/>
      <c r="E4" s="2072"/>
      <c r="F4" s="2072"/>
      <c r="G4" s="2072"/>
    </row>
    <row r="5" spans="1:9" ht="25.5">
      <c r="A5" s="2073" t="s">
        <v>2190</v>
      </c>
      <c r="B5" s="2073"/>
      <c r="C5" s="2073"/>
      <c r="D5" s="2073"/>
      <c r="E5" s="2073"/>
      <c r="F5" s="2073"/>
      <c r="G5" s="2073"/>
    </row>
    <row r="6" spans="1:9" ht="19.5">
      <c r="A6" s="2067" t="s">
        <v>835</v>
      </c>
      <c r="B6" s="2067"/>
      <c r="C6" s="2067"/>
      <c r="D6" s="2068" t="s">
        <v>879</v>
      </c>
      <c r="E6" s="1078"/>
      <c r="F6" s="1078"/>
      <c r="G6" s="2069" t="s">
        <v>880</v>
      </c>
    </row>
    <row r="7" spans="1:9" ht="39">
      <c r="A7" s="2067"/>
      <c r="B7" s="2067"/>
      <c r="C7" s="2067"/>
      <c r="D7" s="2068"/>
      <c r="E7" s="1079" t="s">
        <v>881</v>
      </c>
      <c r="F7" s="1079" t="s">
        <v>882</v>
      </c>
      <c r="G7" s="2069"/>
    </row>
    <row r="8" spans="1:9" ht="19.5">
      <c r="A8" s="1937" t="s">
        <v>883</v>
      </c>
      <c r="B8" s="2066" t="s">
        <v>977</v>
      </c>
      <c r="C8" s="2066"/>
      <c r="D8" s="1339">
        <v>184.85</v>
      </c>
      <c r="E8" s="1340" t="s">
        <v>885</v>
      </c>
      <c r="F8" s="1340" t="s">
        <v>885</v>
      </c>
      <c r="G8" s="1525">
        <v>7950</v>
      </c>
    </row>
    <row r="9" spans="1:9" ht="19.5">
      <c r="A9" s="1937"/>
      <c r="B9" s="2066" t="s">
        <v>886</v>
      </c>
      <c r="C9" s="2066"/>
      <c r="D9" s="1339">
        <v>184.85</v>
      </c>
      <c r="E9" s="1340" t="s">
        <v>885</v>
      </c>
      <c r="F9" s="1340" t="s">
        <v>885</v>
      </c>
      <c r="G9" s="1525">
        <v>7950</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525">
        <v>7950</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523" t="s">
        <v>893</v>
      </c>
      <c r="D15" s="1345">
        <f>SUM(D16:D17)</f>
        <v>184.85</v>
      </c>
      <c r="E15" s="1340" t="s">
        <v>885</v>
      </c>
      <c r="F15" s="1340" t="s">
        <v>885</v>
      </c>
      <c r="G15" s="1343" t="s">
        <v>885</v>
      </c>
    </row>
    <row r="16" spans="1:9" ht="19.5">
      <c r="A16" s="1931"/>
      <c r="B16" s="2066"/>
      <c r="C16" s="1522" t="s">
        <v>894</v>
      </c>
      <c r="D16" s="1339">
        <f>D9</f>
        <v>184.85</v>
      </c>
      <c r="E16" s="1340" t="s">
        <v>885</v>
      </c>
      <c r="F16" s="1340" t="s">
        <v>885</v>
      </c>
      <c r="G16" s="1343" t="s">
        <v>885</v>
      </c>
    </row>
    <row r="17" spans="1:7" ht="19.5">
      <c r="A17" s="1931"/>
      <c r="B17" s="2066"/>
      <c r="C17" s="1522" t="s">
        <v>895</v>
      </c>
      <c r="D17" s="1340" t="s">
        <v>885</v>
      </c>
      <c r="E17" s="1340" t="s">
        <v>885</v>
      </c>
      <c r="F17" s="1340" t="s">
        <v>885</v>
      </c>
      <c r="G17" s="1344" t="s">
        <v>885</v>
      </c>
    </row>
    <row r="18" spans="1:7" ht="19.5">
      <c r="A18" s="1931"/>
      <c r="B18" s="2066" t="s">
        <v>896</v>
      </c>
      <c r="C18" s="1523" t="s">
        <v>893</v>
      </c>
      <c r="D18" s="1340" t="s">
        <v>885</v>
      </c>
      <c r="E18" s="1340" t="s">
        <v>885</v>
      </c>
      <c r="F18" s="1340" t="s">
        <v>885</v>
      </c>
      <c r="G18" s="1343" t="s">
        <v>885</v>
      </c>
    </row>
    <row r="19" spans="1:7" ht="19.5">
      <c r="A19" s="1931"/>
      <c r="B19" s="2066"/>
      <c r="C19" s="1522" t="s">
        <v>894</v>
      </c>
      <c r="D19" s="1340" t="s">
        <v>885</v>
      </c>
      <c r="E19" s="1340" t="s">
        <v>885</v>
      </c>
      <c r="F19" s="1340" t="s">
        <v>885</v>
      </c>
      <c r="G19" s="1343" t="s">
        <v>885</v>
      </c>
    </row>
    <row r="20" spans="1:7" ht="19.5">
      <c r="A20" s="1931"/>
      <c r="B20" s="2066"/>
      <c r="C20" s="1522" t="s">
        <v>895</v>
      </c>
      <c r="D20" s="1340" t="s">
        <v>885</v>
      </c>
      <c r="E20" s="1340" t="s">
        <v>885</v>
      </c>
      <c r="F20" s="1340" t="s">
        <v>885</v>
      </c>
      <c r="G20" s="1344" t="s">
        <v>885</v>
      </c>
    </row>
    <row r="21" spans="1:7" ht="19.5">
      <c r="A21" s="1931"/>
      <c r="B21" s="2066" t="s">
        <v>897</v>
      </c>
      <c r="C21" s="1523" t="s">
        <v>898</v>
      </c>
      <c r="D21" s="1342" t="s">
        <v>885</v>
      </c>
      <c r="E21" s="1342" t="s">
        <v>885</v>
      </c>
      <c r="F21" s="1342" t="s">
        <v>885</v>
      </c>
      <c r="G21" s="1343" t="s">
        <v>885</v>
      </c>
    </row>
    <row r="22" spans="1:7" ht="19.5">
      <c r="A22" s="1931"/>
      <c r="B22" s="2066"/>
      <c r="C22" s="1523" t="s">
        <v>899</v>
      </c>
      <c r="D22" s="1342" t="s">
        <v>885</v>
      </c>
      <c r="E22" s="1342" t="s">
        <v>885</v>
      </c>
      <c r="F22" s="1342" t="s">
        <v>885</v>
      </c>
      <c r="G22" s="1343" t="s">
        <v>885</v>
      </c>
    </row>
    <row r="23" spans="1:7" ht="19.5">
      <c r="A23" s="1931"/>
      <c r="B23" s="2066"/>
      <c r="C23" s="1523" t="s">
        <v>900</v>
      </c>
      <c r="D23" s="1342" t="s">
        <v>885</v>
      </c>
      <c r="E23" s="1342" t="s">
        <v>885</v>
      </c>
      <c r="F23" s="1342" t="s">
        <v>885</v>
      </c>
      <c r="G23" s="1525">
        <v>7950</v>
      </c>
    </row>
    <row r="24" spans="1:7" ht="19.5">
      <c r="A24" s="1931"/>
      <c r="B24" s="1932" t="s">
        <v>901</v>
      </c>
      <c r="C24" s="1522" t="s">
        <v>893</v>
      </c>
      <c r="D24" s="1346" t="s">
        <v>885</v>
      </c>
      <c r="E24" s="1346" t="s">
        <v>885</v>
      </c>
      <c r="F24" s="1346" t="s">
        <v>885</v>
      </c>
      <c r="G24" s="1343" t="s">
        <v>885</v>
      </c>
    </row>
    <row r="25" spans="1:7" ht="19.5">
      <c r="A25" s="1931"/>
      <c r="B25" s="1932"/>
      <c r="C25" s="1522" t="s">
        <v>894</v>
      </c>
      <c r="D25" s="1346" t="s">
        <v>885</v>
      </c>
      <c r="E25" s="1346" t="s">
        <v>885</v>
      </c>
      <c r="F25" s="1346" t="s">
        <v>885</v>
      </c>
      <c r="G25" s="1343" t="s">
        <v>885</v>
      </c>
    </row>
    <row r="26" spans="1:7" ht="19.5">
      <c r="A26" s="1931"/>
      <c r="B26" s="1932"/>
      <c r="C26" s="1522" t="s">
        <v>895</v>
      </c>
      <c r="D26" s="1346" t="s">
        <v>885</v>
      </c>
      <c r="E26" s="1346" t="s">
        <v>885</v>
      </c>
      <c r="F26" s="1346" t="s">
        <v>885</v>
      </c>
      <c r="G26" s="1347" t="s">
        <v>885</v>
      </c>
    </row>
    <row r="27" spans="1:7" ht="39">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2191</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D31:E31"/>
    <mergeCell ref="F32:G32"/>
    <mergeCell ref="B18:B20"/>
    <mergeCell ref="B21:B23"/>
    <mergeCell ref="B24:B26"/>
    <mergeCell ref="A27:B27"/>
    <mergeCell ref="A28:B30"/>
    <mergeCell ref="D28:F28"/>
    <mergeCell ref="D29:F29"/>
    <mergeCell ref="D30:F30"/>
    <mergeCell ref="A12:A26"/>
    <mergeCell ref="B12:C12"/>
    <mergeCell ref="B13:C13"/>
    <mergeCell ref="B14:C14"/>
    <mergeCell ref="B15:B17"/>
    <mergeCell ref="A8:A11"/>
    <mergeCell ref="B8:C8"/>
    <mergeCell ref="B9:C9"/>
    <mergeCell ref="B10:C10"/>
    <mergeCell ref="B11:C11"/>
    <mergeCell ref="A6:C7"/>
    <mergeCell ref="D6:D7"/>
    <mergeCell ref="G6:G7"/>
    <mergeCell ref="E1:G1"/>
    <mergeCell ref="E2:G2"/>
    <mergeCell ref="A3:G3"/>
    <mergeCell ref="A4:G4"/>
    <mergeCell ref="A5:G5"/>
  </mergeCells>
  <phoneticPr fontId="177" type="noConversion"/>
  <hyperlinks>
    <hyperlink ref="I2" location="預告統計資料發布時間表!A1" display="回發布時間表"/>
  </hyperlinks>
  <pageMargins left="0.7" right="0.7" top="0.75" bottom="0.75" header="0.3" footer="0.3"/>
  <pageSetup paperSize="9" orientation="portrait" r:id="rId1"/>
</worksheet>
</file>

<file path=xl/worksheets/sheet1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6"/>
  <sheetViews>
    <sheetView workbookViewId="0">
      <selection activeCell="J4" sqref="J4"/>
    </sheetView>
  </sheetViews>
  <sheetFormatPr defaultRowHeight="16.5"/>
  <cols>
    <col min="2" max="2" width="20.5" customWidth="1"/>
    <col min="3" max="3" width="31.875" customWidth="1"/>
    <col min="4" max="4" width="14.875" customWidth="1"/>
    <col min="5" max="5" width="16.25" customWidth="1"/>
    <col min="6" max="6" width="14.5" customWidth="1"/>
    <col min="7" max="7" width="29.125" customWidth="1"/>
  </cols>
  <sheetData>
    <row r="1" spans="1:10">
      <c r="A1" s="1333" t="s">
        <v>2040</v>
      </c>
      <c r="B1" s="1334"/>
      <c r="C1" s="1334"/>
      <c r="D1" s="1335" t="s">
        <v>781</v>
      </c>
      <c r="E1" s="2070" t="s">
        <v>828</v>
      </c>
      <c r="F1" s="2070"/>
      <c r="G1" s="2070"/>
    </row>
    <row r="2" spans="1:10">
      <c r="A2" s="1336" t="s">
        <v>2041</v>
      </c>
      <c r="B2" s="1337" t="s">
        <v>2042</v>
      </c>
      <c r="C2" s="1337"/>
      <c r="D2" s="1530" t="s">
        <v>875</v>
      </c>
      <c r="E2" s="1939" t="s">
        <v>1856</v>
      </c>
      <c r="F2" s="1939"/>
      <c r="G2" s="1939"/>
    </row>
    <row r="3" spans="1:10" ht="36.75">
      <c r="A3" s="2071" t="s">
        <v>2043</v>
      </c>
      <c r="B3" s="2071"/>
      <c r="C3" s="2071"/>
      <c r="D3" s="2071"/>
      <c r="E3" s="2071"/>
      <c r="F3" s="2071"/>
      <c r="G3" s="2071"/>
    </row>
    <row r="4" spans="1:10">
      <c r="A4" s="2072"/>
      <c r="B4" s="2072"/>
      <c r="C4" s="2072"/>
      <c r="D4" s="2072"/>
      <c r="E4" s="2072"/>
      <c r="F4" s="2072"/>
      <c r="G4" s="2072"/>
      <c r="J4" s="87" t="s">
        <v>125</v>
      </c>
    </row>
    <row r="5" spans="1:10" ht="25.5">
      <c r="A5" s="2073" t="s">
        <v>2223</v>
      </c>
      <c r="B5" s="2073"/>
      <c r="C5" s="2073"/>
      <c r="D5" s="2073"/>
      <c r="E5" s="2073"/>
      <c r="F5" s="2073"/>
      <c r="G5" s="2073"/>
    </row>
    <row r="6" spans="1:10" ht="19.5">
      <c r="A6" s="2067" t="s">
        <v>835</v>
      </c>
      <c r="B6" s="2067"/>
      <c r="C6" s="2067"/>
      <c r="D6" s="2068" t="s">
        <v>879</v>
      </c>
      <c r="E6" s="1078"/>
      <c r="F6" s="1078"/>
      <c r="G6" s="2069" t="s">
        <v>880</v>
      </c>
    </row>
    <row r="7" spans="1:10" ht="39">
      <c r="A7" s="2067"/>
      <c r="B7" s="2067"/>
      <c r="C7" s="2067"/>
      <c r="D7" s="2068"/>
      <c r="E7" s="1079" t="s">
        <v>881</v>
      </c>
      <c r="F7" s="1079" t="s">
        <v>882</v>
      </c>
      <c r="G7" s="2069"/>
    </row>
    <row r="8" spans="1:10" ht="19.5">
      <c r="A8" s="1937" t="s">
        <v>883</v>
      </c>
      <c r="B8" s="2066" t="s">
        <v>977</v>
      </c>
      <c r="C8" s="2066"/>
      <c r="D8" s="1339">
        <v>205.1</v>
      </c>
      <c r="E8" s="1340" t="s">
        <v>885</v>
      </c>
      <c r="F8" s="1340" t="s">
        <v>885</v>
      </c>
      <c r="G8" s="1525">
        <v>9800</v>
      </c>
    </row>
    <row r="9" spans="1:10" ht="19.5">
      <c r="A9" s="1937"/>
      <c r="B9" s="2066" t="s">
        <v>886</v>
      </c>
      <c r="C9" s="2066"/>
      <c r="D9" s="1339">
        <v>205.1</v>
      </c>
      <c r="E9" s="1340" t="s">
        <v>885</v>
      </c>
      <c r="F9" s="1340" t="s">
        <v>885</v>
      </c>
      <c r="G9" s="1525">
        <v>9800</v>
      </c>
    </row>
    <row r="10" spans="1:10" ht="19.5">
      <c r="A10" s="1937"/>
      <c r="B10" s="2066" t="s">
        <v>887</v>
      </c>
      <c r="C10" s="2066"/>
      <c r="D10" s="1340" t="s">
        <v>885</v>
      </c>
      <c r="E10" s="1340" t="s">
        <v>885</v>
      </c>
      <c r="F10" s="1342" t="s">
        <v>885</v>
      </c>
      <c r="G10" s="1343" t="s">
        <v>885</v>
      </c>
    </row>
    <row r="11" spans="1:10" ht="19.5">
      <c r="A11" s="1937"/>
      <c r="B11" s="2066" t="s">
        <v>888</v>
      </c>
      <c r="C11" s="2066"/>
      <c r="D11" s="1340" t="s">
        <v>885</v>
      </c>
      <c r="E11" s="1340" t="s">
        <v>885</v>
      </c>
      <c r="F11" s="1342" t="s">
        <v>885</v>
      </c>
      <c r="G11" s="1343" t="s">
        <v>885</v>
      </c>
    </row>
    <row r="12" spans="1:10" ht="19.5">
      <c r="A12" s="1931" t="s">
        <v>889</v>
      </c>
      <c r="B12" s="2066" t="s">
        <v>977</v>
      </c>
      <c r="C12" s="2066"/>
      <c r="D12" s="1340" t="s">
        <v>885</v>
      </c>
      <c r="E12" s="1340" t="s">
        <v>885</v>
      </c>
      <c r="F12" s="1340" t="s">
        <v>885</v>
      </c>
      <c r="G12" s="1525">
        <v>9800</v>
      </c>
    </row>
    <row r="13" spans="1:10" ht="19.5">
      <c r="A13" s="1931"/>
      <c r="B13" s="1932" t="s">
        <v>890</v>
      </c>
      <c r="C13" s="1932"/>
      <c r="D13" s="1340" t="s">
        <v>885</v>
      </c>
      <c r="E13" s="1340" t="s">
        <v>885</v>
      </c>
      <c r="F13" s="1340" t="s">
        <v>885</v>
      </c>
      <c r="G13" s="1343" t="s">
        <v>885</v>
      </c>
    </row>
    <row r="14" spans="1:10" ht="19.5">
      <c r="A14" s="1931"/>
      <c r="B14" s="1932" t="s">
        <v>891</v>
      </c>
      <c r="C14" s="1932"/>
      <c r="D14" s="1340" t="s">
        <v>885</v>
      </c>
      <c r="E14" s="1340" t="s">
        <v>885</v>
      </c>
      <c r="F14" s="1340" t="s">
        <v>885</v>
      </c>
      <c r="G14" s="1344" t="s">
        <v>885</v>
      </c>
    </row>
    <row r="15" spans="1:10" ht="19.5">
      <c r="A15" s="1931"/>
      <c r="B15" s="2066" t="s">
        <v>892</v>
      </c>
      <c r="C15" s="1529" t="s">
        <v>893</v>
      </c>
      <c r="D15" s="1345">
        <f>SUM(D16:D17)</f>
        <v>205.1</v>
      </c>
      <c r="E15" s="1340" t="s">
        <v>885</v>
      </c>
      <c r="F15" s="1340" t="s">
        <v>885</v>
      </c>
      <c r="G15" s="1343" t="s">
        <v>885</v>
      </c>
    </row>
    <row r="16" spans="1:10" ht="19.5">
      <c r="A16" s="1931"/>
      <c r="B16" s="2066"/>
      <c r="C16" s="1528" t="s">
        <v>894</v>
      </c>
      <c r="D16" s="1339">
        <f>D9</f>
        <v>205.1</v>
      </c>
      <c r="E16" s="1340" t="s">
        <v>885</v>
      </c>
      <c r="F16" s="1340" t="s">
        <v>885</v>
      </c>
      <c r="G16" s="1343" t="s">
        <v>885</v>
      </c>
    </row>
    <row r="17" spans="1:7" ht="19.5">
      <c r="A17" s="1931"/>
      <c r="B17" s="2066"/>
      <c r="C17" s="1528" t="s">
        <v>895</v>
      </c>
      <c r="D17" s="1340" t="s">
        <v>885</v>
      </c>
      <c r="E17" s="1340" t="s">
        <v>885</v>
      </c>
      <c r="F17" s="1340" t="s">
        <v>885</v>
      </c>
      <c r="G17" s="1344" t="s">
        <v>885</v>
      </c>
    </row>
    <row r="18" spans="1:7" ht="19.5">
      <c r="A18" s="1931"/>
      <c r="B18" s="2066" t="s">
        <v>896</v>
      </c>
      <c r="C18" s="1529" t="s">
        <v>893</v>
      </c>
      <c r="D18" s="1340" t="s">
        <v>885</v>
      </c>
      <c r="E18" s="1340" t="s">
        <v>885</v>
      </c>
      <c r="F18" s="1340" t="s">
        <v>885</v>
      </c>
      <c r="G18" s="1343" t="s">
        <v>885</v>
      </c>
    </row>
    <row r="19" spans="1:7" ht="19.5">
      <c r="A19" s="1931"/>
      <c r="B19" s="2066"/>
      <c r="C19" s="1528" t="s">
        <v>894</v>
      </c>
      <c r="D19" s="1340" t="s">
        <v>885</v>
      </c>
      <c r="E19" s="1340" t="s">
        <v>885</v>
      </c>
      <c r="F19" s="1340" t="s">
        <v>885</v>
      </c>
      <c r="G19" s="1343" t="s">
        <v>885</v>
      </c>
    </row>
    <row r="20" spans="1:7" ht="19.5">
      <c r="A20" s="1931"/>
      <c r="B20" s="2066"/>
      <c r="C20" s="1528" t="s">
        <v>895</v>
      </c>
      <c r="D20" s="1340" t="s">
        <v>885</v>
      </c>
      <c r="E20" s="1340" t="s">
        <v>885</v>
      </c>
      <c r="F20" s="1340" t="s">
        <v>885</v>
      </c>
      <c r="G20" s="1344" t="s">
        <v>885</v>
      </c>
    </row>
    <row r="21" spans="1:7" ht="19.5">
      <c r="A21" s="1931"/>
      <c r="B21" s="2066" t="s">
        <v>897</v>
      </c>
      <c r="C21" s="1529" t="s">
        <v>898</v>
      </c>
      <c r="D21" s="1342" t="s">
        <v>885</v>
      </c>
      <c r="E21" s="1342" t="s">
        <v>885</v>
      </c>
      <c r="F21" s="1342" t="s">
        <v>885</v>
      </c>
      <c r="G21" s="1343" t="s">
        <v>885</v>
      </c>
    </row>
    <row r="22" spans="1:7" ht="19.5">
      <c r="A22" s="1931"/>
      <c r="B22" s="2066"/>
      <c r="C22" s="1529" t="s">
        <v>899</v>
      </c>
      <c r="D22" s="1342" t="s">
        <v>885</v>
      </c>
      <c r="E22" s="1342" t="s">
        <v>885</v>
      </c>
      <c r="F22" s="1342" t="s">
        <v>885</v>
      </c>
      <c r="G22" s="1343" t="s">
        <v>885</v>
      </c>
    </row>
    <row r="23" spans="1:7" ht="19.5">
      <c r="A23" s="1931"/>
      <c r="B23" s="2066"/>
      <c r="C23" s="1529" t="s">
        <v>900</v>
      </c>
      <c r="D23" s="1342" t="s">
        <v>885</v>
      </c>
      <c r="E23" s="1342" t="s">
        <v>885</v>
      </c>
      <c r="F23" s="1342" t="s">
        <v>885</v>
      </c>
      <c r="G23" s="1525">
        <v>9800</v>
      </c>
    </row>
    <row r="24" spans="1:7" ht="19.5">
      <c r="A24" s="1931"/>
      <c r="B24" s="1932" t="s">
        <v>901</v>
      </c>
      <c r="C24" s="1528" t="s">
        <v>893</v>
      </c>
      <c r="D24" s="1346" t="s">
        <v>885</v>
      </c>
      <c r="E24" s="1346" t="s">
        <v>885</v>
      </c>
      <c r="F24" s="1346" t="s">
        <v>885</v>
      </c>
      <c r="G24" s="1343" t="s">
        <v>885</v>
      </c>
    </row>
    <row r="25" spans="1:7" ht="19.5">
      <c r="A25" s="1931"/>
      <c r="B25" s="1932"/>
      <c r="C25" s="1528" t="s">
        <v>894</v>
      </c>
      <c r="D25" s="1346" t="s">
        <v>885</v>
      </c>
      <c r="E25" s="1346" t="s">
        <v>885</v>
      </c>
      <c r="F25" s="1346" t="s">
        <v>885</v>
      </c>
      <c r="G25" s="1343" t="s">
        <v>885</v>
      </c>
    </row>
    <row r="26" spans="1:7" ht="19.5">
      <c r="A26" s="1931"/>
      <c r="B26" s="1932"/>
      <c r="C26" s="1528" t="s">
        <v>895</v>
      </c>
      <c r="D26" s="1346" t="s">
        <v>885</v>
      </c>
      <c r="E26" s="1346" t="s">
        <v>885</v>
      </c>
      <c r="F26" s="1346" t="s">
        <v>885</v>
      </c>
      <c r="G26" s="1347" t="s">
        <v>885</v>
      </c>
    </row>
    <row r="27" spans="1:7" ht="19.5">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2224</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A6:C7"/>
    <mergeCell ref="D6:D7"/>
    <mergeCell ref="G6:G7"/>
    <mergeCell ref="E1:G1"/>
    <mergeCell ref="E2:G2"/>
    <mergeCell ref="A3:G3"/>
    <mergeCell ref="A4:G4"/>
    <mergeCell ref="A5:G5"/>
    <mergeCell ref="A8:A11"/>
    <mergeCell ref="B8:C8"/>
    <mergeCell ref="B9:C9"/>
    <mergeCell ref="B10:C10"/>
    <mergeCell ref="B11:C11"/>
    <mergeCell ref="D31:E31"/>
    <mergeCell ref="F32:G32"/>
    <mergeCell ref="B18:B20"/>
    <mergeCell ref="B21:B23"/>
    <mergeCell ref="B24:B26"/>
    <mergeCell ref="A27:B27"/>
    <mergeCell ref="A28:B30"/>
    <mergeCell ref="D28:F28"/>
    <mergeCell ref="D29:F29"/>
    <mergeCell ref="D30:F30"/>
    <mergeCell ref="A12:A26"/>
    <mergeCell ref="B12:C12"/>
    <mergeCell ref="B13:C13"/>
    <mergeCell ref="B14:C14"/>
    <mergeCell ref="B15:B17"/>
  </mergeCells>
  <phoneticPr fontId="177" type="noConversion"/>
  <hyperlinks>
    <hyperlink ref="J4" location="預告統計資料發布時間表!A1" display="回發布時間表"/>
  </hyperlinks>
  <pageMargins left="0.7" right="0.7" top="0.75" bottom="0.75" header="0.3" footer="0.3"/>
  <pageSetup paperSize="9" orientation="portrait" r:id="rId1"/>
</worksheet>
</file>

<file path=xl/worksheets/sheet1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workbookViewId="0">
      <selection activeCell="I4" sqref="I4"/>
    </sheetView>
  </sheetViews>
  <sheetFormatPr defaultRowHeight="16.5"/>
  <cols>
    <col min="1" max="1" width="40.75" customWidth="1"/>
    <col min="2" max="2" width="17.5" customWidth="1"/>
    <col min="3" max="3" width="16.75" customWidth="1"/>
    <col min="4" max="4" width="20.625" customWidth="1"/>
    <col min="5" max="5" width="14.625" customWidth="1"/>
    <col min="6" max="6" width="11.375" customWidth="1"/>
    <col min="7" max="7" width="12.75" customWidth="1"/>
  </cols>
  <sheetData>
    <row r="1" spans="1:9">
      <c r="A1" s="1333" t="s">
        <v>2040</v>
      </c>
      <c r="B1" s="1334"/>
      <c r="C1" s="1334"/>
      <c r="D1" s="1335" t="s">
        <v>781</v>
      </c>
      <c r="E1" s="2070" t="s">
        <v>828</v>
      </c>
      <c r="F1" s="2070"/>
      <c r="G1" s="2070"/>
    </row>
    <row r="2" spans="1:9">
      <c r="A2" s="1336" t="s">
        <v>2041</v>
      </c>
      <c r="B2" s="1337" t="s">
        <v>2042</v>
      </c>
      <c r="C2" s="1337"/>
      <c r="D2" s="1541" t="s">
        <v>875</v>
      </c>
      <c r="E2" s="1939" t="s">
        <v>1856</v>
      </c>
      <c r="F2" s="1939"/>
      <c r="G2" s="1939"/>
    </row>
    <row r="3" spans="1:9" ht="36.75">
      <c r="A3" s="2071" t="s">
        <v>2043</v>
      </c>
      <c r="B3" s="2071"/>
      <c r="C3" s="2071"/>
      <c r="D3" s="2071"/>
      <c r="E3" s="2071"/>
      <c r="F3" s="2071"/>
      <c r="G3" s="2071"/>
    </row>
    <row r="4" spans="1:9">
      <c r="A4" s="2072"/>
      <c r="B4" s="2072"/>
      <c r="C4" s="2072"/>
      <c r="D4" s="2072"/>
      <c r="E4" s="2072"/>
      <c r="F4" s="2072"/>
      <c r="G4" s="2072"/>
      <c r="I4" s="87" t="s">
        <v>125</v>
      </c>
    </row>
    <row r="5" spans="1:9" ht="25.5">
      <c r="A5" s="2073" t="s">
        <v>2234</v>
      </c>
      <c r="B5" s="2073"/>
      <c r="C5" s="2073"/>
      <c r="D5" s="2073"/>
      <c r="E5" s="2073"/>
      <c r="F5" s="2073"/>
      <c r="G5" s="2073"/>
    </row>
    <row r="6" spans="1:9" ht="19.5">
      <c r="A6" s="2067" t="s">
        <v>835</v>
      </c>
      <c r="B6" s="2067"/>
      <c r="C6" s="2067"/>
      <c r="D6" s="2068" t="s">
        <v>879</v>
      </c>
      <c r="E6" s="1078"/>
      <c r="F6" s="1078"/>
      <c r="G6" s="2069" t="s">
        <v>880</v>
      </c>
    </row>
    <row r="7" spans="1:9" ht="39">
      <c r="A7" s="2067"/>
      <c r="B7" s="2067"/>
      <c r="C7" s="2067"/>
      <c r="D7" s="2068"/>
      <c r="E7" s="1079" t="s">
        <v>881</v>
      </c>
      <c r="F7" s="1079" t="s">
        <v>882</v>
      </c>
      <c r="G7" s="2069"/>
    </row>
    <row r="8" spans="1:9" ht="19.5">
      <c r="A8" s="1937" t="s">
        <v>883</v>
      </c>
      <c r="B8" s="2066" t="s">
        <v>977</v>
      </c>
      <c r="C8" s="2066"/>
      <c r="D8" s="1561">
        <v>230450</v>
      </c>
      <c r="E8" s="1340" t="s">
        <v>885</v>
      </c>
      <c r="F8" s="1340" t="s">
        <v>885</v>
      </c>
      <c r="G8" s="1525">
        <v>9800</v>
      </c>
    </row>
    <row r="9" spans="1:9" ht="19.5">
      <c r="A9" s="1937"/>
      <c r="B9" s="2066" t="s">
        <v>886</v>
      </c>
      <c r="C9" s="2066"/>
      <c r="D9" s="1562">
        <v>230450</v>
      </c>
      <c r="E9" s="1340" t="s">
        <v>885</v>
      </c>
      <c r="F9" s="1340" t="s">
        <v>885</v>
      </c>
      <c r="G9" s="1525">
        <v>9800</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525">
        <v>9800</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540" t="s">
        <v>893</v>
      </c>
      <c r="D15" s="1563">
        <f>SUM(D16:D17)</f>
        <v>230450</v>
      </c>
      <c r="E15" s="1340" t="s">
        <v>885</v>
      </c>
      <c r="F15" s="1340" t="s">
        <v>885</v>
      </c>
      <c r="G15" s="1343" t="s">
        <v>885</v>
      </c>
    </row>
    <row r="16" spans="1:9" ht="19.5">
      <c r="A16" s="1931"/>
      <c r="B16" s="2066"/>
      <c r="C16" s="1539" t="s">
        <v>894</v>
      </c>
      <c r="D16" s="1561">
        <f>D9</f>
        <v>230450</v>
      </c>
      <c r="E16" s="1340" t="s">
        <v>885</v>
      </c>
      <c r="F16" s="1340" t="s">
        <v>885</v>
      </c>
      <c r="G16" s="1343" t="s">
        <v>885</v>
      </c>
    </row>
    <row r="17" spans="1:7" ht="19.5">
      <c r="A17" s="1931"/>
      <c r="B17" s="2066"/>
      <c r="C17" s="1539" t="s">
        <v>895</v>
      </c>
      <c r="D17" s="1340" t="s">
        <v>885</v>
      </c>
      <c r="E17" s="1340" t="s">
        <v>885</v>
      </c>
      <c r="F17" s="1340" t="s">
        <v>885</v>
      </c>
      <c r="G17" s="1344" t="s">
        <v>885</v>
      </c>
    </row>
    <row r="18" spans="1:7" ht="19.5">
      <c r="A18" s="1931"/>
      <c r="B18" s="2066" t="s">
        <v>896</v>
      </c>
      <c r="C18" s="1540" t="s">
        <v>893</v>
      </c>
      <c r="D18" s="1340" t="s">
        <v>885</v>
      </c>
      <c r="E18" s="1340" t="s">
        <v>885</v>
      </c>
      <c r="F18" s="1340" t="s">
        <v>885</v>
      </c>
      <c r="G18" s="1343" t="s">
        <v>885</v>
      </c>
    </row>
    <row r="19" spans="1:7" ht="19.5">
      <c r="A19" s="1931"/>
      <c r="B19" s="2066"/>
      <c r="C19" s="1539" t="s">
        <v>894</v>
      </c>
      <c r="D19" s="1340" t="s">
        <v>885</v>
      </c>
      <c r="E19" s="1340" t="s">
        <v>885</v>
      </c>
      <c r="F19" s="1340" t="s">
        <v>885</v>
      </c>
      <c r="G19" s="1343" t="s">
        <v>885</v>
      </c>
    </row>
    <row r="20" spans="1:7" ht="19.5">
      <c r="A20" s="1931"/>
      <c r="B20" s="2066"/>
      <c r="C20" s="1539" t="s">
        <v>895</v>
      </c>
      <c r="D20" s="1340" t="s">
        <v>885</v>
      </c>
      <c r="E20" s="1340" t="s">
        <v>885</v>
      </c>
      <c r="F20" s="1340" t="s">
        <v>885</v>
      </c>
      <c r="G20" s="1344" t="s">
        <v>885</v>
      </c>
    </row>
    <row r="21" spans="1:7" ht="19.5">
      <c r="A21" s="1931"/>
      <c r="B21" s="2066" t="s">
        <v>897</v>
      </c>
      <c r="C21" s="1540" t="s">
        <v>898</v>
      </c>
      <c r="D21" s="1342" t="s">
        <v>885</v>
      </c>
      <c r="E21" s="1342" t="s">
        <v>885</v>
      </c>
      <c r="F21" s="1342" t="s">
        <v>885</v>
      </c>
      <c r="G21" s="1343" t="s">
        <v>885</v>
      </c>
    </row>
    <row r="22" spans="1:7" ht="19.5">
      <c r="A22" s="1931"/>
      <c r="B22" s="2066"/>
      <c r="C22" s="1540" t="s">
        <v>899</v>
      </c>
      <c r="D22" s="1342" t="s">
        <v>885</v>
      </c>
      <c r="E22" s="1342" t="s">
        <v>885</v>
      </c>
      <c r="F22" s="1342" t="s">
        <v>885</v>
      </c>
      <c r="G22" s="1343" t="s">
        <v>2247</v>
      </c>
    </row>
    <row r="23" spans="1:7" ht="19.5">
      <c r="A23" s="1931"/>
      <c r="B23" s="2066"/>
      <c r="C23" s="1540" t="s">
        <v>900</v>
      </c>
      <c r="D23" s="1342" t="s">
        <v>885</v>
      </c>
      <c r="E23" s="1342" t="s">
        <v>885</v>
      </c>
      <c r="F23" s="1342" t="s">
        <v>885</v>
      </c>
      <c r="G23" s="1525">
        <v>9800</v>
      </c>
    </row>
    <row r="24" spans="1:7" ht="19.5">
      <c r="A24" s="1931"/>
      <c r="B24" s="1932" t="s">
        <v>901</v>
      </c>
      <c r="C24" s="1539" t="s">
        <v>893</v>
      </c>
      <c r="D24" s="1346" t="s">
        <v>885</v>
      </c>
      <c r="E24" s="1346" t="s">
        <v>885</v>
      </c>
      <c r="F24" s="1346" t="s">
        <v>885</v>
      </c>
      <c r="G24" s="1343" t="s">
        <v>885</v>
      </c>
    </row>
    <row r="25" spans="1:7" ht="19.5">
      <c r="A25" s="1931"/>
      <c r="B25" s="1932"/>
      <c r="C25" s="1539" t="s">
        <v>894</v>
      </c>
      <c r="D25" s="1346" t="s">
        <v>885</v>
      </c>
      <c r="E25" s="1346" t="s">
        <v>885</v>
      </c>
      <c r="F25" s="1346" t="s">
        <v>885</v>
      </c>
      <c r="G25" s="1343" t="s">
        <v>885</v>
      </c>
    </row>
    <row r="26" spans="1:7" ht="19.5">
      <c r="A26" s="1931"/>
      <c r="B26" s="1932"/>
      <c r="C26" s="1539" t="s">
        <v>895</v>
      </c>
      <c r="D26" s="1346" t="s">
        <v>885</v>
      </c>
      <c r="E26" s="1346" t="s">
        <v>885</v>
      </c>
      <c r="F26" s="1346" t="s">
        <v>885</v>
      </c>
      <c r="G26" s="1347" t="s">
        <v>885</v>
      </c>
    </row>
    <row r="27" spans="1:7" ht="39">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2235</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D31:E31"/>
    <mergeCell ref="F32:G32"/>
    <mergeCell ref="B18:B20"/>
    <mergeCell ref="B21:B23"/>
    <mergeCell ref="B24:B26"/>
    <mergeCell ref="A27:B27"/>
    <mergeCell ref="A28:B30"/>
    <mergeCell ref="D28:F28"/>
    <mergeCell ref="D29:F29"/>
    <mergeCell ref="D30:F30"/>
    <mergeCell ref="A12:A26"/>
    <mergeCell ref="B12:C12"/>
    <mergeCell ref="B13:C13"/>
    <mergeCell ref="B14:C14"/>
    <mergeCell ref="B15:B17"/>
    <mergeCell ref="A8:A11"/>
    <mergeCell ref="B8:C8"/>
    <mergeCell ref="B9:C9"/>
    <mergeCell ref="B10:C10"/>
    <mergeCell ref="B11:C11"/>
    <mergeCell ref="A6:C7"/>
    <mergeCell ref="D6:D7"/>
    <mergeCell ref="G6:G7"/>
    <mergeCell ref="E1:G1"/>
    <mergeCell ref="E2:G2"/>
    <mergeCell ref="A3:G3"/>
    <mergeCell ref="A4:G4"/>
    <mergeCell ref="A5:G5"/>
  </mergeCells>
  <phoneticPr fontId="177" type="noConversion"/>
  <hyperlinks>
    <hyperlink ref="I4" location="預告統計資料發布時間表!A1" display="回發布時間表"/>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7"/>
  <sheetViews>
    <sheetView zoomScale="90" zoomScaleNormal="90" workbookViewId="0">
      <selection activeCell="A9" sqref="A9"/>
    </sheetView>
  </sheetViews>
  <sheetFormatPr defaultColWidth="11.375" defaultRowHeight="16.5"/>
  <cols>
    <col min="1" max="1" width="93.625" style="50" customWidth="1"/>
    <col min="2" max="2" width="8.625" style="50" customWidth="1"/>
  </cols>
  <sheetData>
    <row r="1" spans="1:4" ht="19.5">
      <c r="A1" s="115" t="s">
        <v>323</v>
      </c>
      <c r="B1" s="116" t="s">
        <v>125</v>
      </c>
    </row>
    <row r="2" spans="1:4" ht="19.5">
      <c r="A2" s="117" t="s">
        <v>238</v>
      </c>
    </row>
    <row r="3" spans="1:4" ht="19.5">
      <c r="A3" s="117" t="s">
        <v>324</v>
      </c>
    </row>
    <row r="4" spans="1:4" ht="19.5">
      <c r="A4" s="118" t="s">
        <v>128</v>
      </c>
    </row>
    <row r="5" spans="1:4" ht="19.5">
      <c r="A5" s="119" t="s">
        <v>206</v>
      </c>
    </row>
    <row r="6" spans="1:4" ht="19.5">
      <c r="A6" s="119" t="s">
        <v>325</v>
      </c>
    </row>
    <row r="7" spans="1:4" ht="19.5">
      <c r="A7" s="120" t="s">
        <v>131</v>
      </c>
    </row>
    <row r="8" spans="1:4" ht="19.5">
      <c r="A8" s="120" t="s">
        <v>132</v>
      </c>
      <c r="D8" s="50"/>
    </row>
    <row r="9" spans="1:4" ht="19.5">
      <c r="A9" s="120" t="s">
        <v>2207</v>
      </c>
    </row>
    <row r="10" spans="1:4" ht="19.5">
      <c r="A10" s="118" t="s">
        <v>134</v>
      </c>
    </row>
    <row r="11" spans="1:4" ht="19.5">
      <c r="A11" s="119" t="s">
        <v>207</v>
      </c>
    </row>
    <row r="12" spans="1:4" ht="78">
      <c r="A12" s="121" t="s">
        <v>136</v>
      </c>
    </row>
    <row r="13" spans="1:4" ht="19.5">
      <c r="A13" s="118" t="s">
        <v>137</v>
      </c>
    </row>
    <row r="14" spans="1:4" ht="93.75">
      <c r="A14" s="122" t="s">
        <v>326</v>
      </c>
    </row>
    <row r="15" spans="1:4" ht="19.5">
      <c r="A15" s="121" t="s">
        <v>242</v>
      </c>
    </row>
    <row r="16" spans="1:4" ht="19.5">
      <c r="A16" s="119" t="s">
        <v>140</v>
      </c>
    </row>
    <row r="17" spans="1:1" ht="39">
      <c r="A17" s="123" t="s">
        <v>327</v>
      </c>
    </row>
    <row r="18" spans="1:1" ht="39">
      <c r="A18" s="123" t="s">
        <v>328</v>
      </c>
    </row>
    <row r="19" spans="1:1" ht="19.5">
      <c r="A19" s="123" t="s">
        <v>245</v>
      </c>
    </row>
    <row r="20" spans="1:1" ht="19.5">
      <c r="A20" s="123" t="s">
        <v>329</v>
      </c>
    </row>
    <row r="21" spans="1:1" ht="19.5">
      <c r="A21" s="123" t="s">
        <v>330</v>
      </c>
    </row>
    <row r="22" spans="1:1" ht="19.5">
      <c r="A22" s="123" t="s">
        <v>331</v>
      </c>
    </row>
    <row r="23" spans="1:1" ht="19.5">
      <c r="A23" s="123" t="s">
        <v>332</v>
      </c>
    </row>
    <row r="24" spans="1:1" ht="19.5">
      <c r="A24" s="123" t="s">
        <v>333</v>
      </c>
    </row>
    <row r="25" spans="1:1" ht="19.5">
      <c r="A25" s="123" t="s">
        <v>334</v>
      </c>
    </row>
    <row r="26" spans="1:1" ht="78">
      <c r="A26" s="123" t="s">
        <v>335</v>
      </c>
    </row>
    <row r="27" spans="1:1" ht="19.5">
      <c r="A27" s="123" t="s">
        <v>254</v>
      </c>
    </row>
    <row r="28" spans="1:1" ht="19.5">
      <c r="A28" s="123" t="s">
        <v>336</v>
      </c>
    </row>
    <row r="29" spans="1:1" ht="19.5">
      <c r="A29" s="123" t="s">
        <v>152</v>
      </c>
    </row>
    <row r="30" spans="1:1" ht="19.5">
      <c r="A30" s="124" t="s">
        <v>153</v>
      </c>
    </row>
    <row r="31" spans="1:1" ht="39">
      <c r="A31" s="123" t="s">
        <v>337</v>
      </c>
    </row>
    <row r="32" spans="1:1" ht="39">
      <c r="A32" s="123" t="s">
        <v>338</v>
      </c>
    </row>
    <row r="33" spans="1:1" ht="19.5">
      <c r="A33" s="124" t="s">
        <v>156</v>
      </c>
    </row>
    <row r="34" spans="1:1" ht="39">
      <c r="A34" s="123" t="s">
        <v>339</v>
      </c>
    </row>
    <row r="35" spans="1:1" ht="19.5">
      <c r="A35" s="123" t="s">
        <v>202</v>
      </c>
    </row>
    <row r="36" spans="1:1" ht="39">
      <c r="A36" s="125" t="s">
        <v>159</v>
      </c>
    </row>
    <row r="37" spans="1:1" ht="19.5">
      <c r="A37" s="126"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
  <sheetViews>
    <sheetView workbookViewId="0">
      <selection activeCell="I5" sqref="I5"/>
    </sheetView>
  </sheetViews>
  <sheetFormatPr defaultRowHeight="16.5"/>
  <cols>
    <col min="2" max="2" width="14" customWidth="1"/>
    <col min="3" max="3" width="28.5" customWidth="1"/>
    <col min="4" max="4" width="16.25" customWidth="1"/>
    <col min="5" max="5" width="10.25" customWidth="1"/>
    <col min="6" max="6" width="10.125" customWidth="1"/>
    <col min="7" max="7" width="22.25" customWidth="1"/>
  </cols>
  <sheetData>
    <row r="1" spans="1:9">
      <c r="A1" s="1333" t="s">
        <v>2040</v>
      </c>
      <c r="B1" s="1334"/>
      <c r="C1" s="1334"/>
      <c r="D1" s="1335" t="s">
        <v>781</v>
      </c>
      <c r="E1" s="2070" t="s">
        <v>828</v>
      </c>
      <c r="F1" s="2070"/>
      <c r="G1" s="2070"/>
    </row>
    <row r="2" spans="1:9">
      <c r="A2" s="1336" t="s">
        <v>2041</v>
      </c>
      <c r="B2" s="1337" t="s">
        <v>2042</v>
      </c>
      <c r="C2" s="1337"/>
      <c r="D2" s="1566" t="s">
        <v>875</v>
      </c>
      <c r="E2" s="1939" t="s">
        <v>1856</v>
      </c>
      <c r="F2" s="1939"/>
      <c r="G2" s="1939"/>
    </row>
    <row r="3" spans="1:9" ht="36.75">
      <c r="A3" s="2071" t="s">
        <v>2043</v>
      </c>
      <c r="B3" s="2071"/>
      <c r="C3" s="2071"/>
      <c r="D3" s="2071"/>
      <c r="E3" s="2071"/>
      <c r="F3" s="2071"/>
      <c r="G3" s="2071"/>
    </row>
    <row r="4" spans="1:9">
      <c r="A4" s="2072"/>
      <c r="B4" s="2072"/>
      <c r="C4" s="2072"/>
      <c r="D4" s="2072"/>
      <c r="E4" s="2072"/>
      <c r="F4" s="2072"/>
      <c r="G4" s="2072"/>
    </row>
    <row r="5" spans="1:9" ht="25.5">
      <c r="A5" s="2073" t="s">
        <v>2244</v>
      </c>
      <c r="B5" s="2073"/>
      <c r="C5" s="2073"/>
      <c r="D5" s="2073"/>
      <c r="E5" s="2073"/>
      <c r="F5" s="2073"/>
      <c r="G5" s="2073"/>
      <c r="I5" s="87" t="s">
        <v>125</v>
      </c>
    </row>
    <row r="6" spans="1:9" ht="19.5">
      <c r="A6" s="2067" t="s">
        <v>835</v>
      </c>
      <c r="B6" s="2067"/>
      <c r="C6" s="2067"/>
      <c r="D6" s="2068" t="s">
        <v>879</v>
      </c>
      <c r="E6" s="1078"/>
      <c r="F6" s="1078"/>
      <c r="G6" s="2069" t="s">
        <v>880</v>
      </c>
    </row>
    <row r="7" spans="1:9" ht="78">
      <c r="A7" s="2067"/>
      <c r="B7" s="2067"/>
      <c r="C7" s="2067"/>
      <c r="D7" s="2068"/>
      <c r="E7" s="1079" t="s">
        <v>881</v>
      </c>
      <c r="F7" s="1079" t="s">
        <v>882</v>
      </c>
      <c r="G7" s="2069"/>
    </row>
    <row r="8" spans="1:9" ht="19.5">
      <c r="A8" s="1937" t="s">
        <v>883</v>
      </c>
      <c r="B8" s="2066" t="s">
        <v>977</v>
      </c>
      <c r="C8" s="2066"/>
      <c r="D8" s="1561">
        <v>179170</v>
      </c>
      <c r="E8" s="1340" t="s">
        <v>885</v>
      </c>
      <c r="F8" s="1340" t="s">
        <v>885</v>
      </c>
      <c r="G8" s="1525">
        <v>9140</v>
      </c>
    </row>
    <row r="9" spans="1:9" ht="19.5">
      <c r="A9" s="1937"/>
      <c r="B9" s="2066" t="s">
        <v>886</v>
      </c>
      <c r="C9" s="2066"/>
      <c r="D9" s="1562">
        <v>179170</v>
      </c>
      <c r="E9" s="1340" t="s">
        <v>885</v>
      </c>
      <c r="F9" s="1340" t="s">
        <v>885</v>
      </c>
      <c r="G9" s="1525">
        <v>9140</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525">
        <v>9140</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565" t="s">
        <v>893</v>
      </c>
      <c r="D15" s="1563">
        <f>SUM(D16:D17)</f>
        <v>179170</v>
      </c>
      <c r="E15" s="1340" t="s">
        <v>885</v>
      </c>
      <c r="F15" s="1340" t="s">
        <v>885</v>
      </c>
      <c r="G15" s="1343" t="s">
        <v>885</v>
      </c>
    </row>
    <row r="16" spans="1:9" ht="19.5">
      <c r="A16" s="1931"/>
      <c r="B16" s="2066"/>
      <c r="C16" s="1564" t="s">
        <v>894</v>
      </c>
      <c r="D16" s="1561">
        <f>D9</f>
        <v>179170</v>
      </c>
      <c r="E16" s="1340" t="s">
        <v>885</v>
      </c>
      <c r="F16" s="1340" t="s">
        <v>885</v>
      </c>
      <c r="G16" s="1343" t="s">
        <v>885</v>
      </c>
    </row>
    <row r="17" spans="1:7" ht="19.5">
      <c r="A17" s="1931"/>
      <c r="B17" s="2066"/>
      <c r="C17" s="1564" t="s">
        <v>895</v>
      </c>
      <c r="D17" s="1340" t="s">
        <v>885</v>
      </c>
      <c r="E17" s="1340" t="s">
        <v>885</v>
      </c>
      <c r="F17" s="1340" t="s">
        <v>885</v>
      </c>
      <c r="G17" s="1344" t="s">
        <v>885</v>
      </c>
    </row>
    <row r="18" spans="1:7" ht="19.5">
      <c r="A18" s="1931"/>
      <c r="B18" s="2066" t="s">
        <v>896</v>
      </c>
      <c r="C18" s="1565" t="s">
        <v>893</v>
      </c>
      <c r="D18" s="1340" t="s">
        <v>885</v>
      </c>
      <c r="E18" s="1340" t="s">
        <v>885</v>
      </c>
      <c r="F18" s="1340" t="s">
        <v>885</v>
      </c>
      <c r="G18" s="1343" t="s">
        <v>885</v>
      </c>
    </row>
    <row r="19" spans="1:7" ht="19.5">
      <c r="A19" s="1931"/>
      <c r="B19" s="2066"/>
      <c r="C19" s="1564" t="s">
        <v>894</v>
      </c>
      <c r="D19" s="1340" t="s">
        <v>885</v>
      </c>
      <c r="E19" s="1340" t="s">
        <v>885</v>
      </c>
      <c r="F19" s="1340" t="s">
        <v>885</v>
      </c>
      <c r="G19" s="1343" t="s">
        <v>885</v>
      </c>
    </row>
    <row r="20" spans="1:7" ht="19.5">
      <c r="A20" s="1931"/>
      <c r="B20" s="2066"/>
      <c r="C20" s="1564" t="s">
        <v>895</v>
      </c>
      <c r="D20" s="1340" t="s">
        <v>885</v>
      </c>
      <c r="E20" s="1340" t="s">
        <v>885</v>
      </c>
      <c r="F20" s="1340" t="s">
        <v>885</v>
      </c>
      <c r="G20" s="1344" t="s">
        <v>885</v>
      </c>
    </row>
    <row r="21" spans="1:7" ht="19.5">
      <c r="A21" s="1931"/>
      <c r="B21" s="2066" t="s">
        <v>897</v>
      </c>
      <c r="C21" s="1565" t="s">
        <v>898</v>
      </c>
      <c r="D21" s="1342" t="s">
        <v>885</v>
      </c>
      <c r="E21" s="1342" t="s">
        <v>885</v>
      </c>
      <c r="F21" s="1342" t="s">
        <v>885</v>
      </c>
      <c r="G21" s="1343" t="s">
        <v>885</v>
      </c>
    </row>
    <row r="22" spans="1:7" ht="19.5">
      <c r="A22" s="1931"/>
      <c r="B22" s="2066"/>
      <c r="C22" s="1565" t="s">
        <v>899</v>
      </c>
      <c r="D22" s="1342" t="s">
        <v>885</v>
      </c>
      <c r="E22" s="1342" t="s">
        <v>885</v>
      </c>
      <c r="F22" s="1342" t="s">
        <v>885</v>
      </c>
      <c r="G22" s="1525">
        <v>9140</v>
      </c>
    </row>
    <row r="23" spans="1:7" ht="19.5">
      <c r="A23" s="1931"/>
      <c r="B23" s="2066"/>
      <c r="C23" s="1565" t="s">
        <v>900</v>
      </c>
      <c r="D23" s="1342" t="s">
        <v>885</v>
      </c>
      <c r="E23" s="1342" t="s">
        <v>885</v>
      </c>
      <c r="F23" s="1342" t="s">
        <v>885</v>
      </c>
      <c r="G23" s="1343" t="s">
        <v>885</v>
      </c>
    </row>
    <row r="24" spans="1:7" ht="19.5">
      <c r="A24" s="1931"/>
      <c r="B24" s="1932" t="s">
        <v>901</v>
      </c>
      <c r="C24" s="1564" t="s">
        <v>893</v>
      </c>
      <c r="D24" s="1346" t="s">
        <v>885</v>
      </c>
      <c r="E24" s="1346" t="s">
        <v>885</v>
      </c>
      <c r="F24" s="1346" t="s">
        <v>885</v>
      </c>
      <c r="G24" s="1343" t="s">
        <v>885</v>
      </c>
    </row>
    <row r="25" spans="1:7" ht="19.5">
      <c r="A25" s="1931"/>
      <c r="B25" s="1932"/>
      <c r="C25" s="1564" t="s">
        <v>894</v>
      </c>
      <c r="D25" s="1346" t="s">
        <v>885</v>
      </c>
      <c r="E25" s="1346" t="s">
        <v>885</v>
      </c>
      <c r="F25" s="1346" t="s">
        <v>885</v>
      </c>
      <c r="G25" s="1343" t="s">
        <v>885</v>
      </c>
    </row>
    <row r="26" spans="1:7" ht="19.5">
      <c r="A26" s="1931"/>
      <c r="B26" s="1932"/>
      <c r="C26" s="1564" t="s">
        <v>895</v>
      </c>
      <c r="D26" s="1346" t="s">
        <v>885</v>
      </c>
      <c r="E26" s="1346" t="s">
        <v>885</v>
      </c>
      <c r="F26" s="1346" t="s">
        <v>885</v>
      </c>
      <c r="G26" s="1347" t="s">
        <v>885</v>
      </c>
    </row>
    <row r="27" spans="1:7" ht="19.5">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2246</v>
      </c>
      <c r="G32" s="2061"/>
    </row>
    <row r="33" spans="1:7">
      <c r="A33" s="1358"/>
      <c r="B33" s="1358"/>
      <c r="C33" s="1359"/>
      <c r="D33" s="1360"/>
      <c r="E33" s="1358"/>
      <c r="F33" s="1358"/>
      <c r="G33" s="1359"/>
    </row>
    <row r="34" spans="1:7">
      <c r="A34" s="1358"/>
      <c r="B34" s="1358"/>
      <c r="C34" s="1359"/>
      <c r="D34" s="1360"/>
      <c r="E34" s="1358"/>
      <c r="F34" s="1358"/>
      <c r="G34" s="1359"/>
    </row>
    <row r="35" spans="1:7">
      <c r="A35" s="1358" t="s">
        <v>2047</v>
      </c>
      <c r="B35" s="1358"/>
      <c r="C35" s="1359"/>
      <c r="D35" s="1360"/>
      <c r="E35" s="1358"/>
      <c r="F35" s="1358"/>
      <c r="G35" s="1359"/>
    </row>
    <row r="36" spans="1:7">
      <c r="A36" s="1358" t="s">
        <v>915</v>
      </c>
      <c r="B36" s="1358"/>
      <c r="C36" s="1359"/>
      <c r="D36" s="1360"/>
      <c r="E36" s="1358"/>
      <c r="F36" s="1358"/>
      <c r="G36" s="1359"/>
    </row>
  </sheetData>
  <mergeCells count="28">
    <mergeCell ref="A6:C7"/>
    <mergeCell ref="D6:D7"/>
    <mergeCell ref="G6:G7"/>
    <mergeCell ref="E1:G1"/>
    <mergeCell ref="E2:G2"/>
    <mergeCell ref="A3:G3"/>
    <mergeCell ref="A4:G4"/>
    <mergeCell ref="A5:G5"/>
    <mergeCell ref="A8:A11"/>
    <mergeCell ref="B8:C8"/>
    <mergeCell ref="B9:C9"/>
    <mergeCell ref="B10:C10"/>
    <mergeCell ref="B11:C11"/>
    <mergeCell ref="D31:E31"/>
    <mergeCell ref="F32:G32"/>
    <mergeCell ref="B18:B20"/>
    <mergeCell ref="B21:B23"/>
    <mergeCell ref="B24:B26"/>
    <mergeCell ref="A27:B27"/>
    <mergeCell ref="A28:B30"/>
    <mergeCell ref="D28:F28"/>
    <mergeCell ref="D29:F29"/>
    <mergeCell ref="D30:F30"/>
    <mergeCell ref="A12:A26"/>
    <mergeCell ref="B12:C12"/>
    <mergeCell ref="B13:C13"/>
    <mergeCell ref="B14:C14"/>
    <mergeCell ref="B15:B17"/>
  </mergeCells>
  <phoneticPr fontId="177" type="noConversion"/>
  <hyperlinks>
    <hyperlink ref="I5" location="預告統計資料發布時間表!A1" display="回發布時間表"/>
  </hyperlinks>
  <pageMargins left="0.7" right="0.7" top="0.75" bottom="0.75" header="0.3" footer="0.3"/>
</worksheet>
</file>

<file path=xl/worksheets/sheet1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workbookViewId="0">
      <selection activeCell="I5" sqref="I5"/>
    </sheetView>
  </sheetViews>
  <sheetFormatPr defaultRowHeight="16.5"/>
  <cols>
    <col min="1" max="1" width="23.125" customWidth="1"/>
    <col min="2" max="2" width="13.25" customWidth="1"/>
    <col min="3" max="3" width="33.125" customWidth="1"/>
    <col min="4" max="4" width="17.125" customWidth="1"/>
    <col min="5" max="5" width="12.75" customWidth="1"/>
    <col min="6" max="6" width="11.5" customWidth="1"/>
    <col min="7" max="7" width="18" customWidth="1"/>
  </cols>
  <sheetData>
    <row r="1" spans="1:9">
      <c r="A1" s="1333" t="s">
        <v>2040</v>
      </c>
      <c r="B1" s="1334"/>
      <c r="C1" s="1334"/>
      <c r="D1" s="1335" t="s">
        <v>781</v>
      </c>
      <c r="E1" s="2070" t="s">
        <v>828</v>
      </c>
      <c r="F1" s="2070"/>
      <c r="G1" s="2070"/>
    </row>
    <row r="2" spans="1:9">
      <c r="A2" s="1336" t="s">
        <v>2041</v>
      </c>
      <c r="B2" s="1337" t="s">
        <v>2042</v>
      </c>
      <c r="C2" s="1337"/>
      <c r="D2" s="1573" t="s">
        <v>875</v>
      </c>
      <c r="E2" s="1939" t="s">
        <v>1856</v>
      </c>
      <c r="F2" s="1939"/>
      <c r="G2" s="1939"/>
    </row>
    <row r="3" spans="1:9" ht="36.75">
      <c r="A3" s="2071" t="s">
        <v>2043</v>
      </c>
      <c r="B3" s="2071"/>
      <c r="C3" s="2071"/>
      <c r="D3" s="2071"/>
      <c r="E3" s="2071"/>
      <c r="F3" s="2071"/>
      <c r="G3" s="2071"/>
    </row>
    <row r="4" spans="1:9">
      <c r="A4" s="2072"/>
      <c r="B4" s="2072"/>
      <c r="C4" s="2072"/>
      <c r="D4" s="2072"/>
      <c r="E4" s="2072"/>
      <c r="F4" s="2072"/>
      <c r="G4" s="2072"/>
    </row>
    <row r="5" spans="1:9" ht="25.5">
      <c r="A5" s="2073" t="s">
        <v>2255</v>
      </c>
      <c r="B5" s="2073"/>
      <c r="C5" s="2073"/>
      <c r="D5" s="2073"/>
      <c r="E5" s="2073"/>
      <c r="F5" s="2073"/>
      <c r="G5" s="2073"/>
      <c r="I5" s="87" t="s">
        <v>125</v>
      </c>
    </row>
    <row r="6" spans="1:9" ht="19.5">
      <c r="A6" s="2067" t="s">
        <v>835</v>
      </c>
      <c r="B6" s="2067"/>
      <c r="C6" s="2067"/>
      <c r="D6" s="2068" t="s">
        <v>879</v>
      </c>
      <c r="E6" s="1078"/>
      <c r="F6" s="1078"/>
      <c r="G6" s="2069" t="s">
        <v>880</v>
      </c>
    </row>
    <row r="7" spans="1:9" ht="39">
      <c r="A7" s="2067"/>
      <c r="B7" s="2067"/>
      <c r="C7" s="2067"/>
      <c r="D7" s="2068"/>
      <c r="E7" s="1079" t="s">
        <v>881</v>
      </c>
      <c r="F7" s="1079" t="s">
        <v>882</v>
      </c>
      <c r="G7" s="2069"/>
    </row>
    <row r="8" spans="1:9" ht="19.5">
      <c r="A8" s="1937" t="s">
        <v>883</v>
      </c>
      <c r="B8" s="2066" t="s">
        <v>977</v>
      </c>
      <c r="C8" s="2066"/>
      <c r="D8" s="1561">
        <v>179170</v>
      </c>
      <c r="E8" s="1340" t="s">
        <v>885</v>
      </c>
      <c r="F8" s="1340" t="s">
        <v>885</v>
      </c>
      <c r="G8" s="1525">
        <v>7780</v>
      </c>
    </row>
    <row r="9" spans="1:9" ht="19.5">
      <c r="A9" s="1937"/>
      <c r="B9" s="2066" t="s">
        <v>886</v>
      </c>
      <c r="C9" s="2066"/>
      <c r="D9" s="1562">
        <v>179170</v>
      </c>
      <c r="E9" s="1340" t="s">
        <v>885</v>
      </c>
      <c r="F9" s="1340" t="s">
        <v>885</v>
      </c>
      <c r="G9" s="1525">
        <v>7780</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1340" t="s">
        <v>885</v>
      </c>
      <c r="E12" s="1340" t="s">
        <v>885</v>
      </c>
      <c r="F12" s="1340" t="s">
        <v>885</v>
      </c>
      <c r="G12" s="1525">
        <v>7780</v>
      </c>
    </row>
    <row r="13" spans="1:9" ht="19.5">
      <c r="A13" s="1931"/>
      <c r="B13" s="1932" t="s">
        <v>890</v>
      </c>
      <c r="C13" s="1932"/>
      <c r="D13" s="1340" t="s">
        <v>885</v>
      </c>
      <c r="E13" s="1340" t="s">
        <v>885</v>
      </c>
      <c r="F13" s="1340" t="s">
        <v>885</v>
      </c>
      <c r="G13" s="1343" t="s">
        <v>885</v>
      </c>
    </row>
    <row r="14" spans="1:9" ht="19.5">
      <c r="A14" s="1931"/>
      <c r="B14" s="1932" t="s">
        <v>891</v>
      </c>
      <c r="C14" s="1932"/>
      <c r="D14" s="1340" t="s">
        <v>885</v>
      </c>
      <c r="E14" s="1340" t="s">
        <v>885</v>
      </c>
      <c r="F14" s="1340" t="s">
        <v>885</v>
      </c>
      <c r="G14" s="1344" t="s">
        <v>885</v>
      </c>
    </row>
    <row r="15" spans="1:9" ht="19.5">
      <c r="A15" s="1931"/>
      <c r="B15" s="2066" t="s">
        <v>892</v>
      </c>
      <c r="C15" s="1570" t="s">
        <v>893</v>
      </c>
      <c r="D15" s="1563">
        <f>SUM(D16:D17)</f>
        <v>179170</v>
      </c>
      <c r="E15" s="1340" t="s">
        <v>885</v>
      </c>
      <c r="F15" s="1340" t="s">
        <v>885</v>
      </c>
      <c r="G15" s="1343" t="s">
        <v>885</v>
      </c>
    </row>
    <row r="16" spans="1:9" ht="19.5">
      <c r="A16" s="1931"/>
      <c r="B16" s="2066"/>
      <c r="C16" s="1568" t="s">
        <v>894</v>
      </c>
      <c r="D16" s="1561">
        <f>D9</f>
        <v>179170</v>
      </c>
      <c r="E16" s="1340" t="s">
        <v>885</v>
      </c>
      <c r="F16" s="1340" t="s">
        <v>885</v>
      </c>
      <c r="G16" s="1343" t="s">
        <v>885</v>
      </c>
    </row>
    <row r="17" spans="1:7" ht="19.5">
      <c r="A17" s="1931"/>
      <c r="B17" s="2066"/>
      <c r="C17" s="1568" t="s">
        <v>895</v>
      </c>
      <c r="D17" s="1340" t="s">
        <v>885</v>
      </c>
      <c r="E17" s="1340" t="s">
        <v>885</v>
      </c>
      <c r="F17" s="1340" t="s">
        <v>885</v>
      </c>
      <c r="G17" s="1344" t="s">
        <v>885</v>
      </c>
    </row>
    <row r="18" spans="1:7" ht="19.5">
      <c r="A18" s="1931"/>
      <c r="B18" s="2066" t="s">
        <v>896</v>
      </c>
      <c r="C18" s="1570" t="s">
        <v>893</v>
      </c>
      <c r="D18" s="1340" t="s">
        <v>885</v>
      </c>
      <c r="E18" s="1340" t="s">
        <v>885</v>
      </c>
      <c r="F18" s="1340" t="s">
        <v>885</v>
      </c>
      <c r="G18" s="1343" t="s">
        <v>885</v>
      </c>
    </row>
    <row r="19" spans="1:7" ht="19.5">
      <c r="A19" s="1931"/>
      <c r="B19" s="2066"/>
      <c r="C19" s="1568" t="s">
        <v>894</v>
      </c>
      <c r="D19" s="1340" t="s">
        <v>885</v>
      </c>
      <c r="E19" s="1340" t="s">
        <v>885</v>
      </c>
      <c r="F19" s="1340" t="s">
        <v>885</v>
      </c>
      <c r="G19" s="1343" t="s">
        <v>885</v>
      </c>
    </row>
    <row r="20" spans="1:7" ht="19.5">
      <c r="A20" s="1931"/>
      <c r="B20" s="2066"/>
      <c r="C20" s="1568" t="s">
        <v>895</v>
      </c>
      <c r="D20" s="1340" t="s">
        <v>885</v>
      </c>
      <c r="E20" s="1340" t="s">
        <v>885</v>
      </c>
      <c r="F20" s="1340" t="s">
        <v>885</v>
      </c>
      <c r="G20" s="1344" t="s">
        <v>885</v>
      </c>
    </row>
    <row r="21" spans="1:7" ht="19.5">
      <c r="A21" s="1931"/>
      <c r="B21" s="2066" t="s">
        <v>897</v>
      </c>
      <c r="C21" s="1570" t="s">
        <v>898</v>
      </c>
      <c r="D21" s="1342" t="s">
        <v>885</v>
      </c>
      <c r="E21" s="1342" t="s">
        <v>885</v>
      </c>
      <c r="F21" s="1342" t="s">
        <v>885</v>
      </c>
      <c r="G21" s="1343" t="s">
        <v>885</v>
      </c>
    </row>
    <row r="22" spans="1:7" ht="19.5">
      <c r="A22" s="1931"/>
      <c r="B22" s="2066"/>
      <c r="C22" s="1570" t="s">
        <v>899</v>
      </c>
      <c r="D22" s="1342" t="s">
        <v>885</v>
      </c>
      <c r="E22" s="1342" t="s">
        <v>885</v>
      </c>
      <c r="F22" s="1342" t="s">
        <v>885</v>
      </c>
      <c r="G22" s="1525">
        <v>9140</v>
      </c>
    </row>
    <row r="23" spans="1:7" ht="19.5">
      <c r="A23" s="1931"/>
      <c r="B23" s="2066"/>
      <c r="C23" s="1570" t="s">
        <v>900</v>
      </c>
      <c r="D23" s="1342" t="s">
        <v>885</v>
      </c>
      <c r="E23" s="1342" t="s">
        <v>885</v>
      </c>
      <c r="F23" s="1342" t="s">
        <v>885</v>
      </c>
      <c r="G23" s="1343" t="s">
        <v>885</v>
      </c>
    </row>
    <row r="24" spans="1:7" ht="19.5">
      <c r="A24" s="1931"/>
      <c r="B24" s="1932" t="s">
        <v>901</v>
      </c>
      <c r="C24" s="1568" t="s">
        <v>893</v>
      </c>
      <c r="D24" s="1346" t="s">
        <v>885</v>
      </c>
      <c r="E24" s="1346" t="s">
        <v>885</v>
      </c>
      <c r="F24" s="1346" t="s">
        <v>885</v>
      </c>
      <c r="G24" s="1343" t="s">
        <v>885</v>
      </c>
    </row>
    <row r="25" spans="1:7" ht="19.5">
      <c r="A25" s="1931"/>
      <c r="B25" s="1932"/>
      <c r="C25" s="1568" t="s">
        <v>894</v>
      </c>
      <c r="D25" s="1346" t="s">
        <v>885</v>
      </c>
      <c r="E25" s="1346" t="s">
        <v>885</v>
      </c>
      <c r="F25" s="1346" t="s">
        <v>885</v>
      </c>
      <c r="G25" s="1343" t="s">
        <v>885</v>
      </c>
    </row>
    <row r="26" spans="1:7" ht="19.5">
      <c r="A26" s="1931"/>
      <c r="B26" s="1932"/>
      <c r="C26" s="1568" t="s">
        <v>895</v>
      </c>
      <c r="D26" s="1346" t="s">
        <v>885</v>
      </c>
      <c r="E26" s="1346" t="s">
        <v>885</v>
      </c>
      <c r="F26" s="1346" t="s">
        <v>885</v>
      </c>
      <c r="G26" s="1347" t="s">
        <v>885</v>
      </c>
    </row>
    <row r="27" spans="1:7" ht="19.5">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2246</v>
      </c>
      <c r="G32" s="2061"/>
    </row>
  </sheetData>
  <mergeCells count="28">
    <mergeCell ref="A6:C7"/>
    <mergeCell ref="D6:D7"/>
    <mergeCell ref="G6:G7"/>
    <mergeCell ref="E1:G1"/>
    <mergeCell ref="E2:G2"/>
    <mergeCell ref="A3:G3"/>
    <mergeCell ref="A4:G4"/>
    <mergeCell ref="A5:G5"/>
    <mergeCell ref="A8:A11"/>
    <mergeCell ref="B8:C8"/>
    <mergeCell ref="B9:C9"/>
    <mergeCell ref="B10:C10"/>
    <mergeCell ref="B11:C11"/>
    <mergeCell ref="D31:E31"/>
    <mergeCell ref="F32:G32"/>
    <mergeCell ref="B18:B20"/>
    <mergeCell ref="B21:B23"/>
    <mergeCell ref="B24:B26"/>
    <mergeCell ref="A27:B27"/>
    <mergeCell ref="A28:B30"/>
    <mergeCell ref="D28:F28"/>
    <mergeCell ref="D29:F29"/>
    <mergeCell ref="D30:F30"/>
    <mergeCell ref="A12:A26"/>
    <mergeCell ref="B12:C12"/>
    <mergeCell ref="B13:C13"/>
    <mergeCell ref="B14:C14"/>
    <mergeCell ref="B15:B17"/>
  </mergeCells>
  <phoneticPr fontId="177" type="noConversion"/>
  <hyperlinks>
    <hyperlink ref="I5" location="預告統計資料發布時間表!A1" display="回發布時間表"/>
  </hyperlinks>
  <pageMargins left="0.7" right="0.7" top="0.75" bottom="0.75" header="0.3" footer="0.3"/>
</worksheet>
</file>

<file path=xl/worksheets/sheet1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2"/>
  <sheetViews>
    <sheetView workbookViewId="0">
      <selection activeCell="I5" sqref="I5"/>
    </sheetView>
  </sheetViews>
  <sheetFormatPr defaultRowHeight="16.5"/>
  <cols>
    <col min="2" max="2" width="21.5" customWidth="1"/>
    <col min="3" max="3" width="26.5" customWidth="1"/>
    <col min="4" max="4" width="14.875" customWidth="1"/>
    <col min="7" max="7" width="34.875" customWidth="1"/>
  </cols>
  <sheetData>
    <row r="1" spans="1:9">
      <c r="A1" s="1333" t="s">
        <v>2040</v>
      </c>
      <c r="B1" s="1334"/>
      <c r="C1" s="1334"/>
      <c r="D1" s="1335" t="s">
        <v>781</v>
      </c>
      <c r="E1" s="2070" t="s">
        <v>828</v>
      </c>
      <c r="F1" s="2070"/>
      <c r="G1" s="2070"/>
    </row>
    <row r="2" spans="1:9">
      <c r="A2" s="1336" t="s">
        <v>2041</v>
      </c>
      <c r="B2" s="1337" t="s">
        <v>2042</v>
      </c>
      <c r="C2" s="1337"/>
      <c r="D2" s="1577" t="s">
        <v>875</v>
      </c>
      <c r="E2" s="1939" t="s">
        <v>1856</v>
      </c>
      <c r="F2" s="1939"/>
      <c r="G2" s="1939"/>
    </row>
    <row r="3" spans="1:9" ht="36.75">
      <c r="A3" s="2071" t="s">
        <v>2043</v>
      </c>
      <c r="B3" s="2071"/>
      <c r="C3" s="2071"/>
      <c r="D3" s="2071"/>
      <c r="E3" s="2071"/>
      <c r="F3" s="2071"/>
      <c r="G3" s="2071"/>
    </row>
    <row r="4" spans="1:9">
      <c r="A4" s="2072"/>
      <c r="B4" s="2072"/>
      <c r="C4" s="2072"/>
      <c r="D4" s="2072"/>
      <c r="E4" s="2072"/>
      <c r="F4" s="2072"/>
      <c r="G4" s="2072"/>
    </row>
    <row r="5" spans="1:9" ht="25.5">
      <c r="A5" s="2073" t="s">
        <v>2260</v>
      </c>
      <c r="B5" s="2073"/>
      <c r="C5" s="2073"/>
      <c r="D5" s="2073"/>
      <c r="E5" s="2073"/>
      <c r="F5" s="2073"/>
      <c r="G5" s="2073"/>
      <c r="I5" s="87" t="s">
        <v>125</v>
      </c>
    </row>
    <row r="6" spans="1:9" ht="19.5">
      <c r="A6" s="2067" t="s">
        <v>835</v>
      </c>
      <c r="B6" s="2067"/>
      <c r="C6" s="2067"/>
      <c r="D6" s="2068" t="s">
        <v>879</v>
      </c>
      <c r="E6" s="1078"/>
      <c r="F6" s="1078"/>
      <c r="G6" s="2069" t="s">
        <v>880</v>
      </c>
    </row>
    <row r="7" spans="1:9" ht="78">
      <c r="A7" s="2067"/>
      <c r="B7" s="2067"/>
      <c r="C7" s="2067"/>
      <c r="D7" s="2068"/>
      <c r="E7" s="1079" t="s">
        <v>881</v>
      </c>
      <c r="F7" s="1079" t="s">
        <v>882</v>
      </c>
      <c r="G7" s="2069"/>
    </row>
    <row r="8" spans="1:9" ht="19.5">
      <c r="A8" s="1937" t="s">
        <v>883</v>
      </c>
      <c r="B8" s="2066" t="s">
        <v>977</v>
      </c>
      <c r="C8" s="2066"/>
      <c r="D8" s="1561">
        <v>169100</v>
      </c>
      <c r="E8" s="1340" t="s">
        <v>885</v>
      </c>
      <c r="F8" s="1340" t="s">
        <v>885</v>
      </c>
      <c r="G8" s="1525">
        <v>9320</v>
      </c>
    </row>
    <row r="9" spans="1:9" ht="19.5">
      <c r="A9" s="1937"/>
      <c r="B9" s="2066" t="s">
        <v>886</v>
      </c>
      <c r="C9" s="2066"/>
      <c r="D9" s="1562">
        <v>169100</v>
      </c>
      <c r="E9" s="1340" t="s">
        <v>885</v>
      </c>
      <c r="F9" s="1340" t="s">
        <v>885</v>
      </c>
      <c r="G9" s="1525">
        <v>9320</v>
      </c>
    </row>
    <row r="10" spans="1:9" ht="19.5">
      <c r="A10" s="1937"/>
      <c r="B10" s="2066" t="s">
        <v>887</v>
      </c>
      <c r="C10" s="2066"/>
      <c r="D10" s="1340" t="s">
        <v>885</v>
      </c>
      <c r="E10" s="1340" t="s">
        <v>885</v>
      </c>
      <c r="F10" s="1342" t="s">
        <v>885</v>
      </c>
      <c r="G10" s="1343" t="s">
        <v>885</v>
      </c>
    </row>
    <row r="11" spans="1:9" ht="19.5">
      <c r="A11" s="1937"/>
      <c r="B11" s="2066" t="s">
        <v>888</v>
      </c>
      <c r="C11" s="2066"/>
      <c r="D11" s="1340" t="s">
        <v>885</v>
      </c>
      <c r="E11" s="1340" t="s">
        <v>885</v>
      </c>
      <c r="F11" s="1342" t="s">
        <v>885</v>
      </c>
      <c r="G11" s="1343" t="s">
        <v>885</v>
      </c>
    </row>
    <row r="12" spans="1:9" ht="19.5">
      <c r="A12" s="1931" t="s">
        <v>889</v>
      </c>
      <c r="B12" s="2066" t="s">
        <v>977</v>
      </c>
      <c r="C12" s="2066"/>
      <c r="D12" s="2182">
        <v>187480</v>
      </c>
      <c r="E12" s="1340" t="s">
        <v>885</v>
      </c>
      <c r="F12" s="1340" t="s">
        <v>885</v>
      </c>
      <c r="G12" s="1525">
        <v>9320</v>
      </c>
    </row>
    <row r="13" spans="1:9" ht="19.5">
      <c r="A13" s="1931"/>
      <c r="B13" s="1932" t="s">
        <v>890</v>
      </c>
      <c r="C13" s="1932"/>
      <c r="D13" s="2181">
        <v>169100</v>
      </c>
      <c r="E13" s="1340" t="s">
        <v>885</v>
      </c>
      <c r="F13" s="1340" t="s">
        <v>885</v>
      </c>
      <c r="G13" s="1343" t="s">
        <v>885</v>
      </c>
    </row>
    <row r="14" spans="1:9" ht="19.5">
      <c r="A14" s="1931"/>
      <c r="B14" s="1932" t="s">
        <v>891</v>
      </c>
      <c r="C14" s="1932"/>
      <c r="D14" s="2182">
        <v>18380</v>
      </c>
      <c r="E14" s="1340" t="s">
        <v>885</v>
      </c>
      <c r="F14" s="1340" t="s">
        <v>885</v>
      </c>
      <c r="G14" s="1344" t="s">
        <v>885</v>
      </c>
    </row>
    <row r="15" spans="1:9" ht="19.5">
      <c r="A15" s="1931"/>
      <c r="B15" s="2066" t="s">
        <v>892</v>
      </c>
      <c r="C15" s="1576" t="s">
        <v>893</v>
      </c>
      <c r="D15" s="1563">
        <v>187480</v>
      </c>
      <c r="E15" s="1340" t="s">
        <v>885</v>
      </c>
      <c r="F15" s="1340" t="s">
        <v>885</v>
      </c>
      <c r="G15" s="1343" t="s">
        <v>885</v>
      </c>
    </row>
    <row r="16" spans="1:9" ht="19.5">
      <c r="A16" s="1931"/>
      <c r="B16" s="2066"/>
      <c r="C16" s="1575" t="s">
        <v>894</v>
      </c>
      <c r="D16" s="1561">
        <f>D9</f>
        <v>169100</v>
      </c>
      <c r="E16" s="1340" t="s">
        <v>885</v>
      </c>
      <c r="F16" s="1340" t="s">
        <v>885</v>
      </c>
      <c r="G16" s="1343" t="s">
        <v>885</v>
      </c>
    </row>
    <row r="17" spans="1:7" ht="19.5">
      <c r="A17" s="1931"/>
      <c r="B17" s="2066"/>
      <c r="C17" s="1575" t="s">
        <v>895</v>
      </c>
      <c r="D17" s="2182">
        <v>18380</v>
      </c>
      <c r="E17" s="1340" t="s">
        <v>885</v>
      </c>
      <c r="F17" s="1340" t="s">
        <v>885</v>
      </c>
      <c r="G17" s="1344" t="s">
        <v>885</v>
      </c>
    </row>
    <row r="18" spans="1:7" ht="19.5">
      <c r="A18" s="1931"/>
      <c r="B18" s="2066" t="s">
        <v>896</v>
      </c>
      <c r="C18" s="1576" t="s">
        <v>893</v>
      </c>
      <c r="D18" s="1340" t="s">
        <v>885</v>
      </c>
      <c r="E18" s="1340" t="s">
        <v>885</v>
      </c>
      <c r="F18" s="1340" t="s">
        <v>885</v>
      </c>
      <c r="G18" s="1343" t="s">
        <v>885</v>
      </c>
    </row>
    <row r="19" spans="1:7" ht="19.5">
      <c r="A19" s="1931"/>
      <c r="B19" s="2066"/>
      <c r="C19" s="1575" t="s">
        <v>894</v>
      </c>
      <c r="D19" s="1340" t="s">
        <v>885</v>
      </c>
      <c r="E19" s="1340" t="s">
        <v>885</v>
      </c>
      <c r="F19" s="1340" t="s">
        <v>885</v>
      </c>
      <c r="G19" s="1343" t="s">
        <v>885</v>
      </c>
    </row>
    <row r="20" spans="1:7" ht="19.5">
      <c r="A20" s="1931"/>
      <c r="B20" s="2066"/>
      <c r="C20" s="1575" t="s">
        <v>895</v>
      </c>
      <c r="D20" s="1340" t="s">
        <v>885</v>
      </c>
      <c r="E20" s="1340" t="s">
        <v>885</v>
      </c>
      <c r="F20" s="1340" t="s">
        <v>885</v>
      </c>
      <c r="G20" s="1344" t="s">
        <v>885</v>
      </c>
    </row>
    <row r="21" spans="1:7" ht="19.5">
      <c r="A21" s="1931"/>
      <c r="B21" s="2066" t="s">
        <v>897</v>
      </c>
      <c r="C21" s="1576" t="s">
        <v>898</v>
      </c>
      <c r="D21" s="1342" t="s">
        <v>885</v>
      </c>
      <c r="E21" s="1342" t="s">
        <v>885</v>
      </c>
      <c r="F21" s="1342" t="s">
        <v>885</v>
      </c>
      <c r="G21" s="1343" t="s">
        <v>885</v>
      </c>
    </row>
    <row r="22" spans="1:7" ht="19.5">
      <c r="A22" s="1931"/>
      <c r="B22" s="2066"/>
      <c r="C22" s="1576" t="s">
        <v>899</v>
      </c>
      <c r="D22" s="1342" t="s">
        <v>885</v>
      </c>
      <c r="E22" s="1342" t="s">
        <v>885</v>
      </c>
      <c r="F22" s="1342" t="s">
        <v>885</v>
      </c>
      <c r="G22" s="1525">
        <v>9320</v>
      </c>
    </row>
    <row r="23" spans="1:7" ht="19.5">
      <c r="A23" s="1931"/>
      <c r="B23" s="2066"/>
      <c r="C23" s="1576" t="s">
        <v>900</v>
      </c>
      <c r="D23" s="1342" t="s">
        <v>885</v>
      </c>
      <c r="E23" s="1342" t="s">
        <v>885</v>
      </c>
      <c r="F23" s="1342" t="s">
        <v>885</v>
      </c>
      <c r="G23" s="1343" t="s">
        <v>885</v>
      </c>
    </row>
    <row r="24" spans="1:7" ht="19.5">
      <c r="A24" s="1931"/>
      <c r="B24" s="1932" t="s">
        <v>901</v>
      </c>
      <c r="C24" s="1575" t="s">
        <v>893</v>
      </c>
      <c r="D24" s="1346" t="s">
        <v>885</v>
      </c>
      <c r="E24" s="1346" t="s">
        <v>885</v>
      </c>
      <c r="F24" s="1346" t="s">
        <v>885</v>
      </c>
      <c r="G24" s="1343" t="s">
        <v>885</v>
      </c>
    </row>
    <row r="25" spans="1:7" ht="19.5">
      <c r="A25" s="1931"/>
      <c r="B25" s="1932"/>
      <c r="C25" s="1575" t="s">
        <v>894</v>
      </c>
      <c r="D25" s="1346" t="s">
        <v>885</v>
      </c>
      <c r="E25" s="1346" t="s">
        <v>885</v>
      </c>
      <c r="F25" s="1346" t="s">
        <v>885</v>
      </c>
      <c r="G25" s="1343" t="s">
        <v>885</v>
      </c>
    </row>
    <row r="26" spans="1:7" ht="19.5">
      <c r="A26" s="1931"/>
      <c r="B26" s="1932"/>
      <c r="C26" s="1575" t="s">
        <v>895</v>
      </c>
      <c r="D26" s="1346" t="s">
        <v>885</v>
      </c>
      <c r="E26" s="1346" t="s">
        <v>885</v>
      </c>
      <c r="F26" s="1346" t="s">
        <v>885</v>
      </c>
      <c r="G26" s="1347" t="s">
        <v>885</v>
      </c>
    </row>
    <row r="27" spans="1:7" ht="78">
      <c r="A27" s="1929" t="s">
        <v>902</v>
      </c>
      <c r="B27" s="1929"/>
      <c r="C27" s="1348" t="s">
        <v>903</v>
      </c>
      <c r="D27" s="1349" t="s">
        <v>885</v>
      </c>
      <c r="E27" s="1349" t="s">
        <v>885</v>
      </c>
      <c r="F27" s="1346" t="s">
        <v>885</v>
      </c>
      <c r="G27" s="1347" t="s">
        <v>885</v>
      </c>
    </row>
    <row r="28" spans="1:7" ht="19.5">
      <c r="A28" s="2062" t="s">
        <v>904</v>
      </c>
      <c r="B28" s="2062"/>
      <c r="C28" s="1350" t="s">
        <v>2045</v>
      </c>
      <c r="D28" s="2063" t="s">
        <v>885</v>
      </c>
      <c r="E28" s="2063"/>
      <c r="F28" s="2063"/>
      <c r="G28" s="1347" t="s">
        <v>885</v>
      </c>
    </row>
    <row r="29" spans="1:7" ht="19.5">
      <c r="A29" s="2062"/>
      <c r="B29" s="2062"/>
      <c r="C29" s="1350" t="s">
        <v>906</v>
      </c>
      <c r="D29" s="2064" t="s">
        <v>885</v>
      </c>
      <c r="E29" s="2064"/>
      <c r="F29" s="2064"/>
      <c r="G29" s="1347" t="s">
        <v>885</v>
      </c>
    </row>
    <row r="30" spans="1:7" ht="19.5">
      <c r="A30" s="2062"/>
      <c r="B30" s="2062"/>
      <c r="C30" s="1351" t="s">
        <v>907</v>
      </c>
      <c r="D30" s="2065" t="s">
        <v>885</v>
      </c>
      <c r="E30" s="2065"/>
      <c r="F30" s="2065"/>
      <c r="G30" s="1352" t="s">
        <v>885</v>
      </c>
    </row>
    <row r="31" spans="1:7">
      <c r="A31" s="1353" t="s">
        <v>865</v>
      </c>
      <c r="B31" s="1354" t="s">
        <v>908</v>
      </c>
      <c r="C31" s="1354" t="s">
        <v>909</v>
      </c>
      <c r="D31" s="2060" t="s">
        <v>910</v>
      </c>
      <c r="E31" s="2060"/>
      <c r="F31" s="1353"/>
      <c r="G31" s="1355"/>
    </row>
    <row r="32" spans="1:7">
      <c r="A32" s="1356"/>
      <c r="B32" s="1356" t="s">
        <v>911</v>
      </c>
      <c r="C32" s="1356" t="s">
        <v>912</v>
      </c>
      <c r="D32" s="1357"/>
      <c r="E32" s="1356"/>
      <c r="F32" s="2061" t="s">
        <v>2261</v>
      </c>
      <c r="G32" s="2061"/>
    </row>
  </sheetData>
  <mergeCells count="28">
    <mergeCell ref="D31:E31"/>
    <mergeCell ref="F32:G32"/>
    <mergeCell ref="B18:B20"/>
    <mergeCell ref="B21:B23"/>
    <mergeCell ref="B24:B26"/>
    <mergeCell ref="A27:B27"/>
    <mergeCell ref="A28:B30"/>
    <mergeCell ref="D28:F28"/>
    <mergeCell ref="D29:F29"/>
    <mergeCell ref="D30:F30"/>
    <mergeCell ref="A8:A11"/>
    <mergeCell ref="B8:C8"/>
    <mergeCell ref="B9:C9"/>
    <mergeCell ref="B10:C10"/>
    <mergeCell ref="B11:C11"/>
    <mergeCell ref="A12:A26"/>
    <mergeCell ref="B12:C12"/>
    <mergeCell ref="B13:C13"/>
    <mergeCell ref="B14:C14"/>
    <mergeCell ref="B15:B17"/>
    <mergeCell ref="E1:G1"/>
    <mergeCell ref="E2:G2"/>
    <mergeCell ref="A3:G3"/>
    <mergeCell ref="A4:G4"/>
    <mergeCell ref="A5:G5"/>
    <mergeCell ref="A6:C7"/>
    <mergeCell ref="D6:D7"/>
    <mergeCell ref="G6:G7"/>
  </mergeCells>
  <phoneticPr fontId="177" type="noConversion"/>
  <hyperlinks>
    <hyperlink ref="I5" location="預告統計資料發布時間表!A1" display="回發布時間表"/>
  </hyperlink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zoomScale="90" zoomScaleNormal="90" workbookViewId="0">
      <selection activeCell="B1" sqref="B1"/>
    </sheetView>
  </sheetViews>
  <sheetFormatPr defaultColWidth="11.375" defaultRowHeight="16.5"/>
  <cols>
    <col min="1" max="1" width="93.625" style="50" customWidth="1"/>
    <col min="2" max="2" width="8.625" style="50" customWidth="1"/>
  </cols>
  <sheetData>
    <row r="1" spans="1:2" ht="19.5">
      <c r="A1" s="115" t="s">
        <v>340</v>
      </c>
      <c r="B1" s="116" t="s">
        <v>125</v>
      </c>
    </row>
    <row r="2" spans="1:2" ht="19.5">
      <c r="A2" s="117" t="s">
        <v>238</v>
      </c>
    </row>
    <row r="3" spans="1:2" ht="19.5">
      <c r="A3" s="117" t="s">
        <v>341</v>
      </c>
    </row>
    <row r="4" spans="1:2" ht="19.5">
      <c r="A4" s="118" t="s">
        <v>128</v>
      </c>
    </row>
    <row r="5" spans="1:2" ht="19.5">
      <c r="A5" s="127" t="s">
        <v>206</v>
      </c>
    </row>
    <row r="6" spans="1:2" ht="19.5">
      <c r="A6" s="127" t="s">
        <v>325</v>
      </c>
    </row>
    <row r="7" spans="1:2" ht="19.5">
      <c r="A7" s="128" t="s">
        <v>342</v>
      </c>
    </row>
    <row r="8" spans="1:2" ht="19.5">
      <c r="A8" s="128" t="s">
        <v>343</v>
      </c>
    </row>
    <row r="9" spans="1:2" ht="19.5">
      <c r="A9" s="128" t="s">
        <v>344</v>
      </c>
    </row>
    <row r="10" spans="1:2" ht="19.5">
      <c r="A10" s="129" t="s">
        <v>134</v>
      </c>
    </row>
    <row r="11" spans="1:2" ht="19.5">
      <c r="A11" s="127" t="s">
        <v>207</v>
      </c>
    </row>
    <row r="12" spans="1:2" ht="78">
      <c r="A12" s="121" t="s">
        <v>166</v>
      </c>
    </row>
    <row r="13" spans="1:2" ht="19.5">
      <c r="A13" s="118" t="s">
        <v>137</v>
      </c>
    </row>
    <row r="14" spans="1:2" ht="75">
      <c r="A14" s="122" t="s">
        <v>345</v>
      </c>
    </row>
    <row r="15" spans="1:2" ht="19.5">
      <c r="A15" s="121" t="s">
        <v>242</v>
      </c>
    </row>
    <row r="16" spans="1:2" ht="19.5">
      <c r="A16" s="119" t="s">
        <v>140</v>
      </c>
    </row>
    <row r="17" spans="1:1" ht="19.5">
      <c r="A17" s="121" t="s">
        <v>346</v>
      </c>
    </row>
    <row r="18" spans="1:1" ht="19.5">
      <c r="A18" s="121" t="s">
        <v>347</v>
      </c>
    </row>
    <row r="19" spans="1:1" ht="19.5">
      <c r="A19" s="121" t="s">
        <v>348</v>
      </c>
    </row>
    <row r="20" spans="1:1" ht="19.5">
      <c r="A20" s="123" t="s">
        <v>334</v>
      </c>
    </row>
    <row r="21" spans="1:1" ht="58.5">
      <c r="A21" s="123" t="s">
        <v>349</v>
      </c>
    </row>
    <row r="22" spans="1:1" ht="19.5">
      <c r="A22" s="123" t="s">
        <v>254</v>
      </c>
    </row>
    <row r="23" spans="1:1" ht="19.5">
      <c r="A23" s="123" t="s">
        <v>336</v>
      </c>
    </row>
    <row r="24" spans="1:1" ht="19.5">
      <c r="A24" s="123" t="s">
        <v>152</v>
      </c>
    </row>
    <row r="25" spans="1:1" ht="19.5">
      <c r="A25" s="124" t="s">
        <v>153</v>
      </c>
    </row>
    <row r="26" spans="1:1" ht="39">
      <c r="A26" s="123" t="s">
        <v>337</v>
      </c>
    </row>
    <row r="27" spans="1:1" ht="39">
      <c r="A27" s="123" t="s">
        <v>338</v>
      </c>
    </row>
    <row r="28" spans="1:1" ht="19.5">
      <c r="A28" s="124" t="s">
        <v>156</v>
      </c>
    </row>
    <row r="29" spans="1:1" ht="39">
      <c r="A29" s="123" t="s">
        <v>350</v>
      </c>
    </row>
    <row r="30" spans="1:1" ht="19.5">
      <c r="A30" s="123" t="s">
        <v>202</v>
      </c>
    </row>
    <row r="31" spans="1:1" ht="39">
      <c r="A31" s="125" t="s">
        <v>159</v>
      </c>
    </row>
    <row r="32" spans="1:1" ht="19.5">
      <c r="A32" s="126" t="s">
        <v>160</v>
      </c>
    </row>
  </sheetData>
  <phoneticPr fontId="177" type="noConversion"/>
  <hyperlinks>
    <hyperlink ref="B1" location="預告統計資料發布時間表!A1" display="回發布時間表"/>
    <hyperlink ref="A12" r:id="rId1"/>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zoomScale="90" zoomScaleNormal="90" workbookViewId="0">
      <selection activeCell="A9" sqref="A9"/>
    </sheetView>
  </sheetViews>
  <sheetFormatPr defaultColWidth="11.375" defaultRowHeight="16.5"/>
  <cols>
    <col min="1" max="1" width="93.625" style="85" customWidth="1"/>
    <col min="2" max="2" width="8.625" style="50" customWidth="1"/>
  </cols>
  <sheetData>
    <row r="1" spans="1:7" ht="39">
      <c r="A1" s="130" t="s">
        <v>351</v>
      </c>
      <c r="B1" s="131" t="s">
        <v>125</v>
      </c>
    </row>
    <row r="2" spans="1:7" ht="19.5">
      <c r="A2" s="102" t="s">
        <v>238</v>
      </c>
    </row>
    <row r="3" spans="1:7" ht="19.5">
      <c r="A3" s="102" t="s">
        <v>352</v>
      </c>
    </row>
    <row r="4" spans="1:7" ht="19.5">
      <c r="A4" s="103" t="s">
        <v>128</v>
      </c>
    </row>
    <row r="5" spans="1:7" ht="19.5">
      <c r="A5" s="127" t="s">
        <v>206</v>
      </c>
    </row>
    <row r="6" spans="1:7" ht="19.5">
      <c r="A6" s="127" t="s">
        <v>325</v>
      </c>
    </row>
    <row r="7" spans="1:7" ht="19.5">
      <c r="A7" s="105" t="s">
        <v>131</v>
      </c>
    </row>
    <row r="8" spans="1:7" ht="19.5">
      <c r="A8" s="105" t="s">
        <v>132</v>
      </c>
    </row>
    <row r="9" spans="1:7" ht="19.5">
      <c r="A9" s="105" t="s">
        <v>2206</v>
      </c>
    </row>
    <row r="10" spans="1:7" ht="19.5">
      <c r="A10" s="129" t="s">
        <v>134</v>
      </c>
    </row>
    <row r="11" spans="1:7" ht="19.5">
      <c r="A11" s="127" t="s">
        <v>207</v>
      </c>
    </row>
    <row r="12" spans="1:7" ht="78">
      <c r="A12" s="106" t="s">
        <v>136</v>
      </c>
      <c r="G12" s="50"/>
    </row>
    <row r="13" spans="1:7" ht="19.5">
      <c r="A13" s="103" t="s">
        <v>137</v>
      </c>
    </row>
    <row r="14" spans="1:7" ht="93.75">
      <c r="A14" s="132" t="s">
        <v>353</v>
      </c>
    </row>
    <row r="15" spans="1:7" ht="19.5">
      <c r="A15" s="106" t="s">
        <v>242</v>
      </c>
    </row>
    <row r="16" spans="1:7" ht="19.5">
      <c r="A16" s="104" t="s">
        <v>140</v>
      </c>
    </row>
    <row r="17" spans="1:1" ht="39">
      <c r="A17" s="106" t="s">
        <v>327</v>
      </c>
    </row>
    <row r="18" spans="1:1" ht="39">
      <c r="A18" s="106" t="s">
        <v>328</v>
      </c>
    </row>
    <row r="19" spans="1:1" ht="19.5">
      <c r="A19" s="106" t="s">
        <v>245</v>
      </c>
    </row>
    <row r="20" spans="1:1" ht="19.5">
      <c r="A20" s="106" t="s">
        <v>329</v>
      </c>
    </row>
    <row r="21" spans="1:1" ht="19.5">
      <c r="A21" s="106" t="s">
        <v>354</v>
      </c>
    </row>
    <row r="22" spans="1:1" ht="19.5">
      <c r="A22" s="106" t="s">
        <v>331</v>
      </c>
    </row>
    <row r="23" spans="1:1" ht="19.5">
      <c r="A23" s="106" t="s">
        <v>334</v>
      </c>
    </row>
    <row r="24" spans="1:1" ht="58.5">
      <c r="A24" s="107" t="s">
        <v>355</v>
      </c>
    </row>
    <row r="25" spans="1:1" ht="19.5">
      <c r="A25" s="107" t="s">
        <v>254</v>
      </c>
    </row>
    <row r="26" spans="1:1" ht="19.5">
      <c r="A26" s="107" t="s">
        <v>336</v>
      </c>
    </row>
    <row r="27" spans="1:1" ht="19.5">
      <c r="A27" s="107" t="s">
        <v>152</v>
      </c>
    </row>
    <row r="28" spans="1:1" ht="19.5">
      <c r="A28" s="109" t="s">
        <v>153</v>
      </c>
    </row>
    <row r="29" spans="1:1" ht="39">
      <c r="A29" s="107" t="s">
        <v>337</v>
      </c>
    </row>
    <row r="30" spans="1:1" ht="39">
      <c r="A30" s="107" t="s">
        <v>338</v>
      </c>
    </row>
    <row r="31" spans="1:1" ht="19.5">
      <c r="A31" s="109" t="s">
        <v>156</v>
      </c>
    </row>
    <row r="32" spans="1:1" ht="39">
      <c r="A32" s="107" t="s">
        <v>339</v>
      </c>
    </row>
    <row r="33" spans="1:1" ht="19.5">
      <c r="A33" s="106" t="s">
        <v>202</v>
      </c>
    </row>
    <row r="34" spans="1:1" ht="39">
      <c r="A34" s="133" t="s">
        <v>159</v>
      </c>
    </row>
    <row r="35" spans="1:1" ht="19.5">
      <c r="A35" s="111"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2"/>
  <sheetViews>
    <sheetView zoomScale="90" zoomScaleNormal="90" workbookViewId="0">
      <selection activeCell="B1" sqref="B1"/>
    </sheetView>
  </sheetViews>
  <sheetFormatPr defaultColWidth="11.375" defaultRowHeight="16.5"/>
  <cols>
    <col min="1" max="1" width="93.625" style="50" customWidth="1"/>
    <col min="2" max="2" width="8.625" style="50" customWidth="1"/>
  </cols>
  <sheetData>
    <row r="1" spans="1:7" ht="39">
      <c r="A1" s="134" t="s">
        <v>356</v>
      </c>
      <c r="B1" s="116" t="s">
        <v>125</v>
      </c>
    </row>
    <row r="2" spans="1:7" ht="19.5">
      <c r="A2" s="117" t="s">
        <v>238</v>
      </c>
    </row>
    <row r="3" spans="1:7" ht="19.5">
      <c r="A3" s="117" t="s">
        <v>357</v>
      </c>
    </row>
    <row r="4" spans="1:7" ht="19.5">
      <c r="A4" s="118" t="s">
        <v>128</v>
      </c>
    </row>
    <row r="5" spans="1:7" ht="19.5">
      <c r="A5" s="127" t="s">
        <v>206</v>
      </c>
    </row>
    <row r="6" spans="1:7" ht="19.5">
      <c r="A6" s="127" t="s">
        <v>325</v>
      </c>
    </row>
    <row r="7" spans="1:7" ht="19.5">
      <c r="A7" s="128" t="s">
        <v>342</v>
      </c>
    </row>
    <row r="8" spans="1:7" ht="19.5">
      <c r="A8" s="128" t="s">
        <v>343</v>
      </c>
    </row>
    <row r="9" spans="1:7" ht="19.5">
      <c r="A9" s="128" t="s">
        <v>344</v>
      </c>
    </row>
    <row r="10" spans="1:7" ht="19.5">
      <c r="A10" s="129" t="s">
        <v>134</v>
      </c>
    </row>
    <row r="11" spans="1:7" ht="19.5">
      <c r="A11" s="127" t="s">
        <v>207</v>
      </c>
    </row>
    <row r="12" spans="1:7" ht="78">
      <c r="A12" s="121" t="s">
        <v>136</v>
      </c>
      <c r="G12" s="50"/>
    </row>
    <row r="13" spans="1:7" ht="19.5">
      <c r="A13" s="118" t="s">
        <v>137</v>
      </c>
    </row>
    <row r="14" spans="1:7" ht="75">
      <c r="A14" s="122" t="s">
        <v>358</v>
      </c>
    </row>
    <row r="15" spans="1:7" ht="19.5">
      <c r="A15" s="121" t="s">
        <v>242</v>
      </c>
    </row>
    <row r="16" spans="1:7" ht="19.5">
      <c r="A16" s="119" t="s">
        <v>140</v>
      </c>
    </row>
    <row r="17" spans="1:1" ht="19.5">
      <c r="A17" s="121" t="s">
        <v>346</v>
      </c>
    </row>
    <row r="18" spans="1:1" ht="19.5">
      <c r="A18" s="121" t="s">
        <v>359</v>
      </c>
    </row>
    <row r="19" spans="1:1" ht="19.5">
      <c r="A19" s="121" t="s">
        <v>348</v>
      </c>
    </row>
    <row r="20" spans="1:1" ht="19.5">
      <c r="A20" s="121" t="s">
        <v>252</v>
      </c>
    </row>
    <row r="21" spans="1:1" ht="39">
      <c r="A21" s="121" t="s">
        <v>360</v>
      </c>
    </row>
    <row r="22" spans="1:1" ht="19.5">
      <c r="A22" s="121" t="s">
        <v>254</v>
      </c>
    </row>
    <row r="23" spans="1:1" ht="19.5">
      <c r="A23" s="123" t="s">
        <v>336</v>
      </c>
    </row>
    <row r="24" spans="1:1" ht="19.5">
      <c r="A24" s="123" t="s">
        <v>152</v>
      </c>
    </row>
    <row r="25" spans="1:1" ht="19.5">
      <c r="A25" s="124" t="s">
        <v>153</v>
      </c>
    </row>
    <row r="26" spans="1:1" ht="39">
      <c r="A26" s="123" t="s">
        <v>337</v>
      </c>
    </row>
    <row r="27" spans="1:1" ht="39">
      <c r="A27" s="123" t="s">
        <v>338</v>
      </c>
    </row>
    <row r="28" spans="1:1" ht="19.5">
      <c r="A28" s="124" t="s">
        <v>156</v>
      </c>
    </row>
    <row r="29" spans="1:1" ht="39">
      <c r="A29" s="123" t="s">
        <v>339</v>
      </c>
    </row>
    <row r="30" spans="1:1" ht="19.5">
      <c r="A30" s="123" t="s">
        <v>202</v>
      </c>
    </row>
    <row r="31" spans="1:1" ht="39">
      <c r="A31" s="135" t="s">
        <v>159</v>
      </c>
    </row>
    <row r="32" spans="1:1" ht="19.5">
      <c r="A32" s="136" t="s">
        <v>160</v>
      </c>
    </row>
  </sheetData>
  <phoneticPr fontId="177" type="noConversion"/>
  <hyperlinks>
    <hyperlink ref="B1" location="預告統計資料發布時間表!A1" display="回發布時間表"/>
    <hyperlink ref="A12" r:id="rId1"/>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4"/>
  <sheetViews>
    <sheetView zoomScale="90" zoomScaleNormal="90" workbookViewId="0">
      <selection activeCell="A9" sqref="A9"/>
    </sheetView>
  </sheetViews>
  <sheetFormatPr defaultColWidth="11.375" defaultRowHeight="16.5"/>
  <cols>
    <col min="1" max="1" width="93.625" style="50" customWidth="1"/>
    <col min="2" max="2" width="8.625" style="50" customWidth="1"/>
  </cols>
  <sheetData>
    <row r="1" spans="1:6" ht="39">
      <c r="A1" s="134" t="s">
        <v>361</v>
      </c>
      <c r="B1" s="116" t="s">
        <v>125</v>
      </c>
    </row>
    <row r="2" spans="1:6" ht="19.5">
      <c r="A2" s="117" t="s">
        <v>238</v>
      </c>
    </row>
    <row r="3" spans="1:6" ht="19.5">
      <c r="A3" s="117" t="s">
        <v>362</v>
      </c>
    </row>
    <row r="4" spans="1:6" ht="19.5">
      <c r="A4" s="118" t="s">
        <v>128</v>
      </c>
    </row>
    <row r="5" spans="1:6" ht="19.5">
      <c r="A5" s="127" t="s">
        <v>206</v>
      </c>
    </row>
    <row r="6" spans="1:6" ht="19.5">
      <c r="A6" s="127" t="s">
        <v>325</v>
      </c>
    </row>
    <row r="7" spans="1:6" ht="19.5">
      <c r="A7" s="120" t="s">
        <v>131</v>
      </c>
    </row>
    <row r="8" spans="1:6" ht="19.5">
      <c r="A8" s="120" t="s">
        <v>132</v>
      </c>
    </row>
    <row r="9" spans="1:6" ht="19.5">
      <c r="A9" s="120" t="s">
        <v>2206</v>
      </c>
    </row>
    <row r="10" spans="1:6" ht="19.5">
      <c r="A10" s="129" t="s">
        <v>134</v>
      </c>
    </row>
    <row r="11" spans="1:6" ht="19.5">
      <c r="A11" s="127" t="s">
        <v>207</v>
      </c>
    </row>
    <row r="12" spans="1:6" ht="78">
      <c r="A12" s="121" t="s">
        <v>136</v>
      </c>
      <c r="F12" s="50"/>
    </row>
    <row r="13" spans="1:6" ht="19.5">
      <c r="A13" s="118" t="s">
        <v>137</v>
      </c>
    </row>
    <row r="14" spans="1:6" ht="93.75">
      <c r="A14" s="122" t="s">
        <v>363</v>
      </c>
    </row>
    <row r="15" spans="1:6" ht="19.5">
      <c r="A15" s="121" t="s">
        <v>242</v>
      </c>
    </row>
    <row r="16" spans="1:6" ht="19.5">
      <c r="A16" s="119" t="s">
        <v>140</v>
      </c>
    </row>
    <row r="17" spans="1:1" ht="39">
      <c r="A17" s="121" t="s">
        <v>327</v>
      </c>
    </row>
    <row r="18" spans="1:1" ht="39">
      <c r="A18" s="121" t="s">
        <v>328</v>
      </c>
    </row>
    <row r="19" spans="1:1" ht="19.5">
      <c r="A19" s="121" t="s">
        <v>329</v>
      </c>
    </row>
    <row r="20" spans="1:1" ht="19.5">
      <c r="A20" s="121" t="s">
        <v>330</v>
      </c>
    </row>
    <row r="21" spans="1:1" ht="19.5">
      <c r="A21" s="121" t="s">
        <v>331</v>
      </c>
    </row>
    <row r="22" spans="1:1" ht="19.5">
      <c r="A22" s="121" t="s">
        <v>252</v>
      </c>
    </row>
    <row r="23" spans="1:1" ht="39">
      <c r="A23" s="121" t="s">
        <v>364</v>
      </c>
    </row>
    <row r="24" spans="1:1" ht="19.5">
      <c r="A24" s="121" t="s">
        <v>254</v>
      </c>
    </row>
    <row r="25" spans="1:1" ht="19.5">
      <c r="A25" s="121" t="s">
        <v>365</v>
      </c>
    </row>
    <row r="26" spans="1:1" ht="19.5">
      <c r="A26" s="121" t="s">
        <v>152</v>
      </c>
    </row>
    <row r="27" spans="1:1" ht="19.5">
      <c r="A27" s="118" t="s">
        <v>153</v>
      </c>
    </row>
    <row r="28" spans="1:1" ht="39">
      <c r="A28" s="123" t="s">
        <v>337</v>
      </c>
    </row>
    <row r="29" spans="1:1" ht="39">
      <c r="A29" s="121" t="s">
        <v>366</v>
      </c>
    </row>
    <row r="30" spans="1:1" ht="19.5">
      <c r="A30" s="118" t="s">
        <v>156</v>
      </c>
    </row>
    <row r="31" spans="1:1" ht="39">
      <c r="A31" s="121" t="s">
        <v>339</v>
      </c>
    </row>
    <row r="32" spans="1:1" ht="19.5">
      <c r="A32" s="121" t="s">
        <v>202</v>
      </c>
    </row>
    <row r="33" spans="1:1" ht="39">
      <c r="A33" s="125" t="s">
        <v>159</v>
      </c>
    </row>
    <row r="34" spans="1:1" ht="19.5">
      <c r="A34" s="126"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zoomScaleNormal="100" workbookViewId="0">
      <selection activeCell="B1" sqref="B1"/>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124</v>
      </c>
      <c r="B1" s="87" t="s">
        <v>125</v>
      </c>
    </row>
    <row r="2" spans="1:2" ht="19.5">
      <c r="A2" s="88" t="s">
        <v>126</v>
      </c>
    </row>
    <row r="3" spans="1:2" ht="19.5">
      <c r="A3" s="88" t="s">
        <v>127</v>
      </c>
    </row>
    <row r="4" spans="1:2" ht="19.5">
      <c r="A4" s="89" t="s">
        <v>128</v>
      </c>
    </row>
    <row r="5" spans="1:2" ht="19.5">
      <c r="A5" s="90" t="s">
        <v>129</v>
      </c>
    </row>
    <row r="6" spans="1:2" ht="19.5">
      <c r="A6" s="90" t="s">
        <v>130</v>
      </c>
    </row>
    <row r="7" spans="1:2" ht="19.5">
      <c r="A7" s="91" t="s">
        <v>131</v>
      </c>
    </row>
    <row r="8" spans="1:2" ht="19.5">
      <c r="A8" s="91" t="s">
        <v>132</v>
      </c>
    </row>
    <row r="9" spans="1:2" ht="19.5">
      <c r="A9" s="91" t="s">
        <v>2196</v>
      </c>
    </row>
    <row r="10" spans="1:2" ht="19.5">
      <c r="A10" s="89" t="s">
        <v>134</v>
      </c>
    </row>
    <row r="11" spans="1:2" ht="19.5">
      <c r="A11" s="90" t="s">
        <v>135</v>
      </c>
    </row>
    <row r="12" spans="1:2" ht="78">
      <c r="A12" s="92" t="s">
        <v>136</v>
      </c>
    </row>
    <row r="13" spans="1:2" ht="19.5">
      <c r="A13" s="89" t="s">
        <v>137</v>
      </c>
    </row>
    <row r="14" spans="1:2" ht="17.25">
      <c r="A14" s="93" t="s">
        <v>138</v>
      </c>
    </row>
    <row r="15" spans="1:2" ht="39">
      <c r="A15" s="92" t="s">
        <v>139</v>
      </c>
    </row>
    <row r="16" spans="1:2" ht="19.5">
      <c r="A16" s="90" t="s">
        <v>140</v>
      </c>
    </row>
    <row r="17" spans="1:1" ht="19.5">
      <c r="A17" s="92" t="s">
        <v>141</v>
      </c>
    </row>
    <row r="18" spans="1:1" ht="19.5">
      <c r="A18" s="92" t="s">
        <v>142</v>
      </c>
    </row>
    <row r="19" spans="1:1" ht="19.5">
      <c r="A19" s="92" t="s">
        <v>143</v>
      </c>
    </row>
    <row r="20" spans="1:1" ht="19.5">
      <c r="A20" s="92" t="s">
        <v>144</v>
      </c>
    </row>
    <row r="21" spans="1:1" ht="19.5">
      <c r="A21" s="92" t="s">
        <v>145</v>
      </c>
    </row>
    <row r="22" spans="1:1" ht="19.5">
      <c r="A22" s="92" t="s">
        <v>146</v>
      </c>
    </row>
    <row r="23" spans="1:1" ht="58.5">
      <c r="A23" s="92" t="s">
        <v>147</v>
      </c>
    </row>
    <row r="24" spans="1:1" ht="19.5">
      <c r="A24" s="90" t="s">
        <v>148</v>
      </c>
    </row>
    <row r="25" spans="1:1" ht="39">
      <c r="A25" s="92" t="s">
        <v>149</v>
      </c>
    </row>
    <row r="26" spans="1:1" ht="19.5">
      <c r="A26" s="90" t="s">
        <v>150</v>
      </c>
    </row>
    <row r="27" spans="1:1" ht="19.5">
      <c r="A27" s="91" t="s">
        <v>151</v>
      </c>
    </row>
    <row r="28" spans="1:1" ht="19.5">
      <c r="A28" s="90" t="s">
        <v>152</v>
      </c>
    </row>
    <row r="29" spans="1:1" ht="19.5">
      <c r="A29" s="89" t="s">
        <v>153</v>
      </c>
    </row>
    <row r="30" spans="1:1" ht="39">
      <c r="A30" s="92" t="s">
        <v>154</v>
      </c>
    </row>
    <row r="31" spans="1:1" ht="39">
      <c r="A31" s="92" t="s">
        <v>155</v>
      </c>
    </row>
    <row r="32" spans="1:1" ht="19.5">
      <c r="A32" s="89" t="s">
        <v>156</v>
      </c>
    </row>
    <row r="33" spans="1:1" ht="19.5">
      <c r="A33" s="92" t="s">
        <v>157</v>
      </c>
    </row>
    <row r="34" spans="1:1" ht="19.5">
      <c r="A34" s="92" t="s">
        <v>158</v>
      </c>
    </row>
    <row r="35" spans="1:1" ht="19.5">
      <c r="A35" s="94" t="s">
        <v>159</v>
      </c>
    </row>
    <row r="36" spans="1:1" ht="19.5">
      <c r="A36"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zoomScale="90" zoomScaleNormal="90" workbookViewId="0">
      <selection activeCell="A9" sqref="A9"/>
    </sheetView>
  </sheetViews>
  <sheetFormatPr defaultColWidth="11.375" defaultRowHeight="16.5"/>
  <cols>
    <col min="1" max="1" width="93.625" style="50" customWidth="1"/>
    <col min="2" max="2" width="8.625" style="50" customWidth="1"/>
  </cols>
  <sheetData>
    <row r="1" spans="1:6" ht="39">
      <c r="A1" s="134" t="s">
        <v>367</v>
      </c>
      <c r="B1" s="116" t="s">
        <v>125</v>
      </c>
    </row>
    <row r="2" spans="1:6" ht="19.5">
      <c r="A2" s="117" t="s">
        <v>238</v>
      </c>
    </row>
    <row r="3" spans="1:6" ht="19.5">
      <c r="A3" s="117" t="s">
        <v>368</v>
      </c>
    </row>
    <row r="4" spans="1:6" ht="19.5">
      <c r="A4" s="118" t="s">
        <v>128</v>
      </c>
    </row>
    <row r="5" spans="1:6" ht="19.5">
      <c r="A5" s="127" t="s">
        <v>206</v>
      </c>
    </row>
    <row r="6" spans="1:6" ht="19.5">
      <c r="A6" s="127" t="s">
        <v>325</v>
      </c>
    </row>
    <row r="7" spans="1:6" ht="19.5">
      <c r="A7" s="120" t="s">
        <v>131</v>
      </c>
    </row>
    <row r="8" spans="1:6" ht="19.5">
      <c r="A8" s="120" t="s">
        <v>132</v>
      </c>
    </row>
    <row r="9" spans="1:6" ht="19.5">
      <c r="A9" s="120" t="s">
        <v>2203</v>
      </c>
    </row>
    <row r="10" spans="1:6" ht="19.5">
      <c r="A10" s="129" t="s">
        <v>134</v>
      </c>
    </row>
    <row r="11" spans="1:6" ht="19.5">
      <c r="A11" s="127" t="s">
        <v>207</v>
      </c>
    </row>
    <row r="12" spans="1:6" ht="78">
      <c r="A12" s="121" t="s">
        <v>369</v>
      </c>
      <c r="F12" s="50"/>
    </row>
    <row r="13" spans="1:6" ht="19.5">
      <c r="A13" s="118" t="s">
        <v>137</v>
      </c>
    </row>
    <row r="14" spans="1:6" ht="75">
      <c r="A14" s="122" t="s">
        <v>370</v>
      </c>
    </row>
    <row r="15" spans="1:6" ht="19.5">
      <c r="A15" s="121" t="s">
        <v>242</v>
      </c>
    </row>
    <row r="16" spans="1:6" ht="19.5">
      <c r="A16" s="119" t="s">
        <v>140</v>
      </c>
    </row>
    <row r="17" spans="1:1" ht="19.5">
      <c r="A17" s="121" t="s">
        <v>346</v>
      </c>
    </row>
    <row r="18" spans="1:1" ht="19.5">
      <c r="A18" s="121" t="s">
        <v>347</v>
      </c>
    </row>
    <row r="19" spans="1:1" ht="19.5">
      <c r="A19" s="121" t="s">
        <v>348</v>
      </c>
    </row>
    <row r="20" spans="1:1" ht="19.5">
      <c r="A20" s="121" t="s">
        <v>252</v>
      </c>
    </row>
    <row r="21" spans="1:1" ht="19.5">
      <c r="A21" s="121" t="s">
        <v>371</v>
      </c>
    </row>
    <row r="22" spans="1:1" ht="19.5">
      <c r="A22" s="121" t="s">
        <v>254</v>
      </c>
    </row>
    <row r="23" spans="1:1" ht="19.5">
      <c r="A23" s="121" t="s">
        <v>336</v>
      </c>
    </row>
    <row r="24" spans="1:1" ht="19.5">
      <c r="A24" s="121" t="s">
        <v>152</v>
      </c>
    </row>
    <row r="25" spans="1:1" ht="19.5">
      <c r="A25" s="118" t="s">
        <v>153</v>
      </c>
    </row>
    <row r="26" spans="1:1" ht="39">
      <c r="A26" s="123" t="s">
        <v>337</v>
      </c>
    </row>
    <row r="27" spans="1:1" ht="39">
      <c r="A27" s="121" t="s">
        <v>366</v>
      </c>
    </row>
    <row r="28" spans="1:1" ht="19.5">
      <c r="A28" s="118" t="s">
        <v>156</v>
      </c>
    </row>
    <row r="29" spans="1:1" ht="39">
      <c r="A29" s="121" t="s">
        <v>350</v>
      </c>
    </row>
    <row r="30" spans="1:1" ht="19.5">
      <c r="A30" s="121" t="s">
        <v>202</v>
      </c>
    </row>
    <row r="31" spans="1:1" ht="39">
      <c r="A31" s="125" t="s">
        <v>159</v>
      </c>
    </row>
    <row r="32" spans="1:1" ht="19.5">
      <c r="A32" s="126"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zoomScale="90" zoomScaleNormal="90" workbookViewId="0">
      <selection activeCell="A9" sqref="A9"/>
    </sheetView>
  </sheetViews>
  <sheetFormatPr defaultColWidth="11.375" defaultRowHeight="16.5"/>
  <cols>
    <col min="1" max="1" width="102" style="85" customWidth="1"/>
    <col min="2" max="2" width="13.5" style="85" customWidth="1"/>
  </cols>
  <sheetData>
    <row r="1" spans="1:4" ht="39">
      <c r="A1" s="130" t="s">
        <v>372</v>
      </c>
      <c r="B1" s="131" t="s">
        <v>125</v>
      </c>
    </row>
    <row r="2" spans="1:4" ht="19.5">
      <c r="A2" s="102" t="s">
        <v>238</v>
      </c>
    </row>
    <row r="3" spans="1:4" ht="19.5">
      <c r="A3" s="102" t="s">
        <v>373</v>
      </c>
    </row>
    <row r="4" spans="1:4" ht="19.5">
      <c r="A4" s="103" t="s">
        <v>128</v>
      </c>
    </row>
    <row r="5" spans="1:4" ht="19.5">
      <c r="A5" s="127" t="s">
        <v>206</v>
      </c>
    </row>
    <row r="6" spans="1:4" ht="19.5">
      <c r="A6" s="127" t="s">
        <v>325</v>
      </c>
    </row>
    <row r="7" spans="1:4" ht="19.5">
      <c r="A7" s="105" t="s">
        <v>131</v>
      </c>
    </row>
    <row r="8" spans="1:4" ht="19.5">
      <c r="A8" s="105" t="s">
        <v>132</v>
      </c>
    </row>
    <row r="9" spans="1:4" ht="19.5">
      <c r="A9" s="105" t="s">
        <v>2206</v>
      </c>
    </row>
    <row r="10" spans="1:4" ht="19.5">
      <c r="A10" s="129" t="s">
        <v>134</v>
      </c>
    </row>
    <row r="11" spans="1:4" ht="19.5">
      <c r="A11" s="127" t="s">
        <v>207</v>
      </c>
      <c r="D11" s="50"/>
    </row>
    <row r="12" spans="1:4" ht="78">
      <c r="A12" s="106" t="s">
        <v>136</v>
      </c>
    </row>
    <row r="13" spans="1:4" ht="19.5">
      <c r="A13" s="103" t="s">
        <v>137</v>
      </c>
    </row>
    <row r="14" spans="1:4" ht="75">
      <c r="A14" s="137" t="s">
        <v>374</v>
      </c>
    </row>
    <row r="15" spans="1:4" ht="19.5">
      <c r="A15" s="106" t="s">
        <v>242</v>
      </c>
    </row>
    <row r="16" spans="1:4" ht="19.5">
      <c r="A16" s="104" t="s">
        <v>140</v>
      </c>
    </row>
    <row r="17" spans="1:8" ht="39">
      <c r="A17" s="106" t="s">
        <v>375</v>
      </c>
    </row>
    <row r="18" spans="1:8" ht="39">
      <c r="A18" s="106" t="s">
        <v>376</v>
      </c>
    </row>
    <row r="19" spans="1:8" ht="19.5">
      <c r="A19" s="106" t="s">
        <v>334</v>
      </c>
    </row>
    <row r="20" spans="1:8" ht="39">
      <c r="A20" s="106" t="s">
        <v>377</v>
      </c>
    </row>
    <row r="21" spans="1:8" ht="19.5">
      <c r="A21" s="106" t="s">
        <v>378</v>
      </c>
      <c r="H21" s="50"/>
    </row>
    <row r="22" spans="1:8" ht="19.5">
      <c r="A22" s="106" t="s">
        <v>379</v>
      </c>
    </row>
    <row r="23" spans="1:8" ht="19.5">
      <c r="A23" s="106" t="s">
        <v>380</v>
      </c>
    </row>
    <row r="24" spans="1:8" ht="19.5">
      <c r="A24" s="106" t="s">
        <v>381</v>
      </c>
    </row>
    <row r="25" spans="1:8" ht="19.5">
      <c r="A25" s="106" t="s">
        <v>382</v>
      </c>
    </row>
    <row r="26" spans="1:8" ht="19.5">
      <c r="A26" s="106" t="s">
        <v>383</v>
      </c>
    </row>
    <row r="27" spans="1:8" ht="19.5">
      <c r="A27" s="106" t="s">
        <v>254</v>
      </c>
    </row>
    <row r="28" spans="1:8" ht="19.5">
      <c r="A28" s="106" t="s">
        <v>336</v>
      </c>
    </row>
    <row r="29" spans="1:8" ht="19.5">
      <c r="A29" s="106" t="s">
        <v>152</v>
      </c>
    </row>
    <row r="30" spans="1:8" ht="19.5">
      <c r="A30" s="103" t="s">
        <v>153</v>
      </c>
    </row>
    <row r="31" spans="1:8" ht="39">
      <c r="A31" s="106" t="s">
        <v>384</v>
      </c>
    </row>
    <row r="32" spans="1:8" ht="39">
      <c r="A32" s="106" t="s">
        <v>366</v>
      </c>
    </row>
    <row r="33" spans="1:1" ht="19.5">
      <c r="A33" s="103" t="s">
        <v>156</v>
      </c>
    </row>
    <row r="34" spans="1:1" ht="39">
      <c r="A34" s="106" t="s">
        <v>385</v>
      </c>
    </row>
    <row r="35" spans="1:1" ht="19.5">
      <c r="A35" s="106" t="s">
        <v>202</v>
      </c>
    </row>
    <row r="36" spans="1:1" ht="39">
      <c r="A36" s="133" t="s">
        <v>159</v>
      </c>
    </row>
    <row r="37" spans="1:1" ht="19.5">
      <c r="A37" s="111"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1"/>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386</v>
      </c>
      <c r="B1" s="87" t="s">
        <v>125</v>
      </c>
    </row>
    <row r="2" spans="1:2" ht="19.5">
      <c r="A2" s="88" t="s">
        <v>387</v>
      </c>
    </row>
    <row r="3" spans="1:2" ht="19.5">
      <c r="A3" s="88" t="s">
        <v>388</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2206</v>
      </c>
    </row>
    <row r="10" spans="1:2" ht="19.5">
      <c r="A10" s="114" t="s">
        <v>134</v>
      </c>
    </row>
    <row r="11" spans="1:2" ht="19.5">
      <c r="A11" s="112" t="s">
        <v>165</v>
      </c>
    </row>
    <row r="12" spans="1:2" ht="78">
      <c r="A12" s="92" t="s">
        <v>166</v>
      </c>
    </row>
    <row r="13" spans="1:2" ht="19.5">
      <c r="A13" s="89" t="s">
        <v>137</v>
      </c>
    </row>
    <row r="14" spans="1:2" ht="34.5">
      <c r="A14" s="93" t="s">
        <v>390</v>
      </c>
    </row>
    <row r="15" spans="1:2" ht="39">
      <c r="A15" s="92" t="s">
        <v>391</v>
      </c>
    </row>
    <row r="16" spans="1:2" ht="19.5">
      <c r="A16" s="90" t="s">
        <v>140</v>
      </c>
    </row>
    <row r="17" spans="1:1" ht="58.5">
      <c r="A17" s="92" t="s">
        <v>392</v>
      </c>
    </row>
    <row r="18" spans="1:1" ht="19.5">
      <c r="A18" s="92" t="s">
        <v>393</v>
      </c>
    </row>
    <row r="19" spans="1:1" ht="39">
      <c r="A19" s="92" t="s">
        <v>394</v>
      </c>
    </row>
    <row r="20" spans="1:1" ht="117">
      <c r="A20" s="92" t="s">
        <v>395</v>
      </c>
    </row>
    <row r="21" spans="1:1" ht="39">
      <c r="A21" s="92" t="s">
        <v>396</v>
      </c>
    </row>
    <row r="22" spans="1:1" ht="19.5">
      <c r="A22" s="92" t="s">
        <v>397</v>
      </c>
    </row>
    <row r="23" spans="1:1" ht="58.5">
      <c r="A23" s="92" t="s">
        <v>398</v>
      </c>
    </row>
    <row r="24" spans="1:1" ht="19.5">
      <c r="A24" s="92" t="s">
        <v>254</v>
      </c>
    </row>
    <row r="25" spans="1:1" ht="19.5">
      <c r="A25" s="92" t="s">
        <v>399</v>
      </c>
    </row>
    <row r="26" spans="1:1" ht="19.5">
      <c r="A26" s="92" t="s">
        <v>152</v>
      </c>
    </row>
    <row r="27" spans="1:1" ht="19.5">
      <c r="A27" s="89" t="s">
        <v>153</v>
      </c>
    </row>
    <row r="28" spans="1:1" ht="39">
      <c r="A28" s="92" t="s">
        <v>400</v>
      </c>
    </row>
    <row r="29" spans="1:1" ht="19.5">
      <c r="A29" s="92" t="s">
        <v>401</v>
      </c>
    </row>
    <row r="30" spans="1:1" ht="19.5">
      <c r="A30" s="89" t="s">
        <v>156</v>
      </c>
    </row>
    <row r="31" spans="1:1" ht="19.5">
      <c r="A31" s="92" t="s">
        <v>402</v>
      </c>
    </row>
    <row r="32" spans="1:1" ht="19.5">
      <c r="A32" s="92" t="s">
        <v>202</v>
      </c>
    </row>
    <row r="33" spans="1:1" ht="19.5">
      <c r="A33" s="94" t="s">
        <v>159</v>
      </c>
    </row>
    <row r="34" spans="1:1" ht="19.5">
      <c r="A34" s="95" t="s">
        <v>160</v>
      </c>
    </row>
    <row r="51" spans="2:2">
      <c r="B51" s="85" t="s">
        <v>75</v>
      </c>
    </row>
  </sheetData>
  <phoneticPr fontId="177" type="noConversion"/>
  <hyperlinks>
    <hyperlink ref="B1" location="預告統計資料發布時間表!A1" display="回發布時間表"/>
    <hyperlink ref="B51" location="獨居老人服務概況!A1" display="113年第4季"/>
  </hyperlinks>
  <pageMargins left="0.7" right="0.7" top="1.14375" bottom="1.14375" header="0.511811023622047" footer="0.511811023622047"/>
  <pageSetup paperSize="9" orientation="portrait" horizontalDpi="300" verticalDpi="30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2"/>
  <sheetViews>
    <sheetView zoomScale="90" zoomScaleNormal="90" workbookViewId="0">
      <selection activeCell="A9" sqref="A9"/>
    </sheetView>
  </sheetViews>
  <sheetFormatPr defaultColWidth="11.375" defaultRowHeight="16.5"/>
  <cols>
    <col min="1" max="1" width="103.125" style="85" customWidth="1"/>
    <col min="2" max="2" width="9" style="85" customWidth="1"/>
  </cols>
  <sheetData>
    <row r="1" spans="1:2" ht="19.5">
      <c r="A1" s="101" t="s">
        <v>403</v>
      </c>
      <c r="B1" s="131" t="s">
        <v>125</v>
      </c>
    </row>
    <row r="2" spans="1:2" ht="19.5">
      <c r="A2" s="102" t="s">
        <v>387</v>
      </c>
    </row>
    <row r="3" spans="1:2" ht="19.5">
      <c r="A3" s="102" t="s">
        <v>404</v>
      </c>
    </row>
    <row r="4" spans="1:2" ht="19.5">
      <c r="A4" s="103" t="s">
        <v>128</v>
      </c>
    </row>
    <row r="5" spans="1:2" ht="19.5">
      <c r="A5" s="127" t="s">
        <v>206</v>
      </c>
    </row>
    <row r="6" spans="1:2" ht="19.5">
      <c r="A6" s="127" t="s">
        <v>389</v>
      </c>
    </row>
    <row r="7" spans="1:2" ht="19.5">
      <c r="A7" s="105" t="s">
        <v>131</v>
      </c>
    </row>
    <row r="8" spans="1:2" ht="19.5">
      <c r="A8" s="105" t="s">
        <v>132</v>
      </c>
    </row>
    <row r="9" spans="1:2" ht="19.5">
      <c r="A9" s="105" t="s">
        <v>2206</v>
      </c>
    </row>
    <row r="10" spans="1:2" ht="19.5">
      <c r="A10" s="129" t="s">
        <v>134</v>
      </c>
    </row>
    <row r="11" spans="1:2" ht="19.5">
      <c r="A11" s="127" t="s">
        <v>207</v>
      </c>
    </row>
    <row r="12" spans="1:2" ht="97.5">
      <c r="A12" s="106" t="s">
        <v>405</v>
      </c>
    </row>
    <row r="13" spans="1:2" ht="19.5">
      <c r="A13" s="103" t="s">
        <v>137</v>
      </c>
    </row>
    <row r="14" spans="1:2" ht="56.25">
      <c r="A14" s="137" t="s">
        <v>406</v>
      </c>
    </row>
    <row r="15" spans="1:2" ht="58.5">
      <c r="A15" s="138" t="s">
        <v>407</v>
      </c>
    </row>
    <row r="16" spans="1:2" ht="19.5">
      <c r="A16" s="104" t="s">
        <v>140</v>
      </c>
    </row>
    <row r="17" spans="1:1" ht="97.5">
      <c r="A17" s="106" t="s">
        <v>408</v>
      </c>
    </row>
    <row r="18" spans="1:1" ht="39">
      <c r="A18" s="106" t="s">
        <v>409</v>
      </c>
    </row>
    <row r="19" spans="1:1" ht="58.5">
      <c r="A19" s="106" t="s">
        <v>410</v>
      </c>
    </row>
    <row r="20" spans="1:1" ht="117">
      <c r="A20" s="106" t="s">
        <v>411</v>
      </c>
    </row>
    <row r="21" spans="1:1" ht="19.5">
      <c r="A21" s="106" t="s">
        <v>397</v>
      </c>
    </row>
    <row r="22" spans="1:1" ht="117">
      <c r="A22" s="106" t="s">
        <v>412</v>
      </c>
    </row>
    <row r="23" spans="1:1" ht="19.5">
      <c r="A23" s="106" t="s">
        <v>254</v>
      </c>
    </row>
    <row r="24" spans="1:1" ht="19.5">
      <c r="A24" s="106" t="s">
        <v>399</v>
      </c>
    </row>
    <row r="25" spans="1:1" ht="19.5">
      <c r="A25" s="106" t="s">
        <v>152</v>
      </c>
    </row>
    <row r="26" spans="1:1" ht="19.5">
      <c r="A26" s="103" t="s">
        <v>153</v>
      </c>
    </row>
    <row r="27" spans="1:1" ht="39">
      <c r="A27" s="106" t="s">
        <v>400</v>
      </c>
    </row>
    <row r="28" spans="1:1" ht="39">
      <c r="A28" s="106" t="s">
        <v>401</v>
      </c>
    </row>
    <row r="29" spans="1:1" ht="19.5">
      <c r="A29" s="103" t="s">
        <v>156</v>
      </c>
    </row>
    <row r="30" spans="1:1" ht="39">
      <c r="A30" s="106" t="s">
        <v>413</v>
      </c>
    </row>
    <row r="31" spans="1:1" ht="19.5">
      <c r="A31" s="106" t="s">
        <v>202</v>
      </c>
    </row>
    <row r="32" spans="1:1" ht="39">
      <c r="A32" s="133" t="s">
        <v>159</v>
      </c>
    </row>
    <row r="33" spans="1:1" ht="19.5">
      <c r="A33" s="111" t="s">
        <v>160</v>
      </c>
    </row>
    <row r="52" spans="2:2">
      <c r="B52" s="85" t="s">
        <v>76</v>
      </c>
    </row>
  </sheetData>
  <phoneticPr fontId="177" type="noConversion"/>
  <hyperlinks>
    <hyperlink ref="B1" location="預告統計資料發布時間表!A1" display="回發布時間表"/>
    <hyperlink ref="A12" r:id="rId1"/>
    <hyperlink ref="B52" location="114年第1季-3季獨居老人服務概況!A1" display="114年第1季-第3季"/>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7"/>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414</v>
      </c>
      <c r="B1" s="87" t="s">
        <v>125</v>
      </c>
    </row>
    <row r="2" spans="1:2" ht="19.5">
      <c r="A2" s="88" t="s">
        <v>387</v>
      </c>
    </row>
    <row r="3" spans="1:2" ht="19.5">
      <c r="A3" s="88" t="s">
        <v>415</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2203</v>
      </c>
    </row>
    <row r="10" spans="1:2" ht="19.5">
      <c r="A10" s="114" t="s">
        <v>134</v>
      </c>
    </row>
    <row r="11" spans="1:2" ht="19.5">
      <c r="A11" s="112" t="s">
        <v>165</v>
      </c>
    </row>
    <row r="12" spans="1:2" ht="78">
      <c r="A12" s="92" t="s">
        <v>166</v>
      </c>
    </row>
    <row r="13" spans="1:2" ht="19.5">
      <c r="A13" s="89" t="s">
        <v>137</v>
      </c>
    </row>
    <row r="14" spans="1:2" ht="17.25">
      <c r="A14" s="93" t="s">
        <v>416</v>
      </c>
    </row>
    <row r="15" spans="1:2" ht="19.5">
      <c r="A15" s="92" t="s">
        <v>417</v>
      </c>
    </row>
    <row r="16" spans="1:2" ht="19.5">
      <c r="A16" s="90" t="s">
        <v>140</v>
      </c>
    </row>
    <row r="17" spans="1:1" ht="39">
      <c r="A17" s="92" t="s">
        <v>418</v>
      </c>
    </row>
    <row r="18" spans="1:1" ht="19.5">
      <c r="A18" s="92" t="s">
        <v>419</v>
      </c>
    </row>
    <row r="19" spans="1:1" ht="19.5">
      <c r="A19" s="92" t="s">
        <v>420</v>
      </c>
    </row>
    <row r="20" spans="1:1" ht="19.5">
      <c r="A20" s="92" t="s">
        <v>421</v>
      </c>
    </row>
    <row r="21" spans="1:1" ht="19.5">
      <c r="A21" s="92" t="s">
        <v>422</v>
      </c>
    </row>
    <row r="22" spans="1:1" ht="39">
      <c r="A22" s="92" t="s">
        <v>423</v>
      </c>
    </row>
    <row r="23" spans="1:1" ht="136.5">
      <c r="A23" s="92" t="s">
        <v>424</v>
      </c>
    </row>
    <row r="24" spans="1:1" ht="409.5">
      <c r="A24" s="92" t="s">
        <v>425</v>
      </c>
    </row>
    <row r="25" spans="1:1" ht="19.5">
      <c r="A25" s="92" t="s">
        <v>426</v>
      </c>
    </row>
    <row r="26" spans="1:1" ht="58.5">
      <c r="A26" s="92" t="s">
        <v>427</v>
      </c>
    </row>
    <row r="27" spans="1:1" ht="19.5">
      <c r="A27" s="92" t="s">
        <v>428</v>
      </c>
    </row>
    <row r="28" spans="1:1" ht="19.5">
      <c r="A28" s="92" t="s">
        <v>429</v>
      </c>
    </row>
    <row r="29" spans="1:1" ht="19.5">
      <c r="A29" s="92" t="s">
        <v>152</v>
      </c>
    </row>
    <row r="30" spans="1:1" ht="19.5">
      <c r="A30" s="89" t="s">
        <v>153</v>
      </c>
    </row>
    <row r="31" spans="1:1" ht="39">
      <c r="A31" s="92" t="s">
        <v>430</v>
      </c>
    </row>
    <row r="32" spans="1:1" ht="39" customHeight="1">
      <c r="A32" s="92" t="s">
        <v>431</v>
      </c>
    </row>
    <row r="33" spans="1:1" ht="19.5">
      <c r="A33" s="89" t="s">
        <v>156</v>
      </c>
    </row>
    <row r="34" spans="1:1" ht="19.5">
      <c r="A34" s="92" t="s">
        <v>432</v>
      </c>
    </row>
    <row r="35" spans="1:1" ht="19.5">
      <c r="A35" s="92" t="s">
        <v>202</v>
      </c>
    </row>
    <row r="36" spans="1:1" ht="19.5">
      <c r="A36" s="94" t="s">
        <v>159</v>
      </c>
    </row>
    <row r="37" spans="1:1" ht="19.5">
      <c r="A37"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60"/>
  <sheetViews>
    <sheetView zoomScaleNormal="100" workbookViewId="0">
      <selection activeCell="A9" sqref="A9"/>
    </sheetView>
  </sheetViews>
  <sheetFormatPr defaultColWidth="8" defaultRowHeight="16.5"/>
  <cols>
    <col min="1" max="1" width="133.25" style="85" customWidth="1"/>
    <col min="2" max="1023" width="10.875" style="85" customWidth="1"/>
    <col min="1024" max="1024" width="9" style="85" customWidth="1"/>
    <col min="1025" max="16384" width="8" style="85"/>
  </cols>
  <sheetData>
    <row r="1" spans="1:2" ht="19.5">
      <c r="A1" s="86" t="s">
        <v>433</v>
      </c>
      <c r="B1" s="87" t="s">
        <v>125</v>
      </c>
    </row>
    <row r="2" spans="1:2" ht="19.5">
      <c r="A2" s="88" t="s">
        <v>162</v>
      </c>
    </row>
    <row r="3" spans="1:2" ht="19.5">
      <c r="A3" s="88" t="s">
        <v>434</v>
      </c>
    </row>
    <row r="4" spans="1:2" ht="19.5">
      <c r="A4" s="89" t="s">
        <v>128</v>
      </c>
    </row>
    <row r="5" spans="1:2" ht="19.5">
      <c r="A5" s="112" t="s">
        <v>129</v>
      </c>
    </row>
    <row r="6" spans="1:2" ht="19.5">
      <c r="A6" s="112" t="s">
        <v>164</v>
      </c>
    </row>
    <row r="7" spans="1:2" ht="19.5">
      <c r="A7" s="113" t="s">
        <v>131</v>
      </c>
    </row>
    <row r="8" spans="1:2" ht="19.5">
      <c r="A8" s="113" t="s">
        <v>132</v>
      </c>
    </row>
    <row r="9" spans="1:2" ht="19.5">
      <c r="A9" s="113" t="s">
        <v>2208</v>
      </c>
    </row>
    <row r="10" spans="1:2" ht="19.5">
      <c r="A10" s="114" t="s">
        <v>134</v>
      </c>
    </row>
    <row r="11" spans="1:2" ht="19.5">
      <c r="A11" s="112" t="s">
        <v>165</v>
      </c>
    </row>
    <row r="12" spans="1:2" ht="58.5">
      <c r="A12" s="92" t="s">
        <v>166</v>
      </c>
    </row>
    <row r="13" spans="1:2" ht="19.5">
      <c r="A13" s="89" t="s">
        <v>137</v>
      </c>
    </row>
    <row r="14" spans="1:2" ht="17.25">
      <c r="A14" s="93" t="s">
        <v>435</v>
      </c>
    </row>
    <row r="15" spans="1:2" ht="19.5">
      <c r="A15" s="92" t="s">
        <v>436</v>
      </c>
    </row>
    <row r="16" spans="1:2" ht="19.5">
      <c r="A16" s="90" t="s">
        <v>140</v>
      </c>
    </row>
    <row r="17" spans="1:1" ht="39">
      <c r="A17" s="92" t="s">
        <v>437</v>
      </c>
    </row>
    <row r="18" spans="1:1" ht="19.5">
      <c r="A18" s="92" t="s">
        <v>438</v>
      </c>
    </row>
    <row r="19" spans="1:1" ht="39">
      <c r="A19" s="92" t="s">
        <v>439</v>
      </c>
    </row>
    <row r="20" spans="1:1" ht="39">
      <c r="A20" s="92" t="s">
        <v>440</v>
      </c>
    </row>
    <row r="21" spans="1:1" ht="39">
      <c r="A21" s="92" t="s">
        <v>441</v>
      </c>
    </row>
    <row r="22" spans="1:1" ht="19.5">
      <c r="A22" s="92" t="s">
        <v>442</v>
      </c>
    </row>
    <row r="23" spans="1:1" ht="19.5">
      <c r="A23" s="92" t="s">
        <v>443</v>
      </c>
    </row>
    <row r="24" spans="1:1" ht="19.5">
      <c r="A24" s="92" t="s">
        <v>444</v>
      </c>
    </row>
    <row r="25" spans="1:1" ht="19.5">
      <c r="A25" s="92" t="s">
        <v>445</v>
      </c>
    </row>
    <row r="26" spans="1:1" ht="39">
      <c r="A26" s="92" t="s">
        <v>446</v>
      </c>
    </row>
    <row r="27" spans="1:1" ht="19.5">
      <c r="A27" s="92" t="s">
        <v>447</v>
      </c>
    </row>
    <row r="28" spans="1:1" ht="39">
      <c r="A28" s="92" t="s">
        <v>448</v>
      </c>
    </row>
    <row r="29" spans="1:1" ht="19.5">
      <c r="A29" s="92" t="s">
        <v>449</v>
      </c>
    </row>
    <row r="30" spans="1:1" ht="19.5">
      <c r="A30" s="92" t="s">
        <v>450</v>
      </c>
    </row>
    <row r="31" spans="1:1" ht="19.5">
      <c r="A31" s="92" t="s">
        <v>451</v>
      </c>
    </row>
    <row r="32" spans="1:1" ht="39">
      <c r="A32" s="92" t="s">
        <v>452</v>
      </c>
    </row>
    <row r="33" spans="1:1" ht="39">
      <c r="A33" s="92" t="s">
        <v>453</v>
      </c>
    </row>
    <row r="34" spans="1:1" ht="39">
      <c r="A34" s="92" t="s">
        <v>454</v>
      </c>
    </row>
    <row r="35" spans="1:1" ht="19.5">
      <c r="A35" s="92" t="s">
        <v>455</v>
      </c>
    </row>
    <row r="36" spans="1:1" ht="39">
      <c r="A36" s="92" t="s">
        <v>456</v>
      </c>
    </row>
    <row r="37" spans="1:1" ht="19.5">
      <c r="A37" s="92" t="s">
        <v>457</v>
      </c>
    </row>
    <row r="38" spans="1:1" ht="19.5">
      <c r="A38" s="92" t="s">
        <v>458</v>
      </c>
    </row>
    <row r="39" spans="1:1" ht="19.5">
      <c r="A39" s="92" t="s">
        <v>459</v>
      </c>
    </row>
    <row r="40" spans="1:1" ht="39">
      <c r="A40" s="92" t="s">
        <v>460</v>
      </c>
    </row>
    <row r="41" spans="1:1" ht="19.5">
      <c r="A41" s="92" t="s">
        <v>461</v>
      </c>
    </row>
    <row r="42" spans="1:1" ht="58.5">
      <c r="A42" s="92" t="s">
        <v>462</v>
      </c>
    </row>
    <row r="43" spans="1:1" ht="19.5">
      <c r="A43" s="92" t="s">
        <v>463</v>
      </c>
    </row>
    <row r="44" spans="1:1" ht="19.5">
      <c r="A44" s="92" t="s">
        <v>399</v>
      </c>
    </row>
    <row r="45" spans="1:1" ht="19.5">
      <c r="A45" s="92" t="s">
        <v>152</v>
      </c>
    </row>
    <row r="46" spans="1:1" ht="19.5">
      <c r="A46" s="89" t="s">
        <v>153</v>
      </c>
    </row>
    <row r="47" spans="1:1" ht="39">
      <c r="A47" s="92" t="s">
        <v>464</v>
      </c>
    </row>
    <row r="48" spans="1:1" ht="19.5">
      <c r="A48" s="92" t="s">
        <v>200</v>
      </c>
    </row>
    <row r="49" spans="1:1" ht="19.5">
      <c r="A49" s="89" t="s">
        <v>156</v>
      </c>
    </row>
    <row r="50" spans="1:1" ht="19.5">
      <c r="A50" s="92" t="s">
        <v>465</v>
      </c>
    </row>
    <row r="51" spans="1:1" ht="19.5">
      <c r="A51" s="92" t="s">
        <v>202</v>
      </c>
    </row>
    <row r="52" spans="1:1" ht="19.5">
      <c r="A52" s="94" t="s">
        <v>159</v>
      </c>
    </row>
    <row r="53" spans="1:1" ht="19.5">
      <c r="A53" s="95" t="s">
        <v>160</v>
      </c>
    </row>
    <row r="60" spans="1:1" ht="39" customHeight="1"/>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8"/>
  <sheetViews>
    <sheetView zoomScale="90" zoomScaleNormal="90" workbookViewId="0">
      <selection activeCell="A9" sqref="A9"/>
    </sheetView>
  </sheetViews>
  <sheetFormatPr defaultColWidth="11.375" defaultRowHeight="16.5"/>
  <cols>
    <col min="1" max="1" width="104.5" style="85" customWidth="1"/>
    <col min="2" max="3" width="8.625" style="50" customWidth="1"/>
  </cols>
  <sheetData>
    <row r="1" spans="1:3" ht="19.5">
      <c r="A1" s="101" t="s">
        <v>433</v>
      </c>
      <c r="B1" s="131" t="s">
        <v>125</v>
      </c>
    </row>
    <row r="2" spans="1:3" ht="19.5">
      <c r="A2" s="102" t="s">
        <v>466</v>
      </c>
    </row>
    <row r="3" spans="1:3" ht="19.5">
      <c r="A3" s="102" t="s">
        <v>434</v>
      </c>
    </row>
    <row r="4" spans="1:3" ht="19.5">
      <c r="A4" s="103" t="s">
        <v>128</v>
      </c>
    </row>
    <row r="5" spans="1:3" ht="19.5">
      <c r="A5" s="127" t="s">
        <v>206</v>
      </c>
    </row>
    <row r="6" spans="1:3" ht="19.5">
      <c r="A6" s="127" t="s">
        <v>164</v>
      </c>
    </row>
    <row r="7" spans="1:3" ht="19.5">
      <c r="A7" s="105" t="s">
        <v>131</v>
      </c>
    </row>
    <row r="8" spans="1:3" ht="19.5">
      <c r="A8" s="105" t="s">
        <v>132</v>
      </c>
    </row>
    <row r="9" spans="1:3" ht="19.5">
      <c r="A9" s="105" t="s">
        <v>2209</v>
      </c>
    </row>
    <row r="10" spans="1:3" ht="19.5">
      <c r="A10" s="129" t="s">
        <v>134</v>
      </c>
    </row>
    <row r="11" spans="1:3" ht="19.5">
      <c r="A11" s="127" t="s">
        <v>207</v>
      </c>
    </row>
    <row r="12" spans="1:3" ht="78">
      <c r="A12" s="106" t="s">
        <v>136</v>
      </c>
    </row>
    <row r="13" spans="1:3" ht="19.5">
      <c r="A13" s="103" t="s">
        <v>137</v>
      </c>
      <c r="C13" s="85"/>
    </row>
    <row r="14" spans="1:3" ht="18.75">
      <c r="A14" s="137" t="s">
        <v>435</v>
      </c>
    </row>
    <row r="15" spans="1:3" ht="19.5">
      <c r="A15" s="106" t="s">
        <v>436</v>
      </c>
    </row>
    <row r="16" spans="1:3" ht="19.5">
      <c r="A16" s="104" t="s">
        <v>140</v>
      </c>
    </row>
    <row r="17" spans="1:1" ht="39">
      <c r="A17" s="138" t="s">
        <v>437</v>
      </c>
    </row>
    <row r="18" spans="1:1" ht="78">
      <c r="A18" s="138" t="s">
        <v>467</v>
      </c>
    </row>
    <row r="19" spans="1:1" ht="58.5">
      <c r="A19" s="138" t="s">
        <v>468</v>
      </c>
    </row>
    <row r="20" spans="1:1" ht="39">
      <c r="A20" s="138" t="s">
        <v>469</v>
      </c>
    </row>
    <row r="21" spans="1:1" ht="58.5">
      <c r="A21" s="138" t="s">
        <v>470</v>
      </c>
    </row>
    <row r="22" spans="1:1" ht="39">
      <c r="A22" s="138" t="s">
        <v>471</v>
      </c>
    </row>
    <row r="23" spans="1:1" ht="19.5">
      <c r="A23" s="138" t="s">
        <v>472</v>
      </c>
    </row>
    <row r="24" spans="1:1" ht="19.5">
      <c r="A24" s="138" t="s">
        <v>473</v>
      </c>
    </row>
    <row r="25" spans="1:1" ht="58.5">
      <c r="A25" s="138" t="s">
        <v>474</v>
      </c>
    </row>
    <row r="26" spans="1:1" ht="19.5">
      <c r="A26" s="106" t="s">
        <v>461</v>
      </c>
    </row>
    <row r="27" spans="1:1" ht="58.5">
      <c r="A27" s="106" t="s">
        <v>475</v>
      </c>
    </row>
    <row r="28" spans="1:1" ht="19.5">
      <c r="A28" s="106" t="s">
        <v>463</v>
      </c>
    </row>
    <row r="29" spans="1:1" ht="19.5">
      <c r="A29" s="106" t="s">
        <v>399</v>
      </c>
    </row>
    <row r="30" spans="1:1" ht="19.5">
      <c r="A30" s="106" t="s">
        <v>152</v>
      </c>
    </row>
    <row r="31" spans="1:1" ht="19.5">
      <c r="A31" s="103" t="s">
        <v>153</v>
      </c>
    </row>
    <row r="32" spans="1:1" ht="39">
      <c r="A32" s="106" t="s">
        <v>464</v>
      </c>
    </row>
    <row r="33" spans="1:1" ht="39">
      <c r="A33" s="106" t="s">
        <v>214</v>
      </c>
    </row>
    <row r="34" spans="1:1" ht="19.5">
      <c r="A34" s="103" t="s">
        <v>156</v>
      </c>
    </row>
    <row r="35" spans="1:1" ht="39">
      <c r="A35" s="106" t="s">
        <v>476</v>
      </c>
    </row>
    <row r="36" spans="1:1" ht="19.5">
      <c r="A36" s="106" t="s">
        <v>202</v>
      </c>
    </row>
    <row r="37" spans="1:1" ht="39">
      <c r="A37" s="133" t="s">
        <v>159</v>
      </c>
    </row>
    <row r="38" spans="1:1" ht="19.5">
      <c r="A38" s="111"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zoomScaleNormal="100" workbookViewId="0">
      <selection activeCell="A9" sqref="A9"/>
    </sheetView>
  </sheetViews>
  <sheetFormatPr defaultColWidth="8" defaultRowHeight="16.5"/>
  <cols>
    <col min="1" max="1" width="111.375" style="85" customWidth="1"/>
    <col min="2" max="1023" width="10.875" style="85" customWidth="1"/>
    <col min="1024" max="1024" width="9" style="85" customWidth="1"/>
    <col min="1025" max="16384" width="8" style="85"/>
  </cols>
  <sheetData>
    <row r="1" spans="1:2" ht="19.5">
      <c r="A1" s="130" t="s">
        <v>477</v>
      </c>
      <c r="B1" s="87" t="s">
        <v>125</v>
      </c>
    </row>
    <row r="2" spans="1:2" ht="19.5">
      <c r="A2" s="139" t="s">
        <v>204</v>
      </c>
    </row>
    <row r="3" spans="1:2" ht="19.5">
      <c r="A3" s="139" t="s">
        <v>478</v>
      </c>
    </row>
    <row r="4" spans="1:2" ht="19.5">
      <c r="A4" s="140" t="s">
        <v>128</v>
      </c>
    </row>
    <row r="5" spans="1:2" ht="19.5">
      <c r="A5" s="141" t="s">
        <v>206</v>
      </c>
    </row>
    <row r="6" spans="1:2" ht="19.5">
      <c r="A6" s="141" t="s">
        <v>164</v>
      </c>
    </row>
    <row r="7" spans="1:2" ht="19.5">
      <c r="A7" s="142" t="s">
        <v>131</v>
      </c>
    </row>
    <row r="8" spans="1:2" ht="19.5">
      <c r="A8" s="142" t="s">
        <v>132</v>
      </c>
    </row>
    <row r="9" spans="1:2" ht="19.5">
      <c r="A9" s="142" t="s">
        <v>2210</v>
      </c>
    </row>
    <row r="10" spans="1:2" ht="19.5">
      <c r="A10" s="143" t="s">
        <v>134</v>
      </c>
    </row>
    <row r="11" spans="1:2" ht="19.5">
      <c r="A11" s="141" t="s">
        <v>207</v>
      </c>
    </row>
    <row r="12" spans="1:2" ht="78">
      <c r="A12" s="106" t="s">
        <v>136</v>
      </c>
    </row>
    <row r="13" spans="1:2" ht="19.5">
      <c r="A13" s="140" t="s">
        <v>137</v>
      </c>
    </row>
    <row r="14" spans="1:2" ht="19.5">
      <c r="A14" s="106" t="s">
        <v>479</v>
      </c>
    </row>
    <row r="15" spans="1:2" ht="19.5">
      <c r="A15" s="106" t="s">
        <v>480</v>
      </c>
    </row>
    <row r="16" spans="1:2" ht="19.5">
      <c r="A16" s="106" t="s">
        <v>140</v>
      </c>
    </row>
    <row r="17" spans="1:1" ht="19.5">
      <c r="A17" s="106" t="s">
        <v>481</v>
      </c>
    </row>
    <row r="18" spans="1:1" ht="58.5">
      <c r="A18" s="106" t="s">
        <v>482</v>
      </c>
    </row>
    <row r="19" spans="1:1" ht="39">
      <c r="A19" s="106" t="s">
        <v>483</v>
      </c>
    </row>
    <row r="20" spans="1:1" ht="78">
      <c r="A20" s="106" t="s">
        <v>484</v>
      </c>
    </row>
    <row r="21" spans="1:1" ht="39">
      <c r="A21" s="106" t="s">
        <v>485</v>
      </c>
    </row>
    <row r="22" spans="1:1" ht="19.5">
      <c r="A22" s="106" t="s">
        <v>486</v>
      </c>
    </row>
    <row r="23" spans="1:1" ht="39">
      <c r="A23" s="106" t="s">
        <v>487</v>
      </c>
    </row>
    <row r="24" spans="1:1" ht="58.5">
      <c r="A24" s="106" t="s">
        <v>488</v>
      </c>
    </row>
    <row r="25" spans="1:1" ht="58.5">
      <c r="A25" s="106" t="s">
        <v>489</v>
      </c>
    </row>
    <row r="26" spans="1:1" ht="19.5">
      <c r="A26" s="106" t="s">
        <v>490</v>
      </c>
    </row>
    <row r="27" spans="1:1" ht="19.5">
      <c r="A27" s="106" t="s">
        <v>491</v>
      </c>
    </row>
    <row r="28" spans="1:1" ht="19.5">
      <c r="A28" s="106" t="s">
        <v>463</v>
      </c>
    </row>
    <row r="29" spans="1:1" ht="19.5">
      <c r="A29" s="106" t="s">
        <v>399</v>
      </c>
    </row>
    <row r="30" spans="1:1" ht="19.5">
      <c r="A30" s="106" t="s">
        <v>152</v>
      </c>
    </row>
    <row r="31" spans="1:1" ht="19.5">
      <c r="A31" s="140" t="s">
        <v>153</v>
      </c>
    </row>
    <row r="32" spans="1:1" ht="39">
      <c r="A32" s="106" t="s">
        <v>464</v>
      </c>
    </row>
    <row r="33" spans="1:1" ht="39">
      <c r="A33" s="106" t="s">
        <v>214</v>
      </c>
    </row>
    <row r="34" spans="1:1" ht="19.5">
      <c r="A34" s="140" t="s">
        <v>156</v>
      </c>
    </row>
    <row r="35" spans="1:1" ht="19.5">
      <c r="A35" s="106" t="s">
        <v>492</v>
      </c>
    </row>
    <row r="36" spans="1:1" ht="19.5">
      <c r="A36" s="106" t="s">
        <v>493</v>
      </c>
    </row>
    <row r="37" spans="1:1" ht="19.5">
      <c r="A37" s="133" t="s">
        <v>159</v>
      </c>
    </row>
    <row r="38" spans="1:1" ht="19.5">
      <c r="A38" s="144"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zoomScaleNormal="100" workbookViewId="0">
      <selection activeCell="A9" sqref="A9"/>
    </sheetView>
  </sheetViews>
  <sheetFormatPr defaultColWidth="8" defaultRowHeight="16.5"/>
  <cols>
    <col min="1" max="1" width="103.75" style="85" customWidth="1"/>
    <col min="2" max="1023" width="10.875" style="85" customWidth="1"/>
    <col min="1024" max="1024" width="9" style="85" customWidth="1"/>
    <col min="1025" max="16384" width="8" style="85"/>
  </cols>
  <sheetData>
    <row r="1" spans="1:2" ht="19.5">
      <c r="A1" s="130" t="s">
        <v>494</v>
      </c>
      <c r="B1" s="87" t="s">
        <v>125</v>
      </c>
    </row>
    <row r="2" spans="1:2" ht="19.5">
      <c r="A2" s="139" t="s">
        <v>466</v>
      </c>
    </row>
    <row r="3" spans="1:2" ht="19.5">
      <c r="A3" s="139" t="s">
        <v>495</v>
      </c>
    </row>
    <row r="4" spans="1:2" ht="19.5">
      <c r="A4" s="140" t="s">
        <v>128</v>
      </c>
    </row>
    <row r="5" spans="1:2" ht="19.5">
      <c r="A5" s="141" t="s">
        <v>206</v>
      </c>
    </row>
    <row r="6" spans="1:2" ht="19.5">
      <c r="A6" s="141" t="s">
        <v>164</v>
      </c>
    </row>
    <row r="7" spans="1:2" ht="19.5">
      <c r="A7" s="142" t="s">
        <v>131</v>
      </c>
    </row>
    <row r="8" spans="1:2" ht="19.5">
      <c r="A8" s="142" t="s">
        <v>132</v>
      </c>
    </row>
    <row r="9" spans="1:2" ht="19.5">
      <c r="A9" s="142" t="s">
        <v>2211</v>
      </c>
    </row>
    <row r="10" spans="1:2" ht="19.5">
      <c r="A10" s="143" t="s">
        <v>134</v>
      </c>
    </row>
    <row r="11" spans="1:2" ht="19.5">
      <c r="A11" s="141" t="s">
        <v>207</v>
      </c>
    </row>
    <row r="12" spans="1:2" ht="78">
      <c r="A12" s="106" t="s">
        <v>136</v>
      </c>
    </row>
    <row r="13" spans="1:2" ht="19.5">
      <c r="A13" s="140" t="s">
        <v>137</v>
      </c>
    </row>
    <row r="14" spans="1:2" ht="18.75">
      <c r="A14" s="137" t="s">
        <v>496</v>
      </c>
    </row>
    <row r="15" spans="1:2" ht="19.5">
      <c r="A15" s="106" t="s">
        <v>497</v>
      </c>
    </row>
    <row r="16" spans="1:2" ht="19.5">
      <c r="A16" s="106" t="s">
        <v>140</v>
      </c>
    </row>
    <row r="17" spans="1:1" ht="39">
      <c r="A17" s="138" t="s">
        <v>498</v>
      </c>
    </row>
    <row r="18" spans="1:1" ht="58.5">
      <c r="A18" s="138" t="s">
        <v>499</v>
      </c>
    </row>
    <row r="19" spans="1:1" ht="58.5">
      <c r="A19" s="138" t="s">
        <v>500</v>
      </c>
    </row>
    <row r="20" spans="1:1" ht="39">
      <c r="A20" s="138" t="s">
        <v>501</v>
      </c>
    </row>
    <row r="21" spans="1:1" ht="19.5">
      <c r="A21" s="138" t="s">
        <v>502</v>
      </c>
    </row>
    <row r="22" spans="1:1" ht="19.5">
      <c r="A22" s="138" t="s">
        <v>503</v>
      </c>
    </row>
    <row r="23" spans="1:1" ht="19.5">
      <c r="A23" s="138" t="s">
        <v>504</v>
      </c>
    </row>
    <row r="24" spans="1:1" ht="39">
      <c r="A24" s="138" t="s">
        <v>505</v>
      </c>
    </row>
    <row r="25" spans="1:1" ht="78">
      <c r="A25" s="106" t="s">
        <v>506</v>
      </c>
    </row>
    <row r="26" spans="1:1" ht="19.5">
      <c r="A26" s="106" t="s">
        <v>428</v>
      </c>
    </row>
    <row r="27" spans="1:1" ht="19.5">
      <c r="A27" s="106" t="s">
        <v>507</v>
      </c>
    </row>
    <row r="28" spans="1:1" ht="19.5">
      <c r="A28" s="106" t="s">
        <v>152</v>
      </c>
    </row>
    <row r="29" spans="1:1" ht="19.5">
      <c r="A29" s="140" t="s">
        <v>153</v>
      </c>
    </row>
    <row r="30" spans="1:1" ht="39">
      <c r="A30" s="106" t="s">
        <v>508</v>
      </c>
    </row>
    <row r="31" spans="1:1" ht="39">
      <c r="A31" s="106" t="s">
        <v>214</v>
      </c>
    </row>
    <row r="32" spans="1:1" ht="19.5">
      <c r="A32" s="140" t="s">
        <v>156</v>
      </c>
    </row>
    <row r="33" spans="1:1" ht="19.5">
      <c r="A33" s="106" t="s">
        <v>509</v>
      </c>
    </row>
    <row r="34" spans="1:1" ht="19.5">
      <c r="A34" s="106" t="s">
        <v>202</v>
      </c>
    </row>
    <row r="35" spans="1:1" ht="39">
      <c r="A35" s="133" t="s">
        <v>159</v>
      </c>
    </row>
    <row r="36" spans="1:1" ht="19.5">
      <c r="A36" s="144"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62"/>
  <sheetViews>
    <sheetView zoomScaleNormal="100" workbookViewId="0">
      <selection activeCell="A9" sqref="A9"/>
    </sheetView>
  </sheetViews>
  <sheetFormatPr defaultColWidth="8" defaultRowHeight="16.5"/>
  <cols>
    <col min="1" max="1" width="105.5" style="85" customWidth="1"/>
    <col min="2" max="1023" width="10.875" style="85" customWidth="1"/>
    <col min="1024" max="1024" width="9" style="85" customWidth="1"/>
    <col min="1025" max="16384" width="8" style="85"/>
  </cols>
  <sheetData>
    <row r="1" spans="1:1024" ht="19.5">
      <c r="A1" s="130" t="s">
        <v>510</v>
      </c>
      <c r="B1" s="87" t="s">
        <v>125</v>
      </c>
    </row>
    <row r="2" spans="1:1024" ht="19.5">
      <c r="A2" s="139" t="s">
        <v>466</v>
      </c>
    </row>
    <row r="3" spans="1:1024" ht="19.5">
      <c r="A3" s="139" t="s">
        <v>511</v>
      </c>
    </row>
    <row r="4" spans="1:1024" ht="19.5">
      <c r="A4" s="140" t="s">
        <v>128</v>
      </c>
    </row>
    <row r="5" spans="1:1024" ht="19.5">
      <c r="A5" s="141" t="s">
        <v>206</v>
      </c>
    </row>
    <row r="6" spans="1:1024" ht="19.5">
      <c r="A6" s="141" t="s">
        <v>164</v>
      </c>
    </row>
    <row r="7" spans="1:1024" ht="19.5">
      <c r="A7" s="142" t="s">
        <v>131</v>
      </c>
    </row>
    <row r="8" spans="1:1024" ht="19.5">
      <c r="A8" s="142" t="s">
        <v>132</v>
      </c>
    </row>
    <row r="9" spans="1:1024" ht="19.5">
      <c r="A9" s="142" t="s">
        <v>2212</v>
      </c>
    </row>
    <row r="10" spans="1:1024" ht="19.5">
      <c r="A10" s="143" t="s">
        <v>134</v>
      </c>
    </row>
    <row r="11" spans="1:1024" ht="19.5">
      <c r="A11" s="141" t="s">
        <v>207</v>
      </c>
    </row>
    <row r="12" spans="1:1024" ht="78">
      <c r="A12" s="106" t="s">
        <v>136</v>
      </c>
    </row>
    <row r="13" spans="1:1024" ht="19.5">
      <c r="A13" s="140" t="s">
        <v>137</v>
      </c>
    </row>
    <row r="14" spans="1:1024" ht="18.75">
      <c r="A14" s="137" t="s">
        <v>512</v>
      </c>
    </row>
    <row r="15" spans="1:1024" s="4" customFormat="1" ht="19.5">
      <c r="A15" s="106" t="s">
        <v>513</v>
      </c>
      <c r="B15" s="85"/>
      <c r="C15" s="85"/>
      <c r="D15" s="85"/>
      <c r="E15" s="85"/>
      <c r="F15" s="85"/>
      <c r="G15" s="85"/>
      <c r="H15" s="85"/>
      <c r="I15" s="85"/>
      <c r="J15" s="85"/>
      <c r="K15" s="85"/>
      <c r="L15" s="85"/>
      <c r="M15" s="85"/>
      <c r="N15" s="85"/>
      <c r="O15" s="85"/>
      <c r="P15" s="85"/>
      <c r="Q15" s="85"/>
      <c r="R15" s="85"/>
      <c r="S15" s="85"/>
      <c r="T15" s="85"/>
      <c r="U15" s="85"/>
      <c r="V15" s="85"/>
      <c r="W15" s="85"/>
      <c r="X15" s="85"/>
      <c r="Y15" s="85"/>
      <c r="Z15" s="85"/>
      <c r="AA15" s="85"/>
      <c r="AB15" s="85"/>
      <c r="AC15" s="85"/>
      <c r="AD15" s="85"/>
      <c r="AE15" s="85"/>
      <c r="AF15" s="85"/>
      <c r="AG15" s="85"/>
      <c r="AH15" s="85"/>
      <c r="AI15" s="85"/>
      <c r="AJ15" s="85"/>
      <c r="AK15" s="85"/>
      <c r="AL15" s="85"/>
      <c r="AM15" s="85"/>
      <c r="AN15" s="85"/>
      <c r="AO15" s="85"/>
      <c r="AP15" s="85"/>
      <c r="AQ15" s="85"/>
      <c r="AR15" s="85"/>
      <c r="AS15" s="85"/>
      <c r="AT15" s="85"/>
      <c r="AU15" s="85"/>
      <c r="AV15" s="85"/>
      <c r="AW15" s="85"/>
      <c r="AX15" s="85"/>
      <c r="AY15" s="85"/>
      <c r="AZ15" s="85"/>
      <c r="BA15" s="85"/>
      <c r="BB15" s="85"/>
      <c r="BC15" s="85"/>
      <c r="BD15" s="85"/>
      <c r="BE15" s="85"/>
      <c r="BF15" s="85"/>
      <c r="BG15" s="85"/>
      <c r="BH15" s="85"/>
      <c r="BI15" s="85"/>
      <c r="BJ15" s="85"/>
      <c r="BK15" s="85"/>
      <c r="BL15" s="85"/>
      <c r="BM15" s="85"/>
      <c r="BN15" s="85"/>
      <c r="BO15" s="85"/>
      <c r="BP15" s="85"/>
      <c r="BQ15" s="85"/>
      <c r="BR15" s="85"/>
      <c r="BS15" s="85"/>
      <c r="BT15" s="85"/>
      <c r="BU15" s="85"/>
      <c r="BV15" s="85"/>
      <c r="BW15" s="85"/>
      <c r="BX15" s="85"/>
      <c r="BY15" s="85"/>
      <c r="BZ15" s="85"/>
      <c r="CA15" s="85"/>
      <c r="CB15" s="85"/>
      <c r="CC15" s="85"/>
      <c r="CD15" s="85"/>
      <c r="CE15" s="85"/>
      <c r="CF15" s="85"/>
      <c r="CG15" s="85"/>
      <c r="CH15" s="85"/>
      <c r="CI15" s="85"/>
      <c r="CJ15" s="85"/>
      <c r="CK15" s="85"/>
      <c r="CL15" s="85"/>
      <c r="CM15" s="85"/>
      <c r="CN15" s="85"/>
      <c r="CO15" s="85"/>
      <c r="CP15" s="85"/>
      <c r="CQ15" s="85"/>
      <c r="CR15" s="85"/>
      <c r="CS15" s="85"/>
      <c r="CT15" s="85"/>
      <c r="CU15" s="85"/>
      <c r="CV15" s="85"/>
      <c r="CW15" s="85"/>
      <c r="CX15" s="85"/>
      <c r="CY15" s="85"/>
      <c r="CZ15" s="85"/>
      <c r="DA15" s="85"/>
      <c r="DB15" s="85"/>
      <c r="DC15" s="85"/>
      <c r="DD15" s="85"/>
      <c r="DE15" s="85"/>
      <c r="DF15" s="85"/>
      <c r="DG15" s="85"/>
      <c r="DH15" s="85"/>
      <c r="DI15" s="85"/>
      <c r="DJ15" s="85"/>
      <c r="DK15" s="85"/>
      <c r="DL15" s="85"/>
      <c r="DM15" s="85"/>
      <c r="DN15" s="85"/>
      <c r="DO15" s="85"/>
      <c r="DP15" s="85"/>
      <c r="DQ15" s="85"/>
      <c r="DR15" s="85"/>
      <c r="DS15" s="85"/>
      <c r="DT15" s="85"/>
      <c r="DU15" s="85"/>
      <c r="DV15" s="85"/>
      <c r="DW15" s="85"/>
      <c r="DX15" s="85"/>
      <c r="DY15" s="85"/>
      <c r="DZ15" s="85"/>
      <c r="EA15" s="85"/>
      <c r="EB15" s="85"/>
      <c r="EC15" s="85"/>
      <c r="ED15" s="85"/>
      <c r="EE15" s="85"/>
      <c r="EF15" s="85"/>
      <c r="EG15" s="85"/>
      <c r="EH15" s="85"/>
      <c r="EI15" s="85"/>
      <c r="EJ15" s="85"/>
      <c r="EK15" s="85"/>
      <c r="EL15" s="85"/>
      <c r="EM15" s="85"/>
      <c r="EN15" s="85"/>
      <c r="EO15" s="85"/>
      <c r="EP15" s="85"/>
      <c r="EQ15" s="85"/>
      <c r="ER15" s="85"/>
      <c r="ES15" s="85"/>
      <c r="ET15" s="85"/>
      <c r="EU15" s="85"/>
      <c r="EV15" s="85"/>
      <c r="EW15" s="85"/>
      <c r="EX15" s="85"/>
      <c r="EY15" s="85"/>
      <c r="EZ15" s="85"/>
      <c r="FA15" s="85"/>
      <c r="FB15" s="85"/>
      <c r="FC15" s="85"/>
      <c r="FD15" s="85"/>
      <c r="FE15" s="85"/>
      <c r="FF15" s="85"/>
      <c r="FG15" s="85"/>
      <c r="FH15" s="85"/>
      <c r="FI15" s="85"/>
      <c r="FJ15" s="85"/>
      <c r="FK15" s="85"/>
      <c r="FL15" s="85"/>
      <c r="FM15" s="85"/>
      <c r="FN15" s="85"/>
      <c r="FO15" s="85"/>
      <c r="FP15" s="85"/>
      <c r="FQ15" s="85"/>
      <c r="FR15" s="85"/>
      <c r="FS15" s="85"/>
      <c r="FT15" s="85"/>
      <c r="FU15" s="85"/>
      <c r="FV15" s="85"/>
      <c r="FW15" s="85"/>
      <c r="FX15" s="85"/>
      <c r="FY15" s="85"/>
      <c r="FZ15" s="85"/>
      <c r="GA15" s="85"/>
      <c r="GB15" s="85"/>
      <c r="GC15" s="85"/>
      <c r="GD15" s="85"/>
      <c r="GE15" s="85"/>
      <c r="GF15" s="85"/>
      <c r="GG15" s="85"/>
      <c r="GH15" s="85"/>
      <c r="GI15" s="85"/>
      <c r="GJ15" s="85"/>
      <c r="GK15" s="85"/>
      <c r="GL15" s="85"/>
      <c r="GM15" s="85"/>
      <c r="GN15" s="85"/>
      <c r="GO15" s="85"/>
      <c r="GP15" s="85"/>
      <c r="GQ15" s="85"/>
      <c r="GR15" s="85"/>
      <c r="GS15" s="85"/>
      <c r="GT15" s="85"/>
      <c r="GU15" s="85"/>
      <c r="GV15" s="85"/>
      <c r="GW15" s="85"/>
      <c r="GX15" s="85"/>
      <c r="GY15" s="85"/>
      <c r="GZ15" s="85"/>
      <c r="HA15" s="85"/>
      <c r="HB15" s="85"/>
      <c r="HC15" s="85"/>
      <c r="HD15" s="85"/>
      <c r="HE15" s="85"/>
      <c r="HF15" s="85"/>
      <c r="HG15" s="85"/>
      <c r="HH15" s="85"/>
      <c r="HI15" s="85"/>
      <c r="HJ15" s="85"/>
      <c r="HK15" s="85"/>
      <c r="HL15" s="85"/>
      <c r="HM15" s="85"/>
      <c r="HN15" s="85"/>
      <c r="HO15" s="85"/>
      <c r="HP15" s="85"/>
      <c r="HQ15" s="85"/>
      <c r="HR15" s="85"/>
      <c r="HS15" s="85"/>
      <c r="HT15" s="85"/>
      <c r="HU15" s="85"/>
      <c r="HV15" s="85"/>
      <c r="HW15" s="85"/>
      <c r="HX15" s="85"/>
      <c r="HY15" s="85"/>
      <c r="HZ15" s="85"/>
      <c r="IA15" s="85"/>
      <c r="IB15" s="85"/>
      <c r="IC15" s="85"/>
      <c r="ID15" s="85"/>
      <c r="IE15" s="85"/>
      <c r="IF15" s="85"/>
      <c r="IG15" s="85"/>
      <c r="IH15" s="85"/>
      <c r="II15" s="85"/>
      <c r="IJ15" s="85"/>
      <c r="IK15" s="85"/>
      <c r="IL15" s="85"/>
      <c r="IM15" s="85"/>
      <c r="IN15" s="85"/>
      <c r="IO15" s="85"/>
      <c r="IP15" s="85"/>
      <c r="IQ15" s="85"/>
      <c r="IR15" s="85"/>
      <c r="IS15" s="85"/>
      <c r="IT15" s="85"/>
      <c r="IU15" s="85"/>
      <c r="IV15" s="85"/>
      <c r="IW15" s="85"/>
      <c r="IX15" s="85"/>
      <c r="IY15" s="85"/>
      <c r="IZ15" s="85"/>
      <c r="JA15" s="85"/>
      <c r="JB15" s="85"/>
      <c r="JC15" s="85"/>
      <c r="JD15" s="85"/>
      <c r="JE15" s="85"/>
      <c r="JF15" s="85"/>
      <c r="JG15" s="85"/>
      <c r="JH15" s="85"/>
      <c r="JI15" s="85"/>
      <c r="JJ15" s="85"/>
      <c r="JK15" s="85"/>
      <c r="JL15" s="85"/>
      <c r="JM15" s="85"/>
      <c r="JN15" s="85"/>
      <c r="JO15" s="85"/>
      <c r="JP15" s="85"/>
      <c r="JQ15" s="85"/>
      <c r="JR15" s="85"/>
      <c r="JS15" s="85"/>
      <c r="JT15" s="85"/>
      <c r="JU15" s="85"/>
      <c r="JV15" s="85"/>
      <c r="JW15" s="85"/>
      <c r="JX15" s="85"/>
      <c r="JY15" s="85"/>
      <c r="JZ15" s="85"/>
      <c r="KA15" s="85"/>
      <c r="KB15" s="85"/>
      <c r="KC15" s="85"/>
      <c r="KD15" s="85"/>
      <c r="KE15" s="85"/>
      <c r="KF15" s="85"/>
      <c r="KG15" s="85"/>
      <c r="KH15" s="85"/>
      <c r="KI15" s="85"/>
      <c r="KJ15" s="85"/>
      <c r="KK15" s="85"/>
      <c r="KL15" s="85"/>
      <c r="KM15" s="85"/>
      <c r="KN15" s="85"/>
      <c r="KO15" s="85"/>
      <c r="KP15" s="85"/>
      <c r="KQ15" s="85"/>
      <c r="KR15" s="85"/>
      <c r="KS15" s="85"/>
      <c r="KT15" s="85"/>
      <c r="KU15" s="85"/>
      <c r="KV15" s="85"/>
      <c r="KW15" s="85"/>
      <c r="KX15" s="85"/>
      <c r="KY15" s="85"/>
      <c r="KZ15" s="85"/>
      <c r="LA15" s="85"/>
      <c r="LB15" s="85"/>
      <c r="LC15" s="85"/>
      <c r="LD15" s="85"/>
      <c r="LE15" s="85"/>
      <c r="LF15" s="85"/>
      <c r="LG15" s="85"/>
      <c r="LH15" s="85"/>
      <c r="LI15" s="85"/>
      <c r="LJ15" s="85"/>
      <c r="LK15" s="85"/>
      <c r="LL15" s="85"/>
      <c r="LM15" s="85"/>
      <c r="LN15" s="85"/>
      <c r="LO15" s="85"/>
      <c r="LP15" s="85"/>
      <c r="LQ15" s="85"/>
      <c r="LR15" s="85"/>
      <c r="LS15" s="85"/>
      <c r="LT15" s="85"/>
      <c r="LU15" s="85"/>
      <c r="LV15" s="85"/>
      <c r="LW15" s="85"/>
      <c r="LX15" s="85"/>
      <c r="LY15" s="85"/>
      <c r="LZ15" s="85"/>
      <c r="MA15" s="85"/>
      <c r="MB15" s="85"/>
      <c r="MC15" s="85"/>
      <c r="MD15" s="85"/>
      <c r="ME15" s="85"/>
      <c r="MF15" s="85"/>
      <c r="MG15" s="85"/>
      <c r="MH15" s="85"/>
      <c r="MI15" s="85"/>
      <c r="MJ15" s="85"/>
      <c r="MK15" s="85"/>
      <c r="ML15" s="85"/>
      <c r="MM15" s="85"/>
      <c r="MN15" s="85"/>
      <c r="MO15" s="85"/>
      <c r="MP15" s="85"/>
      <c r="MQ15" s="85"/>
      <c r="MR15" s="85"/>
      <c r="MS15" s="85"/>
      <c r="MT15" s="85"/>
      <c r="MU15" s="85"/>
      <c r="MV15" s="85"/>
      <c r="MW15" s="85"/>
      <c r="MX15" s="85"/>
      <c r="MY15" s="85"/>
      <c r="MZ15" s="85"/>
      <c r="NA15" s="85"/>
      <c r="NB15" s="85"/>
      <c r="NC15" s="85"/>
      <c r="ND15" s="85"/>
      <c r="NE15" s="85"/>
      <c r="NF15" s="85"/>
      <c r="NG15" s="85"/>
      <c r="NH15" s="85"/>
      <c r="NI15" s="85"/>
      <c r="NJ15" s="85"/>
      <c r="NK15" s="85"/>
      <c r="NL15" s="85"/>
      <c r="NM15" s="85"/>
      <c r="NN15" s="85"/>
      <c r="NO15" s="85"/>
      <c r="NP15" s="85"/>
      <c r="NQ15" s="85"/>
      <c r="NR15" s="85"/>
      <c r="NS15" s="85"/>
      <c r="NT15" s="85"/>
      <c r="NU15" s="85"/>
      <c r="NV15" s="85"/>
      <c r="NW15" s="85"/>
      <c r="NX15" s="85"/>
      <c r="NY15" s="85"/>
      <c r="NZ15" s="85"/>
      <c r="OA15" s="85"/>
      <c r="OB15" s="85"/>
      <c r="OC15" s="85"/>
      <c r="OD15" s="85"/>
      <c r="OE15" s="85"/>
      <c r="OF15" s="85"/>
      <c r="OG15" s="85"/>
      <c r="OH15" s="85"/>
      <c r="OI15" s="85"/>
      <c r="OJ15" s="85"/>
      <c r="OK15" s="85"/>
      <c r="OL15" s="85"/>
      <c r="OM15" s="85"/>
      <c r="ON15" s="85"/>
      <c r="OO15" s="85"/>
      <c r="OP15" s="85"/>
      <c r="OQ15" s="85"/>
      <c r="OR15" s="85"/>
      <c r="OS15" s="85"/>
      <c r="OT15" s="85"/>
      <c r="OU15" s="85"/>
      <c r="OV15" s="85"/>
      <c r="OW15" s="85"/>
      <c r="OX15" s="85"/>
      <c r="OY15" s="85"/>
      <c r="OZ15" s="85"/>
      <c r="PA15" s="85"/>
      <c r="PB15" s="85"/>
      <c r="PC15" s="85"/>
      <c r="PD15" s="85"/>
      <c r="PE15" s="85"/>
      <c r="PF15" s="85"/>
      <c r="PG15" s="85"/>
      <c r="PH15" s="85"/>
      <c r="PI15" s="85"/>
      <c r="PJ15" s="85"/>
      <c r="PK15" s="85"/>
      <c r="PL15" s="85"/>
      <c r="PM15" s="85"/>
      <c r="PN15" s="85"/>
      <c r="PO15" s="85"/>
      <c r="PP15" s="85"/>
      <c r="PQ15" s="85"/>
      <c r="PR15" s="85"/>
      <c r="PS15" s="85"/>
      <c r="PT15" s="85"/>
      <c r="PU15" s="85"/>
      <c r="PV15" s="85"/>
      <c r="PW15" s="85"/>
      <c r="PX15" s="85"/>
      <c r="PY15" s="85"/>
      <c r="PZ15" s="85"/>
      <c r="QA15" s="85"/>
      <c r="QB15" s="85"/>
      <c r="QC15" s="85"/>
      <c r="QD15" s="85"/>
      <c r="QE15" s="85"/>
      <c r="QF15" s="85"/>
      <c r="QG15" s="85"/>
      <c r="QH15" s="85"/>
      <c r="QI15" s="85"/>
      <c r="QJ15" s="85"/>
      <c r="QK15" s="85"/>
      <c r="QL15" s="85"/>
      <c r="QM15" s="85"/>
      <c r="QN15" s="85"/>
      <c r="QO15" s="85"/>
      <c r="QP15" s="85"/>
      <c r="QQ15" s="85"/>
      <c r="QR15" s="85"/>
      <c r="QS15" s="85"/>
      <c r="QT15" s="85"/>
      <c r="QU15" s="85"/>
      <c r="QV15" s="85"/>
      <c r="QW15" s="85"/>
      <c r="QX15" s="85"/>
      <c r="QY15" s="85"/>
      <c r="QZ15" s="85"/>
      <c r="RA15" s="85"/>
      <c r="RB15" s="85"/>
      <c r="RC15" s="85"/>
      <c r="RD15" s="85"/>
      <c r="RE15" s="85"/>
      <c r="RF15" s="85"/>
      <c r="RG15" s="85"/>
      <c r="RH15" s="85"/>
      <c r="RI15" s="85"/>
      <c r="RJ15" s="85"/>
      <c r="RK15" s="85"/>
      <c r="RL15" s="85"/>
      <c r="RM15" s="85"/>
      <c r="RN15" s="85"/>
      <c r="RO15" s="85"/>
      <c r="RP15" s="85"/>
      <c r="RQ15" s="85"/>
      <c r="RR15" s="85"/>
      <c r="RS15" s="85"/>
      <c r="RT15" s="85"/>
      <c r="RU15" s="85"/>
      <c r="RV15" s="85"/>
      <c r="RW15" s="85"/>
      <c r="RX15" s="85"/>
      <c r="RY15" s="85"/>
      <c r="RZ15" s="85"/>
      <c r="SA15" s="85"/>
      <c r="SB15" s="85"/>
      <c r="SC15" s="85"/>
      <c r="SD15" s="85"/>
      <c r="SE15" s="85"/>
      <c r="SF15" s="85"/>
      <c r="SG15" s="85"/>
      <c r="SH15" s="85"/>
      <c r="SI15" s="85"/>
      <c r="SJ15" s="85"/>
      <c r="SK15" s="85"/>
      <c r="SL15" s="85"/>
      <c r="SM15" s="85"/>
      <c r="SN15" s="85"/>
      <c r="SO15" s="85"/>
      <c r="SP15" s="85"/>
      <c r="SQ15" s="85"/>
      <c r="SR15" s="85"/>
      <c r="SS15" s="85"/>
      <c r="ST15" s="85"/>
      <c r="SU15" s="85"/>
      <c r="SV15" s="85"/>
      <c r="SW15" s="85"/>
      <c r="SX15" s="85"/>
      <c r="SY15" s="85"/>
      <c r="SZ15" s="85"/>
      <c r="TA15" s="85"/>
      <c r="TB15" s="85"/>
      <c r="TC15" s="85"/>
      <c r="TD15" s="85"/>
      <c r="TE15" s="85"/>
      <c r="TF15" s="85"/>
      <c r="TG15" s="85"/>
      <c r="TH15" s="85"/>
      <c r="TI15" s="85"/>
      <c r="TJ15" s="85"/>
      <c r="TK15" s="85"/>
      <c r="TL15" s="85"/>
      <c r="TM15" s="85"/>
      <c r="TN15" s="85"/>
      <c r="TO15" s="85"/>
      <c r="TP15" s="85"/>
      <c r="TQ15" s="85"/>
      <c r="TR15" s="85"/>
      <c r="TS15" s="85"/>
      <c r="TT15" s="85"/>
      <c r="TU15" s="85"/>
      <c r="TV15" s="85"/>
      <c r="TW15" s="85"/>
      <c r="TX15" s="85"/>
      <c r="TY15" s="85"/>
      <c r="TZ15" s="85"/>
      <c r="UA15" s="85"/>
      <c r="UB15" s="85"/>
      <c r="UC15" s="85"/>
      <c r="UD15" s="85"/>
      <c r="UE15" s="85"/>
      <c r="UF15" s="85"/>
      <c r="UG15" s="85"/>
      <c r="UH15" s="85"/>
      <c r="UI15" s="85"/>
      <c r="UJ15" s="85"/>
      <c r="UK15" s="85"/>
      <c r="UL15" s="85"/>
      <c r="UM15" s="85"/>
      <c r="UN15" s="85"/>
      <c r="UO15" s="85"/>
      <c r="UP15" s="85"/>
      <c r="UQ15" s="85"/>
      <c r="UR15" s="85"/>
      <c r="US15" s="85"/>
      <c r="UT15" s="85"/>
      <c r="UU15" s="85"/>
      <c r="UV15" s="85"/>
      <c r="UW15" s="85"/>
      <c r="UX15" s="85"/>
      <c r="UY15" s="85"/>
      <c r="UZ15" s="85"/>
      <c r="VA15" s="85"/>
      <c r="VB15" s="85"/>
      <c r="VC15" s="85"/>
      <c r="VD15" s="85"/>
      <c r="VE15" s="85"/>
      <c r="VF15" s="85"/>
      <c r="VG15" s="85"/>
      <c r="VH15" s="85"/>
      <c r="VI15" s="85"/>
      <c r="VJ15" s="85"/>
      <c r="VK15" s="85"/>
      <c r="VL15" s="85"/>
      <c r="VM15" s="85"/>
      <c r="VN15" s="85"/>
      <c r="VO15" s="85"/>
      <c r="VP15" s="85"/>
      <c r="VQ15" s="85"/>
      <c r="VR15" s="85"/>
      <c r="VS15" s="85"/>
      <c r="VT15" s="85"/>
      <c r="VU15" s="85"/>
      <c r="VV15" s="85"/>
      <c r="VW15" s="85"/>
      <c r="VX15" s="85"/>
      <c r="VY15" s="85"/>
      <c r="VZ15" s="85"/>
      <c r="WA15" s="85"/>
      <c r="WB15" s="85"/>
      <c r="WC15" s="85"/>
      <c r="WD15" s="85"/>
      <c r="WE15" s="85"/>
      <c r="WF15" s="85"/>
      <c r="WG15" s="85"/>
      <c r="WH15" s="85"/>
      <c r="WI15" s="85"/>
      <c r="WJ15" s="85"/>
      <c r="WK15" s="85"/>
      <c r="WL15" s="85"/>
      <c r="WM15" s="85"/>
      <c r="WN15" s="85"/>
      <c r="WO15" s="85"/>
      <c r="WP15" s="85"/>
      <c r="WQ15" s="85"/>
      <c r="WR15" s="85"/>
      <c r="WS15" s="85"/>
      <c r="WT15" s="85"/>
      <c r="WU15" s="85"/>
      <c r="WV15" s="85"/>
      <c r="WW15" s="85"/>
      <c r="WX15" s="85"/>
      <c r="WY15" s="85"/>
      <c r="WZ15" s="85"/>
      <c r="XA15" s="85"/>
      <c r="XB15" s="85"/>
      <c r="XC15" s="85"/>
      <c r="XD15" s="85"/>
      <c r="XE15" s="85"/>
      <c r="XF15" s="85"/>
      <c r="XG15" s="85"/>
      <c r="XH15" s="85"/>
      <c r="XI15" s="85"/>
      <c r="XJ15" s="85"/>
      <c r="XK15" s="85"/>
      <c r="XL15" s="85"/>
      <c r="XM15" s="85"/>
      <c r="XN15" s="85"/>
      <c r="XO15" s="85"/>
      <c r="XP15" s="85"/>
      <c r="XQ15" s="85"/>
      <c r="XR15" s="85"/>
      <c r="XS15" s="85"/>
      <c r="XT15" s="85"/>
      <c r="XU15" s="85"/>
      <c r="XV15" s="85"/>
      <c r="XW15" s="85"/>
      <c r="XX15" s="85"/>
      <c r="XY15" s="85"/>
      <c r="XZ15" s="85"/>
      <c r="YA15" s="85"/>
      <c r="YB15" s="85"/>
      <c r="YC15" s="85"/>
      <c r="YD15" s="85"/>
      <c r="YE15" s="85"/>
      <c r="YF15" s="85"/>
      <c r="YG15" s="85"/>
      <c r="YH15" s="85"/>
      <c r="YI15" s="85"/>
      <c r="YJ15" s="85"/>
      <c r="YK15" s="85"/>
      <c r="YL15" s="85"/>
      <c r="YM15" s="85"/>
      <c r="YN15" s="85"/>
      <c r="YO15" s="85"/>
      <c r="YP15" s="85"/>
      <c r="YQ15" s="85"/>
      <c r="YR15" s="85"/>
      <c r="YS15" s="85"/>
      <c r="YT15" s="85"/>
      <c r="YU15" s="85"/>
      <c r="YV15" s="85"/>
      <c r="YW15" s="85"/>
      <c r="YX15" s="85"/>
      <c r="YY15" s="85"/>
      <c r="YZ15" s="85"/>
      <c r="ZA15" s="85"/>
      <c r="ZB15" s="85"/>
      <c r="ZC15" s="85"/>
      <c r="ZD15" s="85"/>
      <c r="ZE15" s="85"/>
      <c r="ZF15" s="85"/>
      <c r="ZG15" s="85"/>
      <c r="ZH15" s="85"/>
      <c r="ZI15" s="85"/>
      <c r="ZJ15" s="85"/>
      <c r="ZK15" s="85"/>
      <c r="ZL15" s="85"/>
      <c r="ZM15" s="85"/>
      <c r="ZN15" s="85"/>
      <c r="ZO15" s="85"/>
      <c r="ZP15" s="85"/>
      <c r="ZQ15" s="85"/>
      <c r="ZR15" s="85"/>
      <c r="ZS15" s="85"/>
      <c r="ZT15" s="85"/>
      <c r="ZU15" s="85"/>
      <c r="ZV15" s="85"/>
      <c r="ZW15" s="85"/>
      <c r="ZX15" s="85"/>
      <c r="ZY15" s="85"/>
      <c r="ZZ15" s="85"/>
      <c r="AAA15" s="85"/>
      <c r="AAB15" s="85"/>
      <c r="AAC15" s="85"/>
      <c r="AAD15" s="85"/>
      <c r="AAE15" s="85"/>
      <c r="AAF15" s="85"/>
      <c r="AAG15" s="85"/>
      <c r="AAH15" s="85"/>
      <c r="AAI15" s="85"/>
      <c r="AAJ15" s="85"/>
      <c r="AAK15" s="85"/>
      <c r="AAL15" s="85"/>
      <c r="AAM15" s="85"/>
      <c r="AAN15" s="85"/>
      <c r="AAO15" s="85"/>
      <c r="AAP15" s="85"/>
      <c r="AAQ15" s="85"/>
      <c r="AAR15" s="85"/>
      <c r="AAS15" s="85"/>
      <c r="AAT15" s="85"/>
      <c r="AAU15" s="85"/>
      <c r="AAV15" s="85"/>
      <c r="AAW15" s="85"/>
      <c r="AAX15" s="85"/>
      <c r="AAY15" s="85"/>
      <c r="AAZ15" s="85"/>
      <c r="ABA15" s="85"/>
      <c r="ABB15" s="85"/>
      <c r="ABC15" s="85"/>
      <c r="ABD15" s="85"/>
      <c r="ABE15" s="85"/>
      <c r="ABF15" s="85"/>
      <c r="ABG15" s="85"/>
      <c r="ABH15" s="85"/>
      <c r="ABI15" s="85"/>
      <c r="ABJ15" s="85"/>
      <c r="ABK15" s="85"/>
      <c r="ABL15" s="85"/>
      <c r="ABM15" s="85"/>
      <c r="ABN15" s="85"/>
      <c r="ABO15" s="85"/>
      <c r="ABP15" s="85"/>
      <c r="ABQ15" s="85"/>
      <c r="ABR15" s="85"/>
      <c r="ABS15" s="85"/>
      <c r="ABT15" s="85"/>
      <c r="ABU15" s="85"/>
      <c r="ABV15" s="85"/>
      <c r="ABW15" s="85"/>
      <c r="ABX15" s="85"/>
      <c r="ABY15" s="85"/>
      <c r="ABZ15" s="85"/>
      <c r="ACA15" s="85"/>
      <c r="ACB15" s="85"/>
      <c r="ACC15" s="85"/>
      <c r="ACD15" s="85"/>
      <c r="ACE15" s="85"/>
      <c r="ACF15" s="85"/>
      <c r="ACG15" s="85"/>
      <c r="ACH15" s="85"/>
      <c r="ACI15" s="85"/>
      <c r="ACJ15" s="85"/>
      <c r="ACK15" s="85"/>
      <c r="ACL15" s="85"/>
      <c r="ACM15" s="85"/>
      <c r="ACN15" s="85"/>
      <c r="ACO15" s="85"/>
      <c r="ACP15" s="85"/>
      <c r="ACQ15" s="85"/>
      <c r="ACR15" s="85"/>
      <c r="ACS15" s="85"/>
      <c r="ACT15" s="85"/>
      <c r="ACU15" s="85"/>
      <c r="ACV15" s="85"/>
      <c r="ACW15" s="85"/>
      <c r="ACX15" s="85"/>
      <c r="ACY15" s="85"/>
      <c r="ACZ15" s="85"/>
      <c r="ADA15" s="85"/>
      <c r="ADB15" s="85"/>
      <c r="ADC15" s="85"/>
      <c r="ADD15" s="85"/>
      <c r="ADE15" s="85"/>
      <c r="ADF15" s="85"/>
      <c r="ADG15" s="85"/>
      <c r="ADH15" s="85"/>
      <c r="ADI15" s="85"/>
      <c r="ADJ15" s="85"/>
      <c r="ADK15" s="85"/>
      <c r="ADL15" s="85"/>
      <c r="ADM15" s="85"/>
      <c r="ADN15" s="85"/>
      <c r="ADO15" s="85"/>
      <c r="ADP15" s="85"/>
      <c r="ADQ15" s="85"/>
      <c r="ADR15" s="85"/>
      <c r="ADS15" s="85"/>
      <c r="ADT15" s="85"/>
      <c r="ADU15" s="85"/>
      <c r="ADV15" s="85"/>
      <c r="ADW15" s="85"/>
      <c r="ADX15" s="85"/>
      <c r="ADY15" s="85"/>
      <c r="ADZ15" s="85"/>
      <c r="AEA15" s="85"/>
      <c r="AEB15" s="85"/>
      <c r="AEC15" s="85"/>
      <c r="AED15" s="85"/>
      <c r="AEE15" s="85"/>
      <c r="AEF15" s="85"/>
      <c r="AEG15" s="85"/>
      <c r="AEH15" s="85"/>
      <c r="AEI15" s="85"/>
      <c r="AEJ15" s="85"/>
      <c r="AEK15" s="85"/>
      <c r="AEL15" s="85"/>
      <c r="AEM15" s="85"/>
      <c r="AEN15" s="85"/>
      <c r="AEO15" s="85"/>
      <c r="AEP15" s="85"/>
      <c r="AEQ15" s="85"/>
      <c r="AER15" s="85"/>
      <c r="AES15" s="85"/>
      <c r="AET15" s="85"/>
      <c r="AEU15" s="85"/>
      <c r="AEV15" s="85"/>
      <c r="AEW15" s="85"/>
      <c r="AEX15" s="85"/>
      <c r="AEY15" s="85"/>
      <c r="AEZ15" s="85"/>
      <c r="AFA15" s="85"/>
      <c r="AFB15" s="85"/>
      <c r="AFC15" s="85"/>
      <c r="AFD15" s="85"/>
      <c r="AFE15" s="85"/>
      <c r="AFF15" s="85"/>
      <c r="AFG15" s="85"/>
      <c r="AFH15" s="85"/>
      <c r="AFI15" s="85"/>
      <c r="AFJ15" s="85"/>
      <c r="AFK15" s="85"/>
      <c r="AFL15" s="85"/>
      <c r="AFM15" s="85"/>
      <c r="AFN15" s="85"/>
      <c r="AFO15" s="85"/>
      <c r="AFP15" s="85"/>
      <c r="AFQ15" s="85"/>
      <c r="AFR15" s="85"/>
      <c r="AFS15" s="85"/>
      <c r="AFT15" s="85"/>
      <c r="AFU15" s="85"/>
      <c r="AFV15" s="85"/>
      <c r="AFW15" s="85"/>
      <c r="AFX15" s="85"/>
      <c r="AFY15" s="85"/>
      <c r="AFZ15" s="85"/>
      <c r="AGA15" s="85"/>
      <c r="AGB15" s="85"/>
      <c r="AGC15" s="85"/>
      <c r="AGD15" s="85"/>
      <c r="AGE15" s="85"/>
      <c r="AGF15" s="85"/>
      <c r="AGG15" s="85"/>
      <c r="AGH15" s="85"/>
      <c r="AGI15" s="85"/>
      <c r="AGJ15" s="85"/>
      <c r="AGK15" s="85"/>
      <c r="AGL15" s="85"/>
      <c r="AGM15" s="85"/>
      <c r="AGN15" s="85"/>
      <c r="AGO15" s="85"/>
      <c r="AGP15" s="85"/>
      <c r="AGQ15" s="85"/>
      <c r="AGR15" s="85"/>
      <c r="AGS15" s="85"/>
      <c r="AGT15" s="85"/>
      <c r="AGU15" s="85"/>
      <c r="AGV15" s="85"/>
      <c r="AGW15" s="85"/>
      <c r="AGX15" s="85"/>
      <c r="AGY15" s="85"/>
      <c r="AGZ15" s="85"/>
      <c r="AHA15" s="85"/>
      <c r="AHB15" s="85"/>
      <c r="AHC15" s="85"/>
      <c r="AHD15" s="85"/>
      <c r="AHE15" s="85"/>
      <c r="AHF15" s="85"/>
      <c r="AHG15" s="85"/>
      <c r="AHH15" s="85"/>
      <c r="AHI15" s="85"/>
      <c r="AHJ15" s="85"/>
      <c r="AHK15" s="85"/>
      <c r="AHL15" s="85"/>
      <c r="AHM15" s="85"/>
      <c r="AHN15" s="85"/>
      <c r="AHO15" s="85"/>
      <c r="AHP15" s="85"/>
      <c r="AHQ15" s="85"/>
      <c r="AHR15" s="85"/>
      <c r="AHS15" s="85"/>
      <c r="AHT15" s="85"/>
      <c r="AHU15" s="85"/>
      <c r="AHV15" s="85"/>
      <c r="AHW15" s="85"/>
      <c r="AHX15" s="85"/>
      <c r="AHY15" s="85"/>
      <c r="AHZ15" s="85"/>
      <c r="AIA15" s="85"/>
      <c r="AIB15" s="85"/>
      <c r="AIC15" s="85"/>
      <c r="AID15" s="85"/>
      <c r="AIE15" s="85"/>
      <c r="AIF15" s="85"/>
      <c r="AIG15" s="85"/>
      <c r="AIH15" s="85"/>
      <c r="AII15" s="85"/>
      <c r="AIJ15" s="85"/>
      <c r="AIK15" s="85"/>
      <c r="AIL15" s="85"/>
      <c r="AIM15" s="85"/>
      <c r="AIN15" s="85"/>
      <c r="AIO15" s="85"/>
      <c r="AIP15" s="85"/>
      <c r="AIQ15" s="85"/>
      <c r="AIR15" s="85"/>
      <c r="AIS15" s="85"/>
      <c r="AIT15" s="85"/>
      <c r="AIU15" s="85"/>
      <c r="AIV15" s="85"/>
      <c r="AIW15" s="85"/>
      <c r="AIX15" s="85"/>
      <c r="AIY15" s="85"/>
      <c r="AIZ15" s="85"/>
      <c r="AJA15" s="85"/>
      <c r="AJB15" s="85"/>
      <c r="AJC15" s="85"/>
      <c r="AJD15" s="85"/>
      <c r="AJE15" s="85"/>
      <c r="AJF15" s="85"/>
      <c r="AJG15" s="85"/>
      <c r="AJH15" s="85"/>
      <c r="AJI15" s="85"/>
      <c r="AJJ15" s="85"/>
      <c r="AJK15" s="85"/>
      <c r="AJL15" s="85"/>
      <c r="AJM15" s="85"/>
      <c r="AJN15" s="85"/>
      <c r="AJO15" s="85"/>
      <c r="AJP15" s="85"/>
      <c r="AJQ15" s="85"/>
      <c r="AJR15" s="85"/>
      <c r="AJS15" s="85"/>
      <c r="AJT15" s="85"/>
      <c r="AJU15" s="85"/>
      <c r="AJV15" s="85"/>
      <c r="AJW15" s="85"/>
      <c r="AJX15" s="85"/>
      <c r="AJY15" s="85"/>
      <c r="AJZ15" s="85"/>
      <c r="AKA15" s="85"/>
      <c r="AKB15" s="85"/>
      <c r="AKC15" s="85"/>
      <c r="AKD15" s="85"/>
      <c r="AKE15" s="85"/>
      <c r="AKF15" s="85"/>
      <c r="AKG15" s="85"/>
      <c r="AKH15" s="85"/>
      <c r="AKI15" s="85"/>
      <c r="AKJ15" s="85"/>
      <c r="AKK15" s="85"/>
      <c r="AKL15" s="85"/>
      <c r="AKM15" s="85"/>
      <c r="AKN15" s="85"/>
      <c r="AKO15" s="85"/>
      <c r="AKP15" s="85"/>
      <c r="AKQ15" s="85"/>
      <c r="AKR15" s="85"/>
      <c r="AKS15" s="85"/>
      <c r="AKT15" s="85"/>
      <c r="AKU15" s="85"/>
      <c r="AKV15" s="85"/>
      <c r="AKW15" s="85"/>
      <c r="AKX15" s="85"/>
      <c r="AKY15" s="85"/>
      <c r="AKZ15" s="85"/>
      <c r="ALA15" s="85"/>
      <c r="ALB15" s="85"/>
      <c r="ALC15" s="85"/>
      <c r="ALD15" s="85"/>
      <c r="ALE15" s="85"/>
      <c r="ALF15" s="85"/>
      <c r="ALG15" s="85"/>
      <c r="ALH15" s="85"/>
      <c r="ALI15" s="85"/>
      <c r="ALJ15" s="85"/>
      <c r="ALK15" s="85"/>
      <c r="ALL15" s="85"/>
      <c r="ALM15" s="85"/>
      <c r="ALN15" s="85"/>
      <c r="ALO15" s="85"/>
      <c r="ALP15" s="85"/>
      <c r="ALQ15" s="85"/>
      <c r="ALR15" s="85"/>
      <c r="ALS15" s="85"/>
      <c r="ALT15" s="85"/>
      <c r="ALU15" s="85"/>
      <c r="ALV15" s="85"/>
      <c r="ALW15" s="85"/>
      <c r="ALX15" s="85"/>
      <c r="ALY15" s="85"/>
      <c r="ALZ15" s="85"/>
      <c r="AMA15" s="85"/>
      <c r="AMB15" s="85"/>
      <c r="AMC15" s="85"/>
      <c r="AMD15" s="85"/>
      <c r="AME15" s="85"/>
      <c r="AMF15" s="85"/>
      <c r="AMG15" s="85"/>
      <c r="AMH15" s="85"/>
      <c r="AMI15" s="85"/>
      <c r="AMJ15" s="85"/>
    </row>
    <row r="16" spans="1:1024" s="4" customFormat="1" ht="19.5">
      <c r="A16" s="106" t="s">
        <v>140</v>
      </c>
      <c r="B16" s="85"/>
      <c r="C16" s="85"/>
      <c r="D16" s="85"/>
      <c r="E16" s="85"/>
      <c r="F16" s="85"/>
      <c r="G16" s="85"/>
      <c r="H16" s="85"/>
      <c r="I16" s="85"/>
      <c r="J16" s="85"/>
      <c r="K16" s="85"/>
      <c r="L16" s="85"/>
      <c r="M16" s="85"/>
      <c r="N16" s="85"/>
      <c r="O16" s="85"/>
      <c r="P16" s="85"/>
      <c r="Q16" s="85"/>
      <c r="R16" s="85"/>
      <c r="S16" s="85"/>
      <c r="T16" s="85"/>
      <c r="U16" s="85"/>
      <c r="V16" s="85"/>
      <c r="W16" s="85"/>
      <c r="X16" s="85"/>
      <c r="Y16" s="85"/>
      <c r="Z16" s="85"/>
      <c r="AA16" s="85"/>
      <c r="AB16" s="85"/>
      <c r="AC16" s="85"/>
      <c r="AD16" s="85"/>
      <c r="AE16" s="85"/>
      <c r="AF16" s="85"/>
      <c r="AG16" s="85"/>
      <c r="AH16" s="85"/>
      <c r="AI16" s="85"/>
      <c r="AJ16" s="85"/>
      <c r="AK16" s="85"/>
      <c r="AL16" s="85"/>
      <c r="AM16" s="85"/>
      <c r="AN16" s="85"/>
      <c r="AO16" s="85"/>
      <c r="AP16" s="85"/>
      <c r="AQ16" s="85"/>
      <c r="AR16" s="85"/>
      <c r="AS16" s="85"/>
      <c r="AT16" s="85"/>
      <c r="AU16" s="85"/>
      <c r="AV16" s="85"/>
      <c r="AW16" s="85"/>
      <c r="AX16" s="85"/>
      <c r="AY16" s="85"/>
      <c r="AZ16" s="85"/>
      <c r="BA16" s="85"/>
      <c r="BB16" s="85"/>
      <c r="BC16" s="85"/>
      <c r="BD16" s="85"/>
      <c r="BE16" s="85"/>
      <c r="BF16" s="85"/>
      <c r="BG16" s="85"/>
      <c r="BH16" s="85"/>
      <c r="BI16" s="85"/>
      <c r="BJ16" s="85"/>
      <c r="BK16" s="85"/>
      <c r="BL16" s="85"/>
      <c r="BM16" s="85"/>
      <c r="BN16" s="85"/>
      <c r="BO16" s="85"/>
      <c r="BP16" s="85"/>
      <c r="BQ16" s="85"/>
      <c r="BR16" s="85"/>
      <c r="BS16" s="85"/>
      <c r="BT16" s="85"/>
      <c r="BU16" s="85"/>
      <c r="BV16" s="85"/>
      <c r="BW16" s="85"/>
      <c r="BX16" s="85"/>
      <c r="BY16" s="85"/>
      <c r="BZ16" s="85"/>
      <c r="CA16" s="85"/>
      <c r="CB16" s="85"/>
      <c r="CC16" s="85"/>
      <c r="CD16" s="85"/>
      <c r="CE16" s="85"/>
      <c r="CF16" s="85"/>
      <c r="CG16" s="85"/>
      <c r="CH16" s="85"/>
      <c r="CI16" s="85"/>
      <c r="CJ16" s="85"/>
      <c r="CK16" s="85"/>
      <c r="CL16" s="85"/>
      <c r="CM16" s="85"/>
      <c r="CN16" s="85"/>
      <c r="CO16" s="85"/>
      <c r="CP16" s="85"/>
      <c r="CQ16" s="85"/>
      <c r="CR16" s="85"/>
      <c r="CS16" s="85"/>
      <c r="CT16" s="85"/>
      <c r="CU16" s="85"/>
      <c r="CV16" s="85"/>
      <c r="CW16" s="85"/>
      <c r="CX16" s="85"/>
      <c r="CY16" s="85"/>
      <c r="CZ16" s="85"/>
      <c r="DA16" s="85"/>
      <c r="DB16" s="85"/>
      <c r="DC16" s="85"/>
      <c r="DD16" s="85"/>
      <c r="DE16" s="85"/>
      <c r="DF16" s="85"/>
      <c r="DG16" s="85"/>
      <c r="DH16" s="85"/>
      <c r="DI16" s="85"/>
      <c r="DJ16" s="85"/>
      <c r="DK16" s="85"/>
      <c r="DL16" s="85"/>
      <c r="DM16" s="85"/>
      <c r="DN16" s="85"/>
      <c r="DO16" s="85"/>
      <c r="DP16" s="85"/>
      <c r="DQ16" s="85"/>
      <c r="DR16" s="85"/>
      <c r="DS16" s="85"/>
      <c r="DT16" s="85"/>
      <c r="DU16" s="85"/>
      <c r="DV16" s="85"/>
      <c r="DW16" s="85"/>
      <c r="DX16" s="85"/>
      <c r="DY16" s="85"/>
      <c r="DZ16" s="85"/>
      <c r="EA16" s="85"/>
      <c r="EB16" s="85"/>
      <c r="EC16" s="85"/>
      <c r="ED16" s="85"/>
      <c r="EE16" s="85"/>
      <c r="EF16" s="85"/>
      <c r="EG16" s="85"/>
      <c r="EH16" s="85"/>
      <c r="EI16" s="85"/>
      <c r="EJ16" s="85"/>
      <c r="EK16" s="85"/>
      <c r="EL16" s="85"/>
      <c r="EM16" s="85"/>
      <c r="EN16" s="85"/>
      <c r="EO16" s="85"/>
      <c r="EP16" s="85"/>
      <c r="EQ16" s="85"/>
      <c r="ER16" s="85"/>
      <c r="ES16" s="85"/>
      <c r="ET16" s="85"/>
      <c r="EU16" s="85"/>
      <c r="EV16" s="85"/>
      <c r="EW16" s="85"/>
      <c r="EX16" s="85"/>
      <c r="EY16" s="85"/>
      <c r="EZ16" s="85"/>
      <c r="FA16" s="85"/>
      <c r="FB16" s="85"/>
      <c r="FC16" s="85"/>
      <c r="FD16" s="85"/>
      <c r="FE16" s="85"/>
      <c r="FF16" s="85"/>
      <c r="FG16" s="85"/>
      <c r="FH16" s="85"/>
      <c r="FI16" s="85"/>
      <c r="FJ16" s="85"/>
      <c r="FK16" s="85"/>
      <c r="FL16" s="85"/>
      <c r="FM16" s="85"/>
      <c r="FN16" s="85"/>
      <c r="FO16" s="85"/>
      <c r="FP16" s="85"/>
      <c r="FQ16" s="85"/>
      <c r="FR16" s="85"/>
      <c r="FS16" s="85"/>
      <c r="FT16" s="85"/>
      <c r="FU16" s="85"/>
      <c r="FV16" s="85"/>
      <c r="FW16" s="85"/>
      <c r="FX16" s="85"/>
      <c r="FY16" s="85"/>
      <c r="FZ16" s="85"/>
      <c r="GA16" s="85"/>
      <c r="GB16" s="85"/>
      <c r="GC16" s="85"/>
      <c r="GD16" s="85"/>
      <c r="GE16" s="85"/>
      <c r="GF16" s="85"/>
      <c r="GG16" s="85"/>
      <c r="GH16" s="85"/>
      <c r="GI16" s="85"/>
      <c r="GJ16" s="85"/>
      <c r="GK16" s="85"/>
      <c r="GL16" s="85"/>
      <c r="GM16" s="85"/>
      <c r="GN16" s="85"/>
      <c r="GO16" s="85"/>
      <c r="GP16" s="85"/>
      <c r="GQ16" s="85"/>
      <c r="GR16" s="85"/>
      <c r="GS16" s="85"/>
      <c r="GT16" s="85"/>
      <c r="GU16" s="85"/>
      <c r="GV16" s="85"/>
      <c r="GW16" s="85"/>
      <c r="GX16" s="85"/>
      <c r="GY16" s="85"/>
      <c r="GZ16" s="85"/>
      <c r="HA16" s="85"/>
      <c r="HB16" s="85"/>
      <c r="HC16" s="85"/>
      <c r="HD16" s="85"/>
      <c r="HE16" s="85"/>
      <c r="HF16" s="85"/>
      <c r="HG16" s="85"/>
      <c r="HH16" s="85"/>
      <c r="HI16" s="85"/>
      <c r="HJ16" s="85"/>
      <c r="HK16" s="85"/>
      <c r="HL16" s="85"/>
      <c r="HM16" s="85"/>
      <c r="HN16" s="85"/>
      <c r="HO16" s="85"/>
      <c r="HP16" s="85"/>
      <c r="HQ16" s="85"/>
      <c r="HR16" s="85"/>
      <c r="HS16" s="85"/>
      <c r="HT16" s="85"/>
      <c r="HU16" s="85"/>
      <c r="HV16" s="85"/>
      <c r="HW16" s="85"/>
      <c r="HX16" s="85"/>
      <c r="HY16" s="85"/>
      <c r="HZ16" s="85"/>
      <c r="IA16" s="85"/>
      <c r="IB16" s="85"/>
      <c r="IC16" s="85"/>
      <c r="ID16" s="85"/>
      <c r="IE16" s="85"/>
      <c r="IF16" s="85"/>
      <c r="IG16" s="85"/>
      <c r="IH16" s="85"/>
      <c r="II16" s="85"/>
      <c r="IJ16" s="85"/>
      <c r="IK16" s="85"/>
      <c r="IL16" s="85"/>
      <c r="IM16" s="85"/>
      <c r="IN16" s="85"/>
      <c r="IO16" s="85"/>
      <c r="IP16" s="85"/>
      <c r="IQ16" s="85"/>
      <c r="IR16" s="85"/>
      <c r="IS16" s="85"/>
      <c r="IT16" s="85"/>
      <c r="IU16" s="85"/>
      <c r="IV16" s="85"/>
      <c r="IW16" s="85"/>
      <c r="IX16" s="85"/>
      <c r="IY16" s="85"/>
      <c r="IZ16" s="85"/>
      <c r="JA16" s="85"/>
      <c r="JB16" s="85"/>
      <c r="JC16" s="85"/>
      <c r="JD16" s="85"/>
      <c r="JE16" s="85"/>
      <c r="JF16" s="85"/>
      <c r="JG16" s="85"/>
      <c r="JH16" s="85"/>
      <c r="JI16" s="85"/>
      <c r="JJ16" s="85"/>
      <c r="JK16" s="85"/>
      <c r="JL16" s="85"/>
      <c r="JM16" s="85"/>
      <c r="JN16" s="85"/>
      <c r="JO16" s="85"/>
      <c r="JP16" s="85"/>
      <c r="JQ16" s="85"/>
      <c r="JR16" s="85"/>
      <c r="JS16" s="85"/>
      <c r="JT16" s="85"/>
      <c r="JU16" s="85"/>
      <c r="JV16" s="85"/>
      <c r="JW16" s="85"/>
      <c r="JX16" s="85"/>
      <c r="JY16" s="85"/>
      <c r="JZ16" s="85"/>
      <c r="KA16" s="85"/>
      <c r="KB16" s="85"/>
      <c r="KC16" s="85"/>
      <c r="KD16" s="85"/>
      <c r="KE16" s="85"/>
      <c r="KF16" s="85"/>
      <c r="KG16" s="85"/>
      <c r="KH16" s="85"/>
      <c r="KI16" s="85"/>
      <c r="KJ16" s="85"/>
      <c r="KK16" s="85"/>
      <c r="KL16" s="85"/>
      <c r="KM16" s="85"/>
      <c r="KN16" s="85"/>
      <c r="KO16" s="85"/>
      <c r="KP16" s="85"/>
      <c r="KQ16" s="85"/>
      <c r="KR16" s="85"/>
      <c r="KS16" s="85"/>
      <c r="KT16" s="85"/>
      <c r="KU16" s="85"/>
      <c r="KV16" s="85"/>
      <c r="KW16" s="85"/>
      <c r="KX16" s="85"/>
      <c r="KY16" s="85"/>
      <c r="KZ16" s="85"/>
      <c r="LA16" s="85"/>
      <c r="LB16" s="85"/>
      <c r="LC16" s="85"/>
      <c r="LD16" s="85"/>
      <c r="LE16" s="85"/>
      <c r="LF16" s="85"/>
      <c r="LG16" s="85"/>
      <c r="LH16" s="85"/>
      <c r="LI16" s="85"/>
      <c r="LJ16" s="85"/>
      <c r="LK16" s="85"/>
      <c r="LL16" s="85"/>
      <c r="LM16" s="85"/>
      <c r="LN16" s="85"/>
      <c r="LO16" s="85"/>
      <c r="LP16" s="85"/>
      <c r="LQ16" s="85"/>
      <c r="LR16" s="85"/>
      <c r="LS16" s="85"/>
      <c r="LT16" s="85"/>
      <c r="LU16" s="85"/>
      <c r="LV16" s="85"/>
      <c r="LW16" s="85"/>
      <c r="LX16" s="85"/>
      <c r="LY16" s="85"/>
      <c r="LZ16" s="85"/>
      <c r="MA16" s="85"/>
      <c r="MB16" s="85"/>
      <c r="MC16" s="85"/>
      <c r="MD16" s="85"/>
      <c r="ME16" s="85"/>
      <c r="MF16" s="85"/>
      <c r="MG16" s="85"/>
      <c r="MH16" s="85"/>
      <c r="MI16" s="85"/>
      <c r="MJ16" s="85"/>
      <c r="MK16" s="85"/>
      <c r="ML16" s="85"/>
      <c r="MM16" s="85"/>
      <c r="MN16" s="85"/>
      <c r="MO16" s="85"/>
      <c r="MP16" s="85"/>
      <c r="MQ16" s="85"/>
      <c r="MR16" s="85"/>
      <c r="MS16" s="85"/>
      <c r="MT16" s="85"/>
      <c r="MU16" s="85"/>
      <c r="MV16" s="85"/>
      <c r="MW16" s="85"/>
      <c r="MX16" s="85"/>
      <c r="MY16" s="85"/>
      <c r="MZ16" s="85"/>
      <c r="NA16" s="85"/>
      <c r="NB16" s="85"/>
      <c r="NC16" s="85"/>
      <c r="ND16" s="85"/>
      <c r="NE16" s="85"/>
      <c r="NF16" s="85"/>
      <c r="NG16" s="85"/>
      <c r="NH16" s="85"/>
      <c r="NI16" s="85"/>
      <c r="NJ16" s="85"/>
      <c r="NK16" s="85"/>
      <c r="NL16" s="85"/>
      <c r="NM16" s="85"/>
      <c r="NN16" s="85"/>
      <c r="NO16" s="85"/>
      <c r="NP16" s="85"/>
      <c r="NQ16" s="85"/>
      <c r="NR16" s="85"/>
      <c r="NS16" s="85"/>
      <c r="NT16" s="85"/>
      <c r="NU16" s="85"/>
      <c r="NV16" s="85"/>
      <c r="NW16" s="85"/>
      <c r="NX16" s="85"/>
      <c r="NY16" s="85"/>
      <c r="NZ16" s="85"/>
      <c r="OA16" s="85"/>
      <c r="OB16" s="85"/>
      <c r="OC16" s="85"/>
      <c r="OD16" s="85"/>
      <c r="OE16" s="85"/>
      <c r="OF16" s="85"/>
      <c r="OG16" s="85"/>
      <c r="OH16" s="85"/>
      <c r="OI16" s="85"/>
      <c r="OJ16" s="85"/>
      <c r="OK16" s="85"/>
      <c r="OL16" s="85"/>
      <c r="OM16" s="85"/>
      <c r="ON16" s="85"/>
      <c r="OO16" s="85"/>
      <c r="OP16" s="85"/>
      <c r="OQ16" s="85"/>
      <c r="OR16" s="85"/>
      <c r="OS16" s="85"/>
      <c r="OT16" s="85"/>
      <c r="OU16" s="85"/>
      <c r="OV16" s="85"/>
      <c r="OW16" s="85"/>
      <c r="OX16" s="85"/>
      <c r="OY16" s="85"/>
      <c r="OZ16" s="85"/>
      <c r="PA16" s="85"/>
      <c r="PB16" s="85"/>
      <c r="PC16" s="85"/>
      <c r="PD16" s="85"/>
      <c r="PE16" s="85"/>
      <c r="PF16" s="85"/>
      <c r="PG16" s="85"/>
      <c r="PH16" s="85"/>
      <c r="PI16" s="85"/>
      <c r="PJ16" s="85"/>
      <c r="PK16" s="85"/>
      <c r="PL16" s="85"/>
      <c r="PM16" s="85"/>
      <c r="PN16" s="85"/>
      <c r="PO16" s="85"/>
      <c r="PP16" s="85"/>
      <c r="PQ16" s="85"/>
      <c r="PR16" s="85"/>
      <c r="PS16" s="85"/>
      <c r="PT16" s="85"/>
      <c r="PU16" s="85"/>
      <c r="PV16" s="85"/>
      <c r="PW16" s="85"/>
      <c r="PX16" s="85"/>
      <c r="PY16" s="85"/>
      <c r="PZ16" s="85"/>
      <c r="QA16" s="85"/>
      <c r="QB16" s="85"/>
      <c r="QC16" s="85"/>
      <c r="QD16" s="85"/>
      <c r="QE16" s="85"/>
      <c r="QF16" s="85"/>
      <c r="QG16" s="85"/>
      <c r="QH16" s="85"/>
      <c r="QI16" s="85"/>
      <c r="QJ16" s="85"/>
      <c r="QK16" s="85"/>
      <c r="QL16" s="85"/>
      <c r="QM16" s="85"/>
      <c r="QN16" s="85"/>
      <c r="QO16" s="85"/>
      <c r="QP16" s="85"/>
      <c r="QQ16" s="85"/>
      <c r="QR16" s="85"/>
      <c r="QS16" s="85"/>
      <c r="QT16" s="85"/>
      <c r="QU16" s="85"/>
      <c r="QV16" s="85"/>
      <c r="QW16" s="85"/>
      <c r="QX16" s="85"/>
      <c r="QY16" s="85"/>
      <c r="QZ16" s="85"/>
      <c r="RA16" s="85"/>
      <c r="RB16" s="85"/>
      <c r="RC16" s="85"/>
      <c r="RD16" s="85"/>
      <c r="RE16" s="85"/>
      <c r="RF16" s="85"/>
      <c r="RG16" s="85"/>
      <c r="RH16" s="85"/>
      <c r="RI16" s="85"/>
      <c r="RJ16" s="85"/>
      <c r="RK16" s="85"/>
      <c r="RL16" s="85"/>
      <c r="RM16" s="85"/>
      <c r="RN16" s="85"/>
      <c r="RO16" s="85"/>
      <c r="RP16" s="85"/>
      <c r="RQ16" s="85"/>
      <c r="RR16" s="85"/>
      <c r="RS16" s="85"/>
      <c r="RT16" s="85"/>
      <c r="RU16" s="85"/>
      <c r="RV16" s="85"/>
      <c r="RW16" s="85"/>
      <c r="RX16" s="85"/>
      <c r="RY16" s="85"/>
      <c r="RZ16" s="85"/>
      <c r="SA16" s="85"/>
      <c r="SB16" s="85"/>
      <c r="SC16" s="85"/>
      <c r="SD16" s="85"/>
      <c r="SE16" s="85"/>
      <c r="SF16" s="85"/>
      <c r="SG16" s="85"/>
      <c r="SH16" s="85"/>
      <c r="SI16" s="85"/>
      <c r="SJ16" s="85"/>
      <c r="SK16" s="85"/>
      <c r="SL16" s="85"/>
      <c r="SM16" s="85"/>
      <c r="SN16" s="85"/>
      <c r="SO16" s="85"/>
      <c r="SP16" s="85"/>
      <c r="SQ16" s="85"/>
      <c r="SR16" s="85"/>
      <c r="SS16" s="85"/>
      <c r="ST16" s="85"/>
      <c r="SU16" s="85"/>
      <c r="SV16" s="85"/>
      <c r="SW16" s="85"/>
      <c r="SX16" s="85"/>
      <c r="SY16" s="85"/>
      <c r="SZ16" s="85"/>
      <c r="TA16" s="85"/>
      <c r="TB16" s="85"/>
      <c r="TC16" s="85"/>
      <c r="TD16" s="85"/>
      <c r="TE16" s="85"/>
      <c r="TF16" s="85"/>
      <c r="TG16" s="85"/>
      <c r="TH16" s="85"/>
      <c r="TI16" s="85"/>
      <c r="TJ16" s="85"/>
      <c r="TK16" s="85"/>
      <c r="TL16" s="85"/>
      <c r="TM16" s="85"/>
      <c r="TN16" s="85"/>
      <c r="TO16" s="85"/>
      <c r="TP16" s="85"/>
      <c r="TQ16" s="85"/>
      <c r="TR16" s="85"/>
      <c r="TS16" s="85"/>
      <c r="TT16" s="85"/>
      <c r="TU16" s="85"/>
      <c r="TV16" s="85"/>
      <c r="TW16" s="85"/>
      <c r="TX16" s="85"/>
      <c r="TY16" s="85"/>
      <c r="TZ16" s="85"/>
      <c r="UA16" s="85"/>
      <c r="UB16" s="85"/>
      <c r="UC16" s="85"/>
      <c r="UD16" s="85"/>
      <c r="UE16" s="85"/>
      <c r="UF16" s="85"/>
      <c r="UG16" s="85"/>
      <c r="UH16" s="85"/>
      <c r="UI16" s="85"/>
      <c r="UJ16" s="85"/>
      <c r="UK16" s="85"/>
      <c r="UL16" s="85"/>
      <c r="UM16" s="85"/>
      <c r="UN16" s="85"/>
      <c r="UO16" s="85"/>
      <c r="UP16" s="85"/>
      <c r="UQ16" s="85"/>
      <c r="UR16" s="85"/>
      <c r="US16" s="85"/>
      <c r="UT16" s="85"/>
      <c r="UU16" s="85"/>
      <c r="UV16" s="85"/>
      <c r="UW16" s="85"/>
      <c r="UX16" s="85"/>
      <c r="UY16" s="85"/>
      <c r="UZ16" s="85"/>
      <c r="VA16" s="85"/>
      <c r="VB16" s="85"/>
      <c r="VC16" s="85"/>
      <c r="VD16" s="85"/>
      <c r="VE16" s="85"/>
      <c r="VF16" s="85"/>
      <c r="VG16" s="85"/>
      <c r="VH16" s="85"/>
      <c r="VI16" s="85"/>
      <c r="VJ16" s="85"/>
      <c r="VK16" s="85"/>
      <c r="VL16" s="85"/>
      <c r="VM16" s="85"/>
      <c r="VN16" s="85"/>
      <c r="VO16" s="85"/>
      <c r="VP16" s="85"/>
      <c r="VQ16" s="85"/>
      <c r="VR16" s="85"/>
      <c r="VS16" s="85"/>
      <c r="VT16" s="85"/>
      <c r="VU16" s="85"/>
      <c r="VV16" s="85"/>
      <c r="VW16" s="85"/>
      <c r="VX16" s="85"/>
      <c r="VY16" s="85"/>
      <c r="VZ16" s="85"/>
      <c r="WA16" s="85"/>
      <c r="WB16" s="85"/>
      <c r="WC16" s="85"/>
      <c r="WD16" s="85"/>
      <c r="WE16" s="85"/>
      <c r="WF16" s="85"/>
      <c r="WG16" s="85"/>
      <c r="WH16" s="85"/>
      <c r="WI16" s="85"/>
      <c r="WJ16" s="85"/>
      <c r="WK16" s="85"/>
      <c r="WL16" s="85"/>
      <c r="WM16" s="85"/>
      <c r="WN16" s="85"/>
      <c r="WO16" s="85"/>
      <c r="WP16" s="85"/>
      <c r="WQ16" s="85"/>
      <c r="WR16" s="85"/>
      <c r="WS16" s="85"/>
      <c r="WT16" s="85"/>
      <c r="WU16" s="85"/>
      <c r="WV16" s="85"/>
      <c r="WW16" s="85"/>
      <c r="WX16" s="85"/>
      <c r="WY16" s="85"/>
      <c r="WZ16" s="85"/>
      <c r="XA16" s="85"/>
      <c r="XB16" s="85"/>
      <c r="XC16" s="85"/>
      <c r="XD16" s="85"/>
      <c r="XE16" s="85"/>
      <c r="XF16" s="85"/>
      <c r="XG16" s="85"/>
      <c r="XH16" s="85"/>
      <c r="XI16" s="85"/>
      <c r="XJ16" s="85"/>
      <c r="XK16" s="85"/>
      <c r="XL16" s="85"/>
      <c r="XM16" s="85"/>
      <c r="XN16" s="85"/>
      <c r="XO16" s="85"/>
      <c r="XP16" s="85"/>
      <c r="XQ16" s="85"/>
      <c r="XR16" s="85"/>
      <c r="XS16" s="85"/>
      <c r="XT16" s="85"/>
      <c r="XU16" s="85"/>
      <c r="XV16" s="85"/>
      <c r="XW16" s="85"/>
      <c r="XX16" s="85"/>
      <c r="XY16" s="85"/>
      <c r="XZ16" s="85"/>
      <c r="YA16" s="85"/>
      <c r="YB16" s="85"/>
      <c r="YC16" s="85"/>
      <c r="YD16" s="85"/>
      <c r="YE16" s="85"/>
      <c r="YF16" s="85"/>
      <c r="YG16" s="85"/>
      <c r="YH16" s="85"/>
      <c r="YI16" s="85"/>
      <c r="YJ16" s="85"/>
      <c r="YK16" s="85"/>
      <c r="YL16" s="85"/>
      <c r="YM16" s="85"/>
      <c r="YN16" s="85"/>
      <c r="YO16" s="85"/>
      <c r="YP16" s="85"/>
      <c r="YQ16" s="85"/>
      <c r="YR16" s="85"/>
      <c r="YS16" s="85"/>
      <c r="YT16" s="85"/>
      <c r="YU16" s="85"/>
      <c r="YV16" s="85"/>
      <c r="YW16" s="85"/>
      <c r="YX16" s="85"/>
      <c r="YY16" s="85"/>
      <c r="YZ16" s="85"/>
      <c r="ZA16" s="85"/>
      <c r="ZB16" s="85"/>
      <c r="ZC16" s="85"/>
      <c r="ZD16" s="85"/>
      <c r="ZE16" s="85"/>
      <c r="ZF16" s="85"/>
      <c r="ZG16" s="85"/>
      <c r="ZH16" s="85"/>
      <c r="ZI16" s="85"/>
      <c r="ZJ16" s="85"/>
      <c r="ZK16" s="85"/>
      <c r="ZL16" s="85"/>
      <c r="ZM16" s="85"/>
      <c r="ZN16" s="85"/>
      <c r="ZO16" s="85"/>
      <c r="ZP16" s="85"/>
      <c r="ZQ16" s="85"/>
      <c r="ZR16" s="85"/>
      <c r="ZS16" s="85"/>
      <c r="ZT16" s="85"/>
      <c r="ZU16" s="85"/>
      <c r="ZV16" s="85"/>
      <c r="ZW16" s="85"/>
      <c r="ZX16" s="85"/>
      <c r="ZY16" s="85"/>
      <c r="ZZ16" s="85"/>
      <c r="AAA16" s="85"/>
      <c r="AAB16" s="85"/>
      <c r="AAC16" s="85"/>
      <c r="AAD16" s="85"/>
      <c r="AAE16" s="85"/>
      <c r="AAF16" s="85"/>
      <c r="AAG16" s="85"/>
      <c r="AAH16" s="85"/>
      <c r="AAI16" s="85"/>
      <c r="AAJ16" s="85"/>
      <c r="AAK16" s="85"/>
      <c r="AAL16" s="85"/>
      <c r="AAM16" s="85"/>
      <c r="AAN16" s="85"/>
      <c r="AAO16" s="85"/>
      <c r="AAP16" s="85"/>
      <c r="AAQ16" s="85"/>
      <c r="AAR16" s="85"/>
      <c r="AAS16" s="85"/>
      <c r="AAT16" s="85"/>
      <c r="AAU16" s="85"/>
      <c r="AAV16" s="85"/>
      <c r="AAW16" s="85"/>
      <c r="AAX16" s="85"/>
      <c r="AAY16" s="85"/>
      <c r="AAZ16" s="85"/>
      <c r="ABA16" s="85"/>
      <c r="ABB16" s="85"/>
      <c r="ABC16" s="85"/>
      <c r="ABD16" s="85"/>
      <c r="ABE16" s="85"/>
      <c r="ABF16" s="85"/>
      <c r="ABG16" s="85"/>
      <c r="ABH16" s="85"/>
      <c r="ABI16" s="85"/>
      <c r="ABJ16" s="85"/>
      <c r="ABK16" s="85"/>
      <c r="ABL16" s="85"/>
      <c r="ABM16" s="85"/>
      <c r="ABN16" s="85"/>
      <c r="ABO16" s="85"/>
      <c r="ABP16" s="85"/>
      <c r="ABQ16" s="85"/>
      <c r="ABR16" s="85"/>
      <c r="ABS16" s="85"/>
      <c r="ABT16" s="85"/>
      <c r="ABU16" s="85"/>
      <c r="ABV16" s="85"/>
      <c r="ABW16" s="85"/>
      <c r="ABX16" s="85"/>
      <c r="ABY16" s="85"/>
      <c r="ABZ16" s="85"/>
      <c r="ACA16" s="85"/>
      <c r="ACB16" s="85"/>
      <c r="ACC16" s="85"/>
      <c r="ACD16" s="85"/>
      <c r="ACE16" s="85"/>
      <c r="ACF16" s="85"/>
      <c r="ACG16" s="85"/>
      <c r="ACH16" s="85"/>
      <c r="ACI16" s="85"/>
      <c r="ACJ16" s="85"/>
      <c r="ACK16" s="85"/>
      <c r="ACL16" s="85"/>
      <c r="ACM16" s="85"/>
      <c r="ACN16" s="85"/>
      <c r="ACO16" s="85"/>
      <c r="ACP16" s="85"/>
      <c r="ACQ16" s="85"/>
      <c r="ACR16" s="85"/>
      <c r="ACS16" s="85"/>
      <c r="ACT16" s="85"/>
      <c r="ACU16" s="85"/>
      <c r="ACV16" s="85"/>
      <c r="ACW16" s="85"/>
      <c r="ACX16" s="85"/>
      <c r="ACY16" s="85"/>
      <c r="ACZ16" s="85"/>
      <c r="ADA16" s="85"/>
      <c r="ADB16" s="85"/>
      <c r="ADC16" s="85"/>
      <c r="ADD16" s="85"/>
      <c r="ADE16" s="85"/>
      <c r="ADF16" s="85"/>
      <c r="ADG16" s="85"/>
      <c r="ADH16" s="85"/>
      <c r="ADI16" s="85"/>
      <c r="ADJ16" s="85"/>
      <c r="ADK16" s="85"/>
      <c r="ADL16" s="85"/>
      <c r="ADM16" s="85"/>
      <c r="ADN16" s="85"/>
      <c r="ADO16" s="85"/>
      <c r="ADP16" s="85"/>
      <c r="ADQ16" s="85"/>
      <c r="ADR16" s="85"/>
      <c r="ADS16" s="85"/>
      <c r="ADT16" s="85"/>
      <c r="ADU16" s="85"/>
      <c r="ADV16" s="85"/>
      <c r="ADW16" s="85"/>
      <c r="ADX16" s="85"/>
      <c r="ADY16" s="85"/>
      <c r="ADZ16" s="85"/>
      <c r="AEA16" s="85"/>
      <c r="AEB16" s="85"/>
      <c r="AEC16" s="85"/>
      <c r="AED16" s="85"/>
      <c r="AEE16" s="85"/>
      <c r="AEF16" s="85"/>
      <c r="AEG16" s="85"/>
      <c r="AEH16" s="85"/>
      <c r="AEI16" s="85"/>
      <c r="AEJ16" s="85"/>
      <c r="AEK16" s="85"/>
      <c r="AEL16" s="85"/>
      <c r="AEM16" s="85"/>
      <c r="AEN16" s="85"/>
      <c r="AEO16" s="85"/>
      <c r="AEP16" s="85"/>
      <c r="AEQ16" s="85"/>
      <c r="AER16" s="85"/>
      <c r="AES16" s="85"/>
      <c r="AET16" s="85"/>
      <c r="AEU16" s="85"/>
      <c r="AEV16" s="85"/>
      <c r="AEW16" s="85"/>
      <c r="AEX16" s="85"/>
      <c r="AEY16" s="85"/>
      <c r="AEZ16" s="85"/>
      <c r="AFA16" s="85"/>
      <c r="AFB16" s="85"/>
      <c r="AFC16" s="85"/>
      <c r="AFD16" s="85"/>
      <c r="AFE16" s="85"/>
      <c r="AFF16" s="85"/>
      <c r="AFG16" s="85"/>
      <c r="AFH16" s="85"/>
      <c r="AFI16" s="85"/>
      <c r="AFJ16" s="85"/>
      <c r="AFK16" s="85"/>
      <c r="AFL16" s="85"/>
      <c r="AFM16" s="85"/>
      <c r="AFN16" s="85"/>
      <c r="AFO16" s="85"/>
      <c r="AFP16" s="85"/>
      <c r="AFQ16" s="85"/>
      <c r="AFR16" s="85"/>
      <c r="AFS16" s="85"/>
      <c r="AFT16" s="85"/>
      <c r="AFU16" s="85"/>
      <c r="AFV16" s="85"/>
      <c r="AFW16" s="85"/>
      <c r="AFX16" s="85"/>
      <c r="AFY16" s="85"/>
      <c r="AFZ16" s="85"/>
      <c r="AGA16" s="85"/>
      <c r="AGB16" s="85"/>
      <c r="AGC16" s="85"/>
      <c r="AGD16" s="85"/>
      <c r="AGE16" s="85"/>
      <c r="AGF16" s="85"/>
      <c r="AGG16" s="85"/>
      <c r="AGH16" s="85"/>
      <c r="AGI16" s="85"/>
      <c r="AGJ16" s="85"/>
      <c r="AGK16" s="85"/>
      <c r="AGL16" s="85"/>
      <c r="AGM16" s="85"/>
      <c r="AGN16" s="85"/>
      <c r="AGO16" s="85"/>
      <c r="AGP16" s="85"/>
      <c r="AGQ16" s="85"/>
      <c r="AGR16" s="85"/>
      <c r="AGS16" s="85"/>
      <c r="AGT16" s="85"/>
      <c r="AGU16" s="85"/>
      <c r="AGV16" s="85"/>
      <c r="AGW16" s="85"/>
      <c r="AGX16" s="85"/>
      <c r="AGY16" s="85"/>
      <c r="AGZ16" s="85"/>
      <c r="AHA16" s="85"/>
      <c r="AHB16" s="85"/>
      <c r="AHC16" s="85"/>
      <c r="AHD16" s="85"/>
      <c r="AHE16" s="85"/>
      <c r="AHF16" s="85"/>
      <c r="AHG16" s="85"/>
      <c r="AHH16" s="85"/>
      <c r="AHI16" s="85"/>
      <c r="AHJ16" s="85"/>
      <c r="AHK16" s="85"/>
      <c r="AHL16" s="85"/>
      <c r="AHM16" s="85"/>
      <c r="AHN16" s="85"/>
      <c r="AHO16" s="85"/>
      <c r="AHP16" s="85"/>
      <c r="AHQ16" s="85"/>
      <c r="AHR16" s="85"/>
      <c r="AHS16" s="85"/>
      <c r="AHT16" s="85"/>
      <c r="AHU16" s="85"/>
      <c r="AHV16" s="85"/>
      <c r="AHW16" s="85"/>
      <c r="AHX16" s="85"/>
      <c r="AHY16" s="85"/>
      <c r="AHZ16" s="85"/>
      <c r="AIA16" s="85"/>
      <c r="AIB16" s="85"/>
      <c r="AIC16" s="85"/>
      <c r="AID16" s="85"/>
      <c r="AIE16" s="85"/>
      <c r="AIF16" s="85"/>
      <c r="AIG16" s="85"/>
      <c r="AIH16" s="85"/>
      <c r="AII16" s="85"/>
      <c r="AIJ16" s="85"/>
      <c r="AIK16" s="85"/>
      <c r="AIL16" s="85"/>
      <c r="AIM16" s="85"/>
      <c r="AIN16" s="85"/>
      <c r="AIO16" s="85"/>
      <c r="AIP16" s="85"/>
      <c r="AIQ16" s="85"/>
      <c r="AIR16" s="85"/>
      <c r="AIS16" s="85"/>
      <c r="AIT16" s="85"/>
      <c r="AIU16" s="85"/>
      <c r="AIV16" s="85"/>
      <c r="AIW16" s="85"/>
      <c r="AIX16" s="85"/>
      <c r="AIY16" s="85"/>
      <c r="AIZ16" s="85"/>
      <c r="AJA16" s="85"/>
      <c r="AJB16" s="85"/>
      <c r="AJC16" s="85"/>
      <c r="AJD16" s="85"/>
      <c r="AJE16" s="85"/>
      <c r="AJF16" s="85"/>
      <c r="AJG16" s="85"/>
      <c r="AJH16" s="85"/>
      <c r="AJI16" s="85"/>
      <c r="AJJ16" s="85"/>
      <c r="AJK16" s="85"/>
      <c r="AJL16" s="85"/>
      <c r="AJM16" s="85"/>
      <c r="AJN16" s="85"/>
      <c r="AJO16" s="85"/>
      <c r="AJP16" s="85"/>
      <c r="AJQ16" s="85"/>
      <c r="AJR16" s="85"/>
      <c r="AJS16" s="85"/>
      <c r="AJT16" s="85"/>
      <c r="AJU16" s="85"/>
      <c r="AJV16" s="85"/>
      <c r="AJW16" s="85"/>
      <c r="AJX16" s="85"/>
      <c r="AJY16" s="85"/>
      <c r="AJZ16" s="85"/>
      <c r="AKA16" s="85"/>
      <c r="AKB16" s="85"/>
      <c r="AKC16" s="85"/>
      <c r="AKD16" s="85"/>
      <c r="AKE16" s="85"/>
      <c r="AKF16" s="85"/>
      <c r="AKG16" s="85"/>
      <c r="AKH16" s="85"/>
      <c r="AKI16" s="85"/>
      <c r="AKJ16" s="85"/>
      <c r="AKK16" s="85"/>
      <c r="AKL16" s="85"/>
      <c r="AKM16" s="85"/>
      <c r="AKN16" s="85"/>
      <c r="AKO16" s="85"/>
      <c r="AKP16" s="85"/>
      <c r="AKQ16" s="85"/>
      <c r="AKR16" s="85"/>
      <c r="AKS16" s="85"/>
      <c r="AKT16" s="85"/>
      <c r="AKU16" s="85"/>
      <c r="AKV16" s="85"/>
      <c r="AKW16" s="85"/>
      <c r="AKX16" s="85"/>
      <c r="AKY16" s="85"/>
      <c r="AKZ16" s="85"/>
      <c r="ALA16" s="85"/>
      <c r="ALB16" s="85"/>
      <c r="ALC16" s="85"/>
      <c r="ALD16" s="85"/>
      <c r="ALE16" s="85"/>
      <c r="ALF16" s="85"/>
      <c r="ALG16" s="85"/>
      <c r="ALH16" s="85"/>
      <c r="ALI16" s="85"/>
      <c r="ALJ16" s="85"/>
      <c r="ALK16" s="85"/>
      <c r="ALL16" s="85"/>
      <c r="ALM16" s="85"/>
      <c r="ALN16" s="85"/>
      <c r="ALO16" s="85"/>
      <c r="ALP16" s="85"/>
      <c r="ALQ16" s="85"/>
      <c r="ALR16" s="85"/>
      <c r="ALS16" s="85"/>
      <c r="ALT16" s="85"/>
      <c r="ALU16" s="85"/>
      <c r="ALV16" s="85"/>
      <c r="ALW16" s="85"/>
      <c r="ALX16" s="85"/>
      <c r="ALY16" s="85"/>
      <c r="ALZ16" s="85"/>
      <c r="AMA16" s="85"/>
      <c r="AMB16" s="85"/>
      <c r="AMC16" s="85"/>
      <c r="AMD16" s="85"/>
      <c r="AME16" s="85"/>
      <c r="AMF16" s="85"/>
      <c r="AMG16" s="85"/>
      <c r="AMH16" s="85"/>
      <c r="AMI16" s="85"/>
      <c r="AMJ16" s="85"/>
    </row>
    <row r="17" spans="1:1" s="4" customFormat="1" ht="58.5">
      <c r="A17" s="138" t="s">
        <v>514</v>
      </c>
    </row>
    <row r="18" spans="1:1" s="4" customFormat="1" ht="78">
      <c r="A18" s="138" t="s">
        <v>515</v>
      </c>
    </row>
    <row r="19" spans="1:1" s="4" customFormat="1" ht="58.5">
      <c r="A19" s="138" t="s">
        <v>516</v>
      </c>
    </row>
    <row r="20" spans="1:1" s="4" customFormat="1" ht="58.5">
      <c r="A20" s="138" t="s">
        <v>517</v>
      </c>
    </row>
    <row r="21" spans="1:1" s="4" customFormat="1" ht="39">
      <c r="A21" s="138" t="s">
        <v>518</v>
      </c>
    </row>
    <row r="22" spans="1:1" s="4" customFormat="1" ht="58.5">
      <c r="A22" s="138" t="s">
        <v>519</v>
      </c>
    </row>
    <row r="23" spans="1:1" s="4" customFormat="1" ht="19.5">
      <c r="A23" s="138" t="s">
        <v>520</v>
      </c>
    </row>
    <row r="24" spans="1:1" s="4" customFormat="1" ht="39">
      <c r="A24" s="138" t="s">
        <v>521</v>
      </c>
    </row>
    <row r="25" spans="1:1" s="4" customFormat="1" ht="39">
      <c r="A25" s="138" t="s">
        <v>522</v>
      </c>
    </row>
    <row r="26" spans="1:1" s="4" customFormat="1" ht="19.5">
      <c r="A26" s="106" t="s">
        <v>148</v>
      </c>
    </row>
    <row r="27" spans="1:1" s="4" customFormat="1" ht="58.5">
      <c r="A27" s="106" t="s">
        <v>523</v>
      </c>
    </row>
    <row r="28" spans="1:1" s="4" customFormat="1" ht="19.5">
      <c r="A28" s="106" t="s">
        <v>428</v>
      </c>
    </row>
    <row r="29" spans="1:1" s="4" customFormat="1" ht="19.5">
      <c r="A29" s="106" t="s">
        <v>524</v>
      </c>
    </row>
    <row r="30" spans="1:1" s="4" customFormat="1" ht="19.5">
      <c r="A30" s="106" t="s">
        <v>152</v>
      </c>
    </row>
    <row r="31" spans="1:1" s="4" customFormat="1" ht="19.5">
      <c r="A31" s="140" t="s">
        <v>153</v>
      </c>
    </row>
    <row r="32" spans="1:1" s="4" customFormat="1" ht="39">
      <c r="A32" s="106" t="s">
        <v>525</v>
      </c>
    </row>
    <row r="33" spans="1:1024" s="4" customFormat="1" ht="39">
      <c r="A33" s="106" t="s">
        <v>214</v>
      </c>
    </row>
    <row r="34" spans="1:1024" s="4" customFormat="1" ht="19.5">
      <c r="A34" s="140" t="s">
        <v>156</v>
      </c>
    </row>
    <row r="35" spans="1:1024" s="4" customFormat="1" ht="19.5">
      <c r="A35" s="106" t="s">
        <v>526</v>
      </c>
    </row>
    <row r="36" spans="1:1024" s="4" customFormat="1" ht="19.5">
      <c r="A36" s="106" t="s">
        <v>202</v>
      </c>
    </row>
    <row r="37" spans="1:1024" s="4" customFormat="1" ht="39">
      <c r="A37" s="133" t="s">
        <v>159</v>
      </c>
    </row>
    <row r="38" spans="1:1024" s="4" customFormat="1" ht="19.5">
      <c r="A38" s="144" t="s">
        <v>160</v>
      </c>
    </row>
    <row r="39" spans="1:1024" s="4" customFormat="1" ht="19.5">
      <c r="A39" s="85"/>
    </row>
    <row r="40" spans="1:1024" s="4" customFormat="1" ht="19.5">
      <c r="A40" s="85"/>
    </row>
    <row r="41" spans="1:1024" s="4" customFormat="1" ht="19.5">
      <c r="A41" s="85"/>
    </row>
    <row r="42" spans="1:1024" s="4" customFormat="1" ht="19.5">
      <c r="A42" s="85"/>
    </row>
    <row r="43" spans="1:1024" s="4" customFormat="1" ht="19.5">
      <c r="A43" s="85"/>
    </row>
    <row r="44" spans="1:1024" s="4" customFormat="1" ht="19.5">
      <c r="A44" s="85"/>
    </row>
    <row r="45" spans="1:1024" s="4" customFormat="1" ht="19.5">
      <c r="A45" s="85"/>
    </row>
    <row r="46" spans="1:1024" ht="19.5">
      <c r="B46" s="4"/>
      <c r="C46" s="4"/>
      <c r="D46" s="4"/>
      <c r="E46" s="4"/>
      <c r="F46" s="4"/>
      <c r="G46" s="4"/>
      <c r="H46" s="4"/>
      <c r="I46" s="4"/>
      <c r="J46" s="4"/>
      <c r="K46" s="4"/>
      <c r="L46" s="4"/>
      <c r="M46" s="4"/>
      <c r="N46" s="4"/>
      <c r="O46" s="4"/>
      <c r="P46" s="4"/>
      <c r="Q46" s="4"/>
      <c r="R46" s="4"/>
      <c r="S46" s="4"/>
      <c r="T46" s="4"/>
      <c r="U46" s="4"/>
      <c r="V46" s="4"/>
      <c r="W46" s="4"/>
      <c r="X46" s="4"/>
      <c r="Y46" s="4"/>
      <c r="Z46" s="4"/>
      <c r="AA46" s="4"/>
      <c r="AB46" s="4"/>
      <c r="AC46" s="4"/>
      <c r="AD46" s="4"/>
      <c r="AE46" s="4"/>
      <c r="AF46" s="4"/>
      <c r="AG46" s="4"/>
      <c r="AH46" s="4"/>
      <c r="AI46" s="4"/>
      <c r="AJ46" s="4"/>
      <c r="AK46" s="4"/>
      <c r="AL46" s="4"/>
      <c r="AM46" s="4"/>
      <c r="AN46" s="4"/>
      <c r="AO46" s="4"/>
      <c r="AP46" s="4"/>
      <c r="AQ46" s="4"/>
      <c r="AR46" s="4"/>
      <c r="AS46" s="4"/>
      <c r="AT46" s="4"/>
      <c r="AU46" s="4"/>
      <c r="AV46" s="4"/>
      <c r="AW46" s="4"/>
      <c r="AX46" s="4"/>
      <c r="AY46" s="4"/>
      <c r="AZ46" s="4"/>
      <c r="BA46" s="4"/>
      <c r="BB46" s="4"/>
      <c r="BC46" s="4"/>
      <c r="BD46" s="4"/>
      <c r="BE46" s="4"/>
      <c r="BF46" s="4"/>
      <c r="BG46" s="4"/>
      <c r="BH46" s="4"/>
      <c r="BI46" s="4"/>
      <c r="BJ46" s="4"/>
      <c r="BK46" s="4"/>
      <c r="BL46" s="4"/>
      <c r="BM46" s="4"/>
      <c r="BN46" s="4"/>
      <c r="BO46" s="4"/>
      <c r="BP46" s="4"/>
      <c r="BQ46" s="4"/>
      <c r="BR46" s="4"/>
      <c r="BS46" s="4"/>
      <c r="BT46" s="4"/>
      <c r="BU46" s="4"/>
      <c r="BV46" s="4"/>
      <c r="BW46" s="4"/>
      <c r="BX46" s="4"/>
      <c r="BY46" s="4"/>
      <c r="BZ46" s="4"/>
      <c r="CA46" s="4"/>
      <c r="CB46" s="4"/>
      <c r="CC46" s="4"/>
      <c r="CD46" s="4"/>
      <c r="CE46" s="4"/>
      <c r="CF46" s="4"/>
      <c r="CG46" s="4"/>
      <c r="CH46" s="4"/>
      <c r="CI46" s="4"/>
      <c r="CJ46" s="4"/>
      <c r="CK46" s="4"/>
      <c r="CL46" s="4"/>
      <c r="CM46" s="4"/>
      <c r="CN46" s="4"/>
      <c r="CO46" s="4"/>
      <c r="CP46" s="4"/>
      <c r="CQ46" s="4"/>
      <c r="CR46" s="4"/>
      <c r="CS46" s="4"/>
      <c r="CT46" s="4"/>
      <c r="CU46" s="4"/>
      <c r="CV46" s="4"/>
      <c r="CW46" s="4"/>
      <c r="CX46" s="4"/>
      <c r="CY46" s="4"/>
      <c r="CZ46" s="4"/>
      <c r="DA46" s="4"/>
      <c r="DB46" s="4"/>
      <c r="DC46" s="4"/>
      <c r="DD46" s="4"/>
      <c r="DE46" s="4"/>
      <c r="DF46" s="4"/>
      <c r="DG46" s="4"/>
      <c r="DH46" s="4"/>
      <c r="DI46" s="4"/>
      <c r="DJ46" s="4"/>
      <c r="DK46" s="4"/>
      <c r="DL46" s="4"/>
      <c r="DM46" s="4"/>
      <c r="DN46" s="4"/>
      <c r="DO46" s="4"/>
      <c r="DP46" s="4"/>
      <c r="DQ46" s="4"/>
      <c r="DR46" s="4"/>
      <c r="DS46" s="4"/>
      <c r="DT46" s="4"/>
      <c r="DU46" s="4"/>
      <c r="DV46" s="4"/>
      <c r="DW46" s="4"/>
      <c r="DX46" s="4"/>
      <c r="DY46" s="4"/>
      <c r="DZ46" s="4"/>
      <c r="EA46" s="4"/>
      <c r="EB46" s="4"/>
      <c r="EC46" s="4"/>
      <c r="ED46" s="4"/>
      <c r="EE46" s="4"/>
      <c r="EF46" s="4"/>
      <c r="EG46" s="4"/>
      <c r="EH46" s="4"/>
      <c r="EI46" s="4"/>
      <c r="EJ46" s="4"/>
      <c r="EK46" s="4"/>
      <c r="EL46" s="4"/>
      <c r="EM46" s="4"/>
      <c r="EN46" s="4"/>
      <c r="EO46" s="4"/>
      <c r="EP46" s="4"/>
      <c r="EQ46" s="4"/>
      <c r="ER46" s="4"/>
      <c r="ES46" s="4"/>
      <c r="ET46" s="4"/>
      <c r="EU46" s="4"/>
      <c r="EV46" s="4"/>
      <c r="EW46" s="4"/>
      <c r="EX46" s="4"/>
      <c r="EY46" s="4"/>
      <c r="EZ46" s="4"/>
      <c r="FA46" s="4"/>
      <c r="FB46" s="4"/>
      <c r="FC46" s="4"/>
      <c r="FD46" s="4"/>
      <c r="FE46" s="4"/>
      <c r="FF46" s="4"/>
      <c r="FG46" s="4"/>
      <c r="FH46" s="4"/>
      <c r="FI46" s="4"/>
      <c r="FJ46" s="4"/>
      <c r="FK46" s="4"/>
      <c r="FL46" s="4"/>
      <c r="FM46" s="4"/>
      <c r="FN46" s="4"/>
      <c r="FO46" s="4"/>
      <c r="FP46" s="4"/>
      <c r="FQ46" s="4"/>
      <c r="FR46" s="4"/>
      <c r="FS46" s="4"/>
      <c r="FT46" s="4"/>
      <c r="FU46" s="4"/>
      <c r="FV46" s="4"/>
      <c r="FW46" s="4"/>
      <c r="FX46" s="4"/>
      <c r="FY46" s="4"/>
      <c r="FZ46" s="4"/>
      <c r="GA46" s="4"/>
      <c r="GB46" s="4"/>
      <c r="GC46" s="4"/>
      <c r="GD46" s="4"/>
      <c r="GE46" s="4"/>
      <c r="GF46" s="4"/>
      <c r="GG46" s="4"/>
      <c r="GH46" s="4"/>
      <c r="GI46" s="4"/>
      <c r="GJ46" s="4"/>
      <c r="GK46" s="4"/>
      <c r="GL46" s="4"/>
      <c r="GM46" s="4"/>
      <c r="GN46" s="4"/>
      <c r="GO46" s="4"/>
      <c r="GP46" s="4"/>
      <c r="GQ46" s="4"/>
      <c r="GR46" s="4"/>
      <c r="GS46" s="4"/>
      <c r="GT46" s="4"/>
      <c r="GU46" s="4"/>
      <c r="GV46" s="4"/>
      <c r="GW46" s="4"/>
      <c r="GX46" s="4"/>
      <c r="GY46" s="4"/>
      <c r="GZ46" s="4"/>
      <c r="HA46" s="4"/>
      <c r="HB46" s="4"/>
      <c r="HC46" s="4"/>
      <c r="HD46" s="4"/>
      <c r="HE46" s="4"/>
      <c r="HF46" s="4"/>
      <c r="HG46" s="4"/>
      <c r="HH46" s="4"/>
      <c r="HI46" s="4"/>
      <c r="HJ46" s="4"/>
      <c r="HK46" s="4"/>
      <c r="HL46" s="4"/>
      <c r="HM46" s="4"/>
      <c r="HN46" s="4"/>
      <c r="HO46" s="4"/>
      <c r="HP46" s="4"/>
      <c r="HQ46" s="4"/>
      <c r="HR46" s="4"/>
      <c r="HS46" s="4"/>
      <c r="HT46" s="4"/>
      <c r="HU46" s="4"/>
      <c r="HV46" s="4"/>
      <c r="HW46" s="4"/>
      <c r="HX46" s="4"/>
      <c r="HY46" s="4"/>
      <c r="HZ46" s="4"/>
      <c r="IA46" s="4"/>
      <c r="IB46" s="4"/>
      <c r="IC46" s="4"/>
      <c r="ID46" s="4"/>
      <c r="IE46" s="4"/>
      <c r="IF46" s="4"/>
      <c r="IG46" s="4"/>
      <c r="IH46" s="4"/>
      <c r="II46" s="4"/>
      <c r="IJ46" s="4"/>
      <c r="IK46" s="4"/>
      <c r="IL46" s="4"/>
      <c r="IM46" s="4"/>
      <c r="IN46" s="4"/>
      <c r="IO46" s="4"/>
      <c r="IP46" s="4"/>
      <c r="IQ46" s="4"/>
      <c r="IR46" s="4"/>
      <c r="IS46" s="4"/>
      <c r="IT46" s="4"/>
      <c r="IU46" s="4"/>
      <c r="IV46" s="4"/>
      <c r="IW46" s="4"/>
      <c r="IX46" s="4"/>
      <c r="IY46" s="4"/>
      <c r="IZ46" s="4"/>
      <c r="JA46" s="4"/>
      <c r="JB46" s="4"/>
      <c r="JC46" s="4"/>
      <c r="JD46" s="4"/>
      <c r="JE46" s="4"/>
      <c r="JF46" s="4"/>
      <c r="JG46" s="4"/>
      <c r="JH46" s="4"/>
      <c r="JI46" s="4"/>
      <c r="JJ46" s="4"/>
      <c r="JK46" s="4"/>
      <c r="JL46" s="4"/>
      <c r="JM46" s="4"/>
      <c r="JN46" s="4"/>
      <c r="JO46" s="4"/>
      <c r="JP46" s="4"/>
      <c r="JQ46" s="4"/>
      <c r="JR46" s="4"/>
      <c r="JS46" s="4"/>
      <c r="JT46" s="4"/>
      <c r="JU46" s="4"/>
      <c r="JV46" s="4"/>
      <c r="JW46" s="4"/>
      <c r="JX46" s="4"/>
      <c r="JY46" s="4"/>
      <c r="JZ46" s="4"/>
      <c r="KA46" s="4"/>
      <c r="KB46" s="4"/>
      <c r="KC46" s="4"/>
      <c r="KD46" s="4"/>
      <c r="KE46" s="4"/>
      <c r="KF46" s="4"/>
      <c r="KG46" s="4"/>
      <c r="KH46" s="4"/>
      <c r="KI46" s="4"/>
      <c r="KJ46" s="4"/>
      <c r="KK46" s="4"/>
      <c r="KL46" s="4"/>
      <c r="KM46" s="4"/>
      <c r="KN46" s="4"/>
      <c r="KO46" s="4"/>
      <c r="KP46" s="4"/>
      <c r="KQ46" s="4"/>
      <c r="KR46" s="4"/>
      <c r="KS46" s="4"/>
      <c r="KT46" s="4"/>
      <c r="KU46" s="4"/>
      <c r="KV46" s="4"/>
      <c r="KW46" s="4"/>
      <c r="KX46" s="4"/>
      <c r="KY46" s="4"/>
      <c r="KZ46" s="4"/>
      <c r="LA46" s="4"/>
      <c r="LB46" s="4"/>
      <c r="LC46" s="4"/>
      <c r="LD46" s="4"/>
      <c r="LE46" s="4"/>
      <c r="LF46" s="4"/>
      <c r="LG46" s="4"/>
      <c r="LH46" s="4"/>
      <c r="LI46" s="4"/>
      <c r="LJ46" s="4"/>
      <c r="LK46" s="4"/>
      <c r="LL46" s="4"/>
      <c r="LM46" s="4"/>
      <c r="LN46" s="4"/>
      <c r="LO46" s="4"/>
      <c r="LP46" s="4"/>
      <c r="LQ46" s="4"/>
      <c r="LR46" s="4"/>
      <c r="LS46" s="4"/>
      <c r="LT46" s="4"/>
      <c r="LU46" s="4"/>
      <c r="LV46" s="4"/>
      <c r="LW46" s="4"/>
      <c r="LX46" s="4"/>
      <c r="LY46" s="4"/>
      <c r="LZ46" s="4"/>
      <c r="MA46" s="4"/>
      <c r="MB46" s="4"/>
      <c r="MC46" s="4"/>
      <c r="MD46" s="4"/>
      <c r="ME46" s="4"/>
      <c r="MF46" s="4"/>
      <c r="MG46" s="4"/>
      <c r="MH46" s="4"/>
      <c r="MI46" s="4"/>
      <c r="MJ46" s="4"/>
      <c r="MK46" s="4"/>
      <c r="ML46" s="4"/>
      <c r="MM46" s="4"/>
      <c r="MN46" s="4"/>
      <c r="MO46" s="4"/>
      <c r="MP46" s="4"/>
      <c r="MQ46" s="4"/>
      <c r="MR46" s="4"/>
      <c r="MS46" s="4"/>
      <c r="MT46" s="4"/>
      <c r="MU46" s="4"/>
      <c r="MV46" s="4"/>
      <c r="MW46" s="4"/>
      <c r="MX46" s="4"/>
      <c r="MY46" s="4"/>
      <c r="MZ46" s="4"/>
      <c r="NA46" s="4"/>
      <c r="NB46" s="4"/>
      <c r="NC46" s="4"/>
      <c r="ND46" s="4"/>
      <c r="NE46" s="4"/>
      <c r="NF46" s="4"/>
      <c r="NG46" s="4"/>
      <c r="NH46" s="4"/>
      <c r="NI46" s="4"/>
      <c r="NJ46" s="4"/>
      <c r="NK46" s="4"/>
      <c r="NL46" s="4"/>
      <c r="NM46" s="4"/>
      <c r="NN46" s="4"/>
      <c r="NO46" s="4"/>
      <c r="NP46" s="4"/>
      <c r="NQ46" s="4"/>
      <c r="NR46" s="4"/>
      <c r="NS46" s="4"/>
      <c r="NT46" s="4"/>
      <c r="NU46" s="4"/>
      <c r="NV46" s="4"/>
      <c r="NW46" s="4"/>
      <c r="NX46" s="4"/>
      <c r="NY46" s="4"/>
      <c r="NZ46" s="4"/>
      <c r="OA46" s="4"/>
      <c r="OB46" s="4"/>
      <c r="OC46" s="4"/>
      <c r="OD46" s="4"/>
      <c r="OE46" s="4"/>
      <c r="OF46" s="4"/>
      <c r="OG46" s="4"/>
      <c r="OH46" s="4"/>
      <c r="OI46" s="4"/>
      <c r="OJ46" s="4"/>
      <c r="OK46" s="4"/>
      <c r="OL46" s="4"/>
      <c r="OM46" s="4"/>
      <c r="ON46" s="4"/>
      <c r="OO46" s="4"/>
      <c r="OP46" s="4"/>
      <c r="OQ46" s="4"/>
      <c r="OR46" s="4"/>
      <c r="OS46" s="4"/>
      <c r="OT46" s="4"/>
      <c r="OU46" s="4"/>
      <c r="OV46" s="4"/>
      <c r="OW46" s="4"/>
      <c r="OX46" s="4"/>
      <c r="OY46" s="4"/>
      <c r="OZ46" s="4"/>
      <c r="PA46" s="4"/>
      <c r="PB46" s="4"/>
      <c r="PC46" s="4"/>
      <c r="PD46" s="4"/>
      <c r="PE46" s="4"/>
      <c r="PF46" s="4"/>
      <c r="PG46" s="4"/>
      <c r="PH46" s="4"/>
      <c r="PI46" s="4"/>
      <c r="PJ46" s="4"/>
      <c r="PK46" s="4"/>
      <c r="PL46" s="4"/>
      <c r="PM46" s="4"/>
      <c r="PN46" s="4"/>
      <c r="PO46" s="4"/>
      <c r="PP46" s="4"/>
      <c r="PQ46" s="4"/>
      <c r="PR46" s="4"/>
      <c r="PS46" s="4"/>
      <c r="PT46" s="4"/>
      <c r="PU46" s="4"/>
      <c r="PV46" s="4"/>
      <c r="PW46" s="4"/>
      <c r="PX46" s="4"/>
      <c r="PY46" s="4"/>
      <c r="PZ46" s="4"/>
      <c r="QA46" s="4"/>
      <c r="QB46" s="4"/>
      <c r="QC46" s="4"/>
      <c r="QD46" s="4"/>
      <c r="QE46" s="4"/>
      <c r="QF46" s="4"/>
      <c r="QG46" s="4"/>
      <c r="QH46" s="4"/>
      <c r="QI46" s="4"/>
      <c r="QJ46" s="4"/>
      <c r="QK46" s="4"/>
      <c r="QL46" s="4"/>
      <c r="QM46" s="4"/>
      <c r="QN46" s="4"/>
      <c r="QO46" s="4"/>
      <c r="QP46" s="4"/>
      <c r="QQ46" s="4"/>
      <c r="QR46" s="4"/>
      <c r="QS46" s="4"/>
      <c r="QT46" s="4"/>
      <c r="QU46" s="4"/>
      <c r="QV46" s="4"/>
      <c r="QW46" s="4"/>
      <c r="QX46" s="4"/>
      <c r="QY46" s="4"/>
      <c r="QZ46" s="4"/>
      <c r="RA46" s="4"/>
      <c r="RB46" s="4"/>
      <c r="RC46" s="4"/>
      <c r="RD46" s="4"/>
      <c r="RE46" s="4"/>
      <c r="RF46" s="4"/>
      <c r="RG46" s="4"/>
      <c r="RH46" s="4"/>
      <c r="RI46" s="4"/>
      <c r="RJ46" s="4"/>
      <c r="RK46" s="4"/>
      <c r="RL46" s="4"/>
      <c r="RM46" s="4"/>
      <c r="RN46" s="4"/>
      <c r="RO46" s="4"/>
      <c r="RP46" s="4"/>
      <c r="RQ46" s="4"/>
      <c r="RR46" s="4"/>
      <c r="RS46" s="4"/>
      <c r="RT46" s="4"/>
      <c r="RU46" s="4"/>
      <c r="RV46" s="4"/>
      <c r="RW46" s="4"/>
      <c r="RX46" s="4"/>
      <c r="RY46" s="4"/>
      <c r="RZ46" s="4"/>
      <c r="SA46" s="4"/>
      <c r="SB46" s="4"/>
      <c r="SC46" s="4"/>
      <c r="SD46" s="4"/>
      <c r="SE46" s="4"/>
      <c r="SF46" s="4"/>
      <c r="SG46" s="4"/>
      <c r="SH46" s="4"/>
      <c r="SI46" s="4"/>
      <c r="SJ46" s="4"/>
      <c r="SK46" s="4"/>
      <c r="SL46" s="4"/>
      <c r="SM46" s="4"/>
      <c r="SN46" s="4"/>
      <c r="SO46" s="4"/>
      <c r="SP46" s="4"/>
      <c r="SQ46" s="4"/>
      <c r="SR46" s="4"/>
      <c r="SS46" s="4"/>
      <c r="ST46" s="4"/>
      <c r="SU46" s="4"/>
      <c r="SV46" s="4"/>
      <c r="SW46" s="4"/>
      <c r="SX46" s="4"/>
      <c r="SY46" s="4"/>
      <c r="SZ46" s="4"/>
      <c r="TA46" s="4"/>
      <c r="TB46" s="4"/>
      <c r="TC46" s="4"/>
      <c r="TD46" s="4"/>
      <c r="TE46" s="4"/>
      <c r="TF46" s="4"/>
      <c r="TG46" s="4"/>
      <c r="TH46" s="4"/>
      <c r="TI46" s="4"/>
      <c r="TJ46" s="4"/>
      <c r="TK46" s="4"/>
      <c r="TL46" s="4"/>
      <c r="TM46" s="4"/>
      <c r="TN46" s="4"/>
      <c r="TO46" s="4"/>
      <c r="TP46" s="4"/>
      <c r="TQ46" s="4"/>
      <c r="TR46" s="4"/>
      <c r="TS46" s="4"/>
      <c r="TT46" s="4"/>
      <c r="TU46" s="4"/>
      <c r="TV46" s="4"/>
      <c r="TW46" s="4"/>
      <c r="TX46" s="4"/>
      <c r="TY46" s="4"/>
      <c r="TZ46" s="4"/>
      <c r="UA46" s="4"/>
      <c r="UB46" s="4"/>
      <c r="UC46" s="4"/>
      <c r="UD46" s="4"/>
      <c r="UE46" s="4"/>
      <c r="UF46" s="4"/>
      <c r="UG46" s="4"/>
      <c r="UH46" s="4"/>
      <c r="UI46" s="4"/>
      <c r="UJ46" s="4"/>
      <c r="UK46" s="4"/>
      <c r="UL46" s="4"/>
      <c r="UM46" s="4"/>
      <c r="UN46" s="4"/>
      <c r="UO46" s="4"/>
      <c r="UP46" s="4"/>
      <c r="UQ46" s="4"/>
      <c r="UR46" s="4"/>
      <c r="US46" s="4"/>
      <c r="UT46" s="4"/>
      <c r="UU46" s="4"/>
      <c r="UV46" s="4"/>
      <c r="UW46" s="4"/>
      <c r="UX46" s="4"/>
      <c r="UY46" s="4"/>
      <c r="UZ46" s="4"/>
      <c r="VA46" s="4"/>
      <c r="VB46" s="4"/>
      <c r="VC46" s="4"/>
      <c r="VD46" s="4"/>
      <c r="VE46" s="4"/>
      <c r="VF46" s="4"/>
      <c r="VG46" s="4"/>
      <c r="VH46" s="4"/>
      <c r="VI46" s="4"/>
      <c r="VJ46" s="4"/>
      <c r="VK46" s="4"/>
      <c r="VL46" s="4"/>
      <c r="VM46" s="4"/>
      <c r="VN46" s="4"/>
      <c r="VO46" s="4"/>
      <c r="VP46" s="4"/>
      <c r="VQ46" s="4"/>
      <c r="VR46" s="4"/>
      <c r="VS46" s="4"/>
      <c r="VT46" s="4"/>
      <c r="VU46" s="4"/>
      <c r="VV46" s="4"/>
      <c r="VW46" s="4"/>
      <c r="VX46" s="4"/>
      <c r="VY46" s="4"/>
      <c r="VZ46" s="4"/>
      <c r="WA46" s="4"/>
      <c r="WB46" s="4"/>
      <c r="WC46" s="4"/>
      <c r="WD46" s="4"/>
      <c r="WE46" s="4"/>
      <c r="WF46" s="4"/>
      <c r="WG46" s="4"/>
      <c r="WH46" s="4"/>
      <c r="WI46" s="4"/>
      <c r="WJ46" s="4"/>
      <c r="WK46" s="4"/>
      <c r="WL46" s="4"/>
      <c r="WM46" s="4"/>
      <c r="WN46" s="4"/>
      <c r="WO46" s="4"/>
      <c r="WP46" s="4"/>
      <c r="WQ46" s="4"/>
      <c r="WR46" s="4"/>
      <c r="WS46" s="4"/>
      <c r="WT46" s="4"/>
      <c r="WU46" s="4"/>
      <c r="WV46" s="4"/>
      <c r="WW46" s="4"/>
      <c r="WX46" s="4"/>
      <c r="WY46" s="4"/>
      <c r="WZ46" s="4"/>
      <c r="XA46" s="4"/>
      <c r="XB46" s="4"/>
      <c r="XC46" s="4"/>
      <c r="XD46" s="4"/>
      <c r="XE46" s="4"/>
      <c r="XF46" s="4"/>
      <c r="XG46" s="4"/>
      <c r="XH46" s="4"/>
      <c r="XI46" s="4"/>
      <c r="XJ46" s="4"/>
      <c r="XK46" s="4"/>
      <c r="XL46" s="4"/>
      <c r="XM46" s="4"/>
      <c r="XN46" s="4"/>
      <c r="XO46" s="4"/>
      <c r="XP46" s="4"/>
      <c r="XQ46" s="4"/>
      <c r="XR46" s="4"/>
      <c r="XS46" s="4"/>
      <c r="XT46" s="4"/>
      <c r="XU46" s="4"/>
      <c r="XV46" s="4"/>
      <c r="XW46" s="4"/>
      <c r="XX46" s="4"/>
      <c r="XY46" s="4"/>
      <c r="XZ46" s="4"/>
      <c r="YA46" s="4"/>
      <c r="YB46" s="4"/>
      <c r="YC46" s="4"/>
      <c r="YD46" s="4"/>
      <c r="YE46" s="4"/>
      <c r="YF46" s="4"/>
      <c r="YG46" s="4"/>
      <c r="YH46" s="4"/>
      <c r="YI46" s="4"/>
      <c r="YJ46" s="4"/>
      <c r="YK46" s="4"/>
      <c r="YL46" s="4"/>
      <c r="YM46" s="4"/>
      <c r="YN46" s="4"/>
      <c r="YO46" s="4"/>
      <c r="YP46" s="4"/>
      <c r="YQ46" s="4"/>
      <c r="YR46" s="4"/>
      <c r="YS46" s="4"/>
      <c r="YT46" s="4"/>
      <c r="YU46" s="4"/>
      <c r="YV46" s="4"/>
      <c r="YW46" s="4"/>
      <c r="YX46" s="4"/>
      <c r="YY46" s="4"/>
      <c r="YZ46" s="4"/>
      <c r="ZA46" s="4"/>
      <c r="ZB46" s="4"/>
      <c r="ZC46" s="4"/>
      <c r="ZD46" s="4"/>
      <c r="ZE46" s="4"/>
      <c r="ZF46" s="4"/>
      <c r="ZG46" s="4"/>
      <c r="ZH46" s="4"/>
      <c r="ZI46" s="4"/>
      <c r="ZJ46" s="4"/>
      <c r="ZK46" s="4"/>
      <c r="ZL46" s="4"/>
      <c r="ZM46" s="4"/>
      <c r="ZN46" s="4"/>
      <c r="ZO46" s="4"/>
      <c r="ZP46" s="4"/>
      <c r="ZQ46" s="4"/>
      <c r="ZR46" s="4"/>
      <c r="ZS46" s="4"/>
      <c r="ZT46" s="4"/>
      <c r="ZU46" s="4"/>
      <c r="ZV46" s="4"/>
      <c r="ZW46" s="4"/>
      <c r="ZX46" s="4"/>
      <c r="ZY46" s="4"/>
      <c r="ZZ46" s="4"/>
      <c r="AAA46" s="4"/>
      <c r="AAB46" s="4"/>
      <c r="AAC46" s="4"/>
      <c r="AAD46" s="4"/>
      <c r="AAE46" s="4"/>
      <c r="AAF46" s="4"/>
      <c r="AAG46" s="4"/>
      <c r="AAH46" s="4"/>
      <c r="AAI46" s="4"/>
      <c r="AAJ46" s="4"/>
      <c r="AAK46" s="4"/>
      <c r="AAL46" s="4"/>
      <c r="AAM46" s="4"/>
      <c r="AAN46" s="4"/>
      <c r="AAO46" s="4"/>
      <c r="AAP46" s="4"/>
      <c r="AAQ46" s="4"/>
      <c r="AAR46" s="4"/>
      <c r="AAS46" s="4"/>
      <c r="AAT46" s="4"/>
      <c r="AAU46" s="4"/>
      <c r="AAV46" s="4"/>
      <c r="AAW46" s="4"/>
      <c r="AAX46" s="4"/>
      <c r="AAY46" s="4"/>
      <c r="AAZ46" s="4"/>
      <c r="ABA46" s="4"/>
      <c r="ABB46" s="4"/>
      <c r="ABC46" s="4"/>
      <c r="ABD46" s="4"/>
      <c r="ABE46" s="4"/>
      <c r="ABF46" s="4"/>
      <c r="ABG46" s="4"/>
      <c r="ABH46" s="4"/>
      <c r="ABI46" s="4"/>
      <c r="ABJ46" s="4"/>
      <c r="ABK46" s="4"/>
      <c r="ABL46" s="4"/>
      <c r="ABM46" s="4"/>
      <c r="ABN46" s="4"/>
      <c r="ABO46" s="4"/>
      <c r="ABP46" s="4"/>
      <c r="ABQ46" s="4"/>
      <c r="ABR46" s="4"/>
      <c r="ABS46" s="4"/>
      <c r="ABT46" s="4"/>
      <c r="ABU46" s="4"/>
      <c r="ABV46" s="4"/>
      <c r="ABW46" s="4"/>
      <c r="ABX46" s="4"/>
      <c r="ABY46" s="4"/>
      <c r="ABZ46" s="4"/>
      <c r="ACA46" s="4"/>
      <c r="ACB46" s="4"/>
      <c r="ACC46" s="4"/>
      <c r="ACD46" s="4"/>
      <c r="ACE46" s="4"/>
      <c r="ACF46" s="4"/>
      <c r="ACG46" s="4"/>
      <c r="ACH46" s="4"/>
      <c r="ACI46" s="4"/>
      <c r="ACJ46" s="4"/>
      <c r="ACK46" s="4"/>
      <c r="ACL46" s="4"/>
      <c r="ACM46" s="4"/>
      <c r="ACN46" s="4"/>
      <c r="ACO46" s="4"/>
      <c r="ACP46" s="4"/>
      <c r="ACQ46" s="4"/>
      <c r="ACR46" s="4"/>
      <c r="ACS46" s="4"/>
      <c r="ACT46" s="4"/>
      <c r="ACU46" s="4"/>
      <c r="ACV46" s="4"/>
      <c r="ACW46" s="4"/>
      <c r="ACX46" s="4"/>
      <c r="ACY46" s="4"/>
      <c r="ACZ46" s="4"/>
      <c r="ADA46" s="4"/>
      <c r="ADB46" s="4"/>
      <c r="ADC46" s="4"/>
      <c r="ADD46" s="4"/>
      <c r="ADE46" s="4"/>
      <c r="ADF46" s="4"/>
      <c r="ADG46" s="4"/>
      <c r="ADH46" s="4"/>
      <c r="ADI46" s="4"/>
      <c r="ADJ46" s="4"/>
      <c r="ADK46" s="4"/>
      <c r="ADL46" s="4"/>
      <c r="ADM46" s="4"/>
      <c r="ADN46" s="4"/>
      <c r="ADO46" s="4"/>
      <c r="ADP46" s="4"/>
      <c r="ADQ46" s="4"/>
      <c r="ADR46" s="4"/>
      <c r="ADS46" s="4"/>
      <c r="ADT46" s="4"/>
      <c r="ADU46" s="4"/>
      <c r="ADV46" s="4"/>
      <c r="ADW46" s="4"/>
      <c r="ADX46" s="4"/>
      <c r="ADY46" s="4"/>
      <c r="ADZ46" s="4"/>
      <c r="AEA46" s="4"/>
      <c r="AEB46" s="4"/>
      <c r="AEC46" s="4"/>
      <c r="AED46" s="4"/>
      <c r="AEE46" s="4"/>
      <c r="AEF46" s="4"/>
      <c r="AEG46" s="4"/>
      <c r="AEH46" s="4"/>
      <c r="AEI46" s="4"/>
      <c r="AEJ46" s="4"/>
      <c r="AEK46" s="4"/>
      <c r="AEL46" s="4"/>
      <c r="AEM46" s="4"/>
      <c r="AEN46" s="4"/>
      <c r="AEO46" s="4"/>
      <c r="AEP46" s="4"/>
      <c r="AEQ46" s="4"/>
      <c r="AER46" s="4"/>
      <c r="AES46" s="4"/>
      <c r="AET46" s="4"/>
      <c r="AEU46" s="4"/>
      <c r="AEV46" s="4"/>
      <c r="AEW46" s="4"/>
      <c r="AEX46" s="4"/>
      <c r="AEY46" s="4"/>
      <c r="AEZ46" s="4"/>
      <c r="AFA46" s="4"/>
      <c r="AFB46" s="4"/>
      <c r="AFC46" s="4"/>
      <c r="AFD46" s="4"/>
      <c r="AFE46" s="4"/>
      <c r="AFF46" s="4"/>
      <c r="AFG46" s="4"/>
      <c r="AFH46" s="4"/>
      <c r="AFI46" s="4"/>
      <c r="AFJ46" s="4"/>
      <c r="AFK46" s="4"/>
      <c r="AFL46" s="4"/>
      <c r="AFM46" s="4"/>
      <c r="AFN46" s="4"/>
      <c r="AFO46" s="4"/>
      <c r="AFP46" s="4"/>
      <c r="AFQ46" s="4"/>
      <c r="AFR46" s="4"/>
      <c r="AFS46" s="4"/>
      <c r="AFT46" s="4"/>
      <c r="AFU46" s="4"/>
      <c r="AFV46" s="4"/>
      <c r="AFW46" s="4"/>
      <c r="AFX46" s="4"/>
      <c r="AFY46" s="4"/>
      <c r="AFZ46" s="4"/>
      <c r="AGA46" s="4"/>
      <c r="AGB46" s="4"/>
      <c r="AGC46" s="4"/>
      <c r="AGD46" s="4"/>
      <c r="AGE46" s="4"/>
      <c r="AGF46" s="4"/>
      <c r="AGG46" s="4"/>
      <c r="AGH46" s="4"/>
      <c r="AGI46" s="4"/>
      <c r="AGJ46" s="4"/>
      <c r="AGK46" s="4"/>
      <c r="AGL46" s="4"/>
      <c r="AGM46" s="4"/>
      <c r="AGN46" s="4"/>
      <c r="AGO46" s="4"/>
      <c r="AGP46" s="4"/>
      <c r="AGQ46" s="4"/>
      <c r="AGR46" s="4"/>
      <c r="AGS46" s="4"/>
      <c r="AGT46" s="4"/>
      <c r="AGU46" s="4"/>
      <c r="AGV46" s="4"/>
      <c r="AGW46" s="4"/>
      <c r="AGX46" s="4"/>
      <c r="AGY46" s="4"/>
      <c r="AGZ46" s="4"/>
      <c r="AHA46" s="4"/>
      <c r="AHB46" s="4"/>
      <c r="AHC46" s="4"/>
      <c r="AHD46" s="4"/>
      <c r="AHE46" s="4"/>
      <c r="AHF46" s="4"/>
      <c r="AHG46" s="4"/>
      <c r="AHH46" s="4"/>
      <c r="AHI46" s="4"/>
      <c r="AHJ46" s="4"/>
      <c r="AHK46" s="4"/>
      <c r="AHL46" s="4"/>
      <c r="AHM46" s="4"/>
      <c r="AHN46" s="4"/>
      <c r="AHO46" s="4"/>
      <c r="AHP46" s="4"/>
      <c r="AHQ46" s="4"/>
      <c r="AHR46" s="4"/>
      <c r="AHS46" s="4"/>
      <c r="AHT46" s="4"/>
      <c r="AHU46" s="4"/>
      <c r="AHV46" s="4"/>
      <c r="AHW46" s="4"/>
      <c r="AHX46" s="4"/>
      <c r="AHY46" s="4"/>
      <c r="AHZ46" s="4"/>
      <c r="AIA46" s="4"/>
      <c r="AIB46" s="4"/>
      <c r="AIC46" s="4"/>
      <c r="AID46" s="4"/>
      <c r="AIE46" s="4"/>
      <c r="AIF46" s="4"/>
      <c r="AIG46" s="4"/>
      <c r="AIH46" s="4"/>
      <c r="AII46" s="4"/>
      <c r="AIJ46" s="4"/>
      <c r="AIK46" s="4"/>
      <c r="AIL46" s="4"/>
      <c r="AIM46" s="4"/>
      <c r="AIN46" s="4"/>
      <c r="AIO46" s="4"/>
      <c r="AIP46" s="4"/>
      <c r="AIQ46" s="4"/>
      <c r="AIR46" s="4"/>
      <c r="AIS46" s="4"/>
      <c r="AIT46" s="4"/>
      <c r="AIU46" s="4"/>
      <c r="AIV46" s="4"/>
      <c r="AIW46" s="4"/>
      <c r="AIX46" s="4"/>
      <c r="AIY46" s="4"/>
      <c r="AIZ46" s="4"/>
      <c r="AJA46" s="4"/>
      <c r="AJB46" s="4"/>
      <c r="AJC46" s="4"/>
      <c r="AJD46" s="4"/>
      <c r="AJE46" s="4"/>
      <c r="AJF46" s="4"/>
      <c r="AJG46" s="4"/>
      <c r="AJH46" s="4"/>
      <c r="AJI46" s="4"/>
      <c r="AJJ46" s="4"/>
      <c r="AJK46" s="4"/>
      <c r="AJL46" s="4"/>
      <c r="AJM46" s="4"/>
      <c r="AJN46" s="4"/>
      <c r="AJO46" s="4"/>
      <c r="AJP46" s="4"/>
      <c r="AJQ46" s="4"/>
      <c r="AJR46" s="4"/>
      <c r="AJS46" s="4"/>
      <c r="AJT46" s="4"/>
      <c r="AJU46" s="4"/>
      <c r="AJV46" s="4"/>
      <c r="AJW46" s="4"/>
      <c r="AJX46" s="4"/>
      <c r="AJY46" s="4"/>
      <c r="AJZ46" s="4"/>
      <c r="AKA46" s="4"/>
      <c r="AKB46" s="4"/>
      <c r="AKC46" s="4"/>
      <c r="AKD46" s="4"/>
      <c r="AKE46" s="4"/>
      <c r="AKF46" s="4"/>
      <c r="AKG46" s="4"/>
      <c r="AKH46" s="4"/>
      <c r="AKI46" s="4"/>
      <c r="AKJ46" s="4"/>
      <c r="AKK46" s="4"/>
      <c r="AKL46" s="4"/>
      <c r="AKM46" s="4"/>
      <c r="AKN46" s="4"/>
      <c r="AKO46" s="4"/>
      <c r="AKP46" s="4"/>
      <c r="AKQ46" s="4"/>
      <c r="AKR46" s="4"/>
      <c r="AKS46" s="4"/>
      <c r="AKT46" s="4"/>
      <c r="AKU46" s="4"/>
      <c r="AKV46" s="4"/>
      <c r="AKW46" s="4"/>
      <c r="AKX46" s="4"/>
      <c r="AKY46" s="4"/>
      <c r="AKZ46" s="4"/>
      <c r="ALA46" s="4"/>
      <c r="ALB46" s="4"/>
      <c r="ALC46" s="4"/>
      <c r="ALD46" s="4"/>
      <c r="ALE46" s="4"/>
      <c r="ALF46" s="4"/>
      <c r="ALG46" s="4"/>
      <c r="ALH46" s="4"/>
      <c r="ALI46" s="4"/>
      <c r="ALJ46" s="4"/>
      <c r="ALK46" s="4"/>
      <c r="ALL46" s="4"/>
      <c r="ALM46" s="4"/>
      <c r="ALN46" s="4"/>
      <c r="ALO46" s="4"/>
      <c r="ALP46" s="4"/>
      <c r="ALQ46" s="4"/>
      <c r="ALR46" s="4"/>
      <c r="ALS46" s="4"/>
      <c r="ALT46" s="4"/>
      <c r="ALU46" s="4"/>
      <c r="ALV46" s="4"/>
      <c r="ALW46" s="4"/>
      <c r="ALX46" s="4"/>
      <c r="ALY46" s="4"/>
      <c r="ALZ46" s="4"/>
      <c r="AMA46" s="4"/>
      <c r="AMB46" s="4"/>
      <c r="AMC46" s="4"/>
      <c r="AMD46" s="4"/>
      <c r="AME46" s="4"/>
      <c r="AMF46" s="4"/>
      <c r="AMG46" s="4"/>
      <c r="AMH46" s="4"/>
      <c r="AMI46" s="4"/>
      <c r="AMJ46" s="4"/>
    </row>
    <row r="47" spans="1:1024" ht="19.5">
      <c r="B47" s="4"/>
      <c r="C47" s="4"/>
      <c r="D47" s="4"/>
      <c r="E47" s="4"/>
      <c r="F47" s="4"/>
      <c r="G47" s="4"/>
      <c r="H47" s="4"/>
      <c r="I47" s="4"/>
      <c r="J47" s="4"/>
      <c r="K47" s="4"/>
      <c r="L47" s="4"/>
      <c r="M47" s="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c r="BP47" s="4"/>
      <c r="BQ47" s="4"/>
      <c r="BR47" s="4"/>
      <c r="BS47" s="4"/>
      <c r="BT47" s="4"/>
      <c r="BU47" s="4"/>
      <c r="BV47" s="4"/>
      <c r="BW47" s="4"/>
      <c r="BX47" s="4"/>
      <c r="BY47" s="4"/>
      <c r="BZ47" s="4"/>
      <c r="CA47" s="4"/>
      <c r="CB47" s="4"/>
      <c r="CC47" s="4"/>
      <c r="CD47" s="4"/>
      <c r="CE47" s="4"/>
      <c r="CF47" s="4"/>
      <c r="CG47" s="4"/>
      <c r="CH47" s="4"/>
      <c r="CI47" s="4"/>
      <c r="CJ47" s="4"/>
      <c r="CK47" s="4"/>
      <c r="CL47" s="4"/>
      <c r="CM47" s="4"/>
      <c r="CN47" s="4"/>
      <c r="CO47" s="4"/>
      <c r="CP47" s="4"/>
      <c r="CQ47" s="4"/>
      <c r="CR47" s="4"/>
      <c r="CS47" s="4"/>
      <c r="CT47" s="4"/>
      <c r="CU47" s="4"/>
      <c r="CV47" s="4"/>
      <c r="CW47" s="4"/>
      <c r="CX47" s="4"/>
      <c r="CY47" s="4"/>
      <c r="CZ47" s="4"/>
      <c r="DA47" s="4"/>
      <c r="DB47" s="4"/>
      <c r="DC47" s="4"/>
      <c r="DD47" s="4"/>
      <c r="DE47" s="4"/>
      <c r="DF47" s="4"/>
      <c r="DG47" s="4"/>
      <c r="DH47" s="4"/>
      <c r="DI47" s="4"/>
      <c r="DJ47" s="4"/>
      <c r="DK47" s="4"/>
      <c r="DL47" s="4"/>
      <c r="DM47" s="4"/>
      <c r="DN47" s="4"/>
      <c r="DO47" s="4"/>
      <c r="DP47" s="4"/>
      <c r="DQ47" s="4"/>
      <c r="DR47" s="4"/>
      <c r="DS47" s="4"/>
      <c r="DT47" s="4"/>
      <c r="DU47" s="4"/>
      <c r="DV47" s="4"/>
      <c r="DW47" s="4"/>
      <c r="DX47" s="4"/>
      <c r="DY47" s="4"/>
      <c r="DZ47" s="4"/>
      <c r="EA47" s="4"/>
      <c r="EB47" s="4"/>
      <c r="EC47" s="4"/>
      <c r="ED47" s="4"/>
      <c r="EE47" s="4"/>
      <c r="EF47" s="4"/>
      <c r="EG47" s="4"/>
      <c r="EH47" s="4"/>
      <c r="EI47" s="4"/>
      <c r="EJ47" s="4"/>
      <c r="EK47" s="4"/>
      <c r="EL47" s="4"/>
      <c r="EM47" s="4"/>
      <c r="EN47" s="4"/>
      <c r="EO47" s="4"/>
      <c r="EP47" s="4"/>
      <c r="EQ47" s="4"/>
      <c r="ER47" s="4"/>
      <c r="ES47" s="4"/>
      <c r="ET47" s="4"/>
      <c r="EU47" s="4"/>
      <c r="EV47" s="4"/>
      <c r="EW47" s="4"/>
      <c r="EX47" s="4"/>
      <c r="EY47" s="4"/>
      <c r="EZ47" s="4"/>
      <c r="FA47" s="4"/>
      <c r="FB47" s="4"/>
      <c r="FC47" s="4"/>
      <c r="FD47" s="4"/>
      <c r="FE47" s="4"/>
      <c r="FF47" s="4"/>
      <c r="FG47" s="4"/>
      <c r="FH47" s="4"/>
      <c r="FI47" s="4"/>
      <c r="FJ47" s="4"/>
      <c r="FK47" s="4"/>
      <c r="FL47" s="4"/>
      <c r="FM47" s="4"/>
      <c r="FN47" s="4"/>
      <c r="FO47" s="4"/>
      <c r="FP47" s="4"/>
      <c r="FQ47" s="4"/>
      <c r="FR47" s="4"/>
      <c r="FS47" s="4"/>
      <c r="FT47" s="4"/>
      <c r="FU47" s="4"/>
      <c r="FV47" s="4"/>
      <c r="FW47" s="4"/>
      <c r="FX47" s="4"/>
      <c r="FY47" s="4"/>
      <c r="FZ47" s="4"/>
      <c r="GA47" s="4"/>
      <c r="GB47" s="4"/>
      <c r="GC47" s="4"/>
      <c r="GD47" s="4"/>
      <c r="GE47" s="4"/>
      <c r="GF47" s="4"/>
      <c r="GG47" s="4"/>
      <c r="GH47" s="4"/>
      <c r="GI47" s="4"/>
      <c r="GJ47" s="4"/>
      <c r="GK47" s="4"/>
      <c r="GL47" s="4"/>
      <c r="GM47" s="4"/>
      <c r="GN47" s="4"/>
      <c r="GO47" s="4"/>
      <c r="GP47" s="4"/>
      <c r="GQ47" s="4"/>
      <c r="GR47" s="4"/>
      <c r="GS47" s="4"/>
      <c r="GT47" s="4"/>
      <c r="GU47" s="4"/>
      <c r="GV47" s="4"/>
      <c r="GW47" s="4"/>
      <c r="GX47" s="4"/>
      <c r="GY47" s="4"/>
      <c r="GZ47" s="4"/>
      <c r="HA47" s="4"/>
      <c r="HB47" s="4"/>
      <c r="HC47" s="4"/>
      <c r="HD47" s="4"/>
      <c r="HE47" s="4"/>
      <c r="HF47" s="4"/>
      <c r="HG47" s="4"/>
      <c r="HH47" s="4"/>
      <c r="HI47" s="4"/>
      <c r="HJ47" s="4"/>
      <c r="HK47" s="4"/>
      <c r="HL47" s="4"/>
      <c r="HM47" s="4"/>
      <c r="HN47" s="4"/>
      <c r="HO47" s="4"/>
      <c r="HP47" s="4"/>
      <c r="HQ47" s="4"/>
      <c r="HR47" s="4"/>
      <c r="HS47" s="4"/>
      <c r="HT47" s="4"/>
      <c r="HU47" s="4"/>
      <c r="HV47" s="4"/>
      <c r="HW47" s="4"/>
      <c r="HX47" s="4"/>
      <c r="HY47" s="4"/>
      <c r="HZ47" s="4"/>
      <c r="IA47" s="4"/>
      <c r="IB47" s="4"/>
      <c r="IC47" s="4"/>
      <c r="ID47" s="4"/>
      <c r="IE47" s="4"/>
      <c r="IF47" s="4"/>
      <c r="IG47" s="4"/>
      <c r="IH47" s="4"/>
      <c r="II47" s="4"/>
      <c r="IJ47" s="4"/>
      <c r="IK47" s="4"/>
      <c r="IL47" s="4"/>
      <c r="IM47" s="4"/>
      <c r="IN47" s="4"/>
      <c r="IO47" s="4"/>
      <c r="IP47" s="4"/>
      <c r="IQ47" s="4"/>
      <c r="IR47" s="4"/>
      <c r="IS47" s="4"/>
      <c r="IT47" s="4"/>
      <c r="IU47" s="4"/>
      <c r="IV47" s="4"/>
      <c r="IW47" s="4"/>
      <c r="IX47" s="4"/>
      <c r="IY47" s="4"/>
      <c r="IZ47" s="4"/>
      <c r="JA47" s="4"/>
      <c r="JB47" s="4"/>
      <c r="JC47" s="4"/>
      <c r="JD47" s="4"/>
      <c r="JE47" s="4"/>
      <c r="JF47" s="4"/>
      <c r="JG47" s="4"/>
      <c r="JH47" s="4"/>
      <c r="JI47" s="4"/>
      <c r="JJ47" s="4"/>
      <c r="JK47" s="4"/>
      <c r="JL47" s="4"/>
      <c r="JM47" s="4"/>
      <c r="JN47" s="4"/>
      <c r="JO47" s="4"/>
      <c r="JP47" s="4"/>
      <c r="JQ47" s="4"/>
      <c r="JR47" s="4"/>
      <c r="JS47" s="4"/>
      <c r="JT47" s="4"/>
      <c r="JU47" s="4"/>
      <c r="JV47" s="4"/>
      <c r="JW47" s="4"/>
      <c r="JX47" s="4"/>
      <c r="JY47" s="4"/>
      <c r="JZ47" s="4"/>
      <c r="KA47" s="4"/>
      <c r="KB47" s="4"/>
      <c r="KC47" s="4"/>
      <c r="KD47" s="4"/>
      <c r="KE47" s="4"/>
      <c r="KF47" s="4"/>
      <c r="KG47" s="4"/>
      <c r="KH47" s="4"/>
      <c r="KI47" s="4"/>
      <c r="KJ47" s="4"/>
      <c r="KK47" s="4"/>
      <c r="KL47" s="4"/>
      <c r="KM47" s="4"/>
      <c r="KN47" s="4"/>
      <c r="KO47" s="4"/>
      <c r="KP47" s="4"/>
      <c r="KQ47" s="4"/>
      <c r="KR47" s="4"/>
      <c r="KS47" s="4"/>
      <c r="KT47" s="4"/>
      <c r="KU47" s="4"/>
      <c r="KV47" s="4"/>
      <c r="KW47" s="4"/>
      <c r="KX47" s="4"/>
      <c r="KY47" s="4"/>
      <c r="KZ47" s="4"/>
      <c r="LA47" s="4"/>
      <c r="LB47" s="4"/>
      <c r="LC47" s="4"/>
      <c r="LD47" s="4"/>
      <c r="LE47" s="4"/>
      <c r="LF47" s="4"/>
      <c r="LG47" s="4"/>
      <c r="LH47" s="4"/>
      <c r="LI47" s="4"/>
      <c r="LJ47" s="4"/>
      <c r="LK47" s="4"/>
      <c r="LL47" s="4"/>
      <c r="LM47" s="4"/>
      <c r="LN47" s="4"/>
      <c r="LO47" s="4"/>
      <c r="LP47" s="4"/>
      <c r="LQ47" s="4"/>
      <c r="LR47" s="4"/>
      <c r="LS47" s="4"/>
      <c r="LT47" s="4"/>
      <c r="LU47" s="4"/>
      <c r="LV47" s="4"/>
      <c r="LW47" s="4"/>
      <c r="LX47" s="4"/>
      <c r="LY47" s="4"/>
      <c r="LZ47" s="4"/>
      <c r="MA47" s="4"/>
      <c r="MB47" s="4"/>
      <c r="MC47" s="4"/>
      <c r="MD47" s="4"/>
      <c r="ME47" s="4"/>
      <c r="MF47" s="4"/>
      <c r="MG47" s="4"/>
      <c r="MH47" s="4"/>
      <c r="MI47" s="4"/>
      <c r="MJ47" s="4"/>
      <c r="MK47" s="4"/>
      <c r="ML47" s="4"/>
      <c r="MM47" s="4"/>
      <c r="MN47" s="4"/>
      <c r="MO47" s="4"/>
      <c r="MP47" s="4"/>
      <c r="MQ47" s="4"/>
      <c r="MR47" s="4"/>
      <c r="MS47" s="4"/>
      <c r="MT47" s="4"/>
      <c r="MU47" s="4"/>
      <c r="MV47" s="4"/>
      <c r="MW47" s="4"/>
      <c r="MX47" s="4"/>
      <c r="MY47" s="4"/>
      <c r="MZ47" s="4"/>
      <c r="NA47" s="4"/>
      <c r="NB47" s="4"/>
      <c r="NC47" s="4"/>
      <c r="ND47" s="4"/>
      <c r="NE47" s="4"/>
      <c r="NF47" s="4"/>
      <c r="NG47" s="4"/>
      <c r="NH47" s="4"/>
      <c r="NI47" s="4"/>
      <c r="NJ47" s="4"/>
      <c r="NK47" s="4"/>
      <c r="NL47" s="4"/>
      <c r="NM47" s="4"/>
      <c r="NN47" s="4"/>
      <c r="NO47" s="4"/>
      <c r="NP47" s="4"/>
      <c r="NQ47" s="4"/>
      <c r="NR47" s="4"/>
      <c r="NS47" s="4"/>
      <c r="NT47" s="4"/>
      <c r="NU47" s="4"/>
      <c r="NV47" s="4"/>
      <c r="NW47" s="4"/>
      <c r="NX47" s="4"/>
      <c r="NY47" s="4"/>
      <c r="NZ47" s="4"/>
      <c r="OA47" s="4"/>
      <c r="OB47" s="4"/>
      <c r="OC47" s="4"/>
      <c r="OD47" s="4"/>
      <c r="OE47" s="4"/>
      <c r="OF47" s="4"/>
      <c r="OG47" s="4"/>
      <c r="OH47" s="4"/>
      <c r="OI47" s="4"/>
      <c r="OJ47" s="4"/>
      <c r="OK47" s="4"/>
      <c r="OL47" s="4"/>
      <c r="OM47" s="4"/>
      <c r="ON47" s="4"/>
      <c r="OO47" s="4"/>
      <c r="OP47" s="4"/>
      <c r="OQ47" s="4"/>
      <c r="OR47" s="4"/>
      <c r="OS47" s="4"/>
      <c r="OT47" s="4"/>
      <c r="OU47" s="4"/>
      <c r="OV47" s="4"/>
      <c r="OW47" s="4"/>
      <c r="OX47" s="4"/>
      <c r="OY47" s="4"/>
      <c r="OZ47" s="4"/>
      <c r="PA47" s="4"/>
      <c r="PB47" s="4"/>
      <c r="PC47" s="4"/>
      <c r="PD47" s="4"/>
      <c r="PE47" s="4"/>
      <c r="PF47" s="4"/>
      <c r="PG47" s="4"/>
      <c r="PH47" s="4"/>
      <c r="PI47" s="4"/>
      <c r="PJ47" s="4"/>
      <c r="PK47" s="4"/>
      <c r="PL47" s="4"/>
      <c r="PM47" s="4"/>
      <c r="PN47" s="4"/>
      <c r="PO47" s="4"/>
      <c r="PP47" s="4"/>
      <c r="PQ47" s="4"/>
      <c r="PR47" s="4"/>
      <c r="PS47" s="4"/>
      <c r="PT47" s="4"/>
      <c r="PU47" s="4"/>
      <c r="PV47" s="4"/>
      <c r="PW47" s="4"/>
      <c r="PX47" s="4"/>
      <c r="PY47" s="4"/>
      <c r="PZ47" s="4"/>
      <c r="QA47" s="4"/>
      <c r="QB47" s="4"/>
      <c r="QC47" s="4"/>
      <c r="QD47" s="4"/>
      <c r="QE47" s="4"/>
      <c r="QF47" s="4"/>
      <c r="QG47" s="4"/>
      <c r="QH47" s="4"/>
      <c r="QI47" s="4"/>
      <c r="QJ47" s="4"/>
      <c r="QK47" s="4"/>
      <c r="QL47" s="4"/>
      <c r="QM47" s="4"/>
      <c r="QN47" s="4"/>
      <c r="QO47" s="4"/>
      <c r="QP47" s="4"/>
      <c r="QQ47" s="4"/>
      <c r="QR47" s="4"/>
      <c r="QS47" s="4"/>
      <c r="QT47" s="4"/>
      <c r="QU47" s="4"/>
      <c r="QV47" s="4"/>
      <c r="QW47" s="4"/>
      <c r="QX47" s="4"/>
      <c r="QY47" s="4"/>
      <c r="QZ47" s="4"/>
      <c r="RA47" s="4"/>
      <c r="RB47" s="4"/>
      <c r="RC47" s="4"/>
      <c r="RD47" s="4"/>
      <c r="RE47" s="4"/>
      <c r="RF47" s="4"/>
      <c r="RG47" s="4"/>
      <c r="RH47" s="4"/>
      <c r="RI47" s="4"/>
      <c r="RJ47" s="4"/>
      <c r="RK47" s="4"/>
      <c r="RL47" s="4"/>
      <c r="RM47" s="4"/>
      <c r="RN47" s="4"/>
      <c r="RO47" s="4"/>
      <c r="RP47" s="4"/>
      <c r="RQ47" s="4"/>
      <c r="RR47" s="4"/>
      <c r="RS47" s="4"/>
      <c r="RT47" s="4"/>
      <c r="RU47" s="4"/>
      <c r="RV47" s="4"/>
      <c r="RW47" s="4"/>
      <c r="RX47" s="4"/>
      <c r="RY47" s="4"/>
      <c r="RZ47" s="4"/>
      <c r="SA47" s="4"/>
      <c r="SB47" s="4"/>
      <c r="SC47" s="4"/>
      <c r="SD47" s="4"/>
      <c r="SE47" s="4"/>
      <c r="SF47" s="4"/>
      <c r="SG47" s="4"/>
      <c r="SH47" s="4"/>
      <c r="SI47" s="4"/>
      <c r="SJ47" s="4"/>
      <c r="SK47" s="4"/>
      <c r="SL47" s="4"/>
      <c r="SM47" s="4"/>
      <c r="SN47" s="4"/>
      <c r="SO47" s="4"/>
      <c r="SP47" s="4"/>
      <c r="SQ47" s="4"/>
      <c r="SR47" s="4"/>
      <c r="SS47" s="4"/>
      <c r="ST47" s="4"/>
      <c r="SU47" s="4"/>
      <c r="SV47" s="4"/>
      <c r="SW47" s="4"/>
      <c r="SX47" s="4"/>
      <c r="SY47" s="4"/>
      <c r="SZ47" s="4"/>
      <c r="TA47" s="4"/>
      <c r="TB47" s="4"/>
      <c r="TC47" s="4"/>
      <c r="TD47" s="4"/>
      <c r="TE47" s="4"/>
      <c r="TF47" s="4"/>
      <c r="TG47" s="4"/>
      <c r="TH47" s="4"/>
      <c r="TI47" s="4"/>
      <c r="TJ47" s="4"/>
      <c r="TK47" s="4"/>
      <c r="TL47" s="4"/>
      <c r="TM47" s="4"/>
      <c r="TN47" s="4"/>
      <c r="TO47" s="4"/>
      <c r="TP47" s="4"/>
      <c r="TQ47" s="4"/>
      <c r="TR47" s="4"/>
      <c r="TS47" s="4"/>
      <c r="TT47" s="4"/>
      <c r="TU47" s="4"/>
      <c r="TV47" s="4"/>
      <c r="TW47" s="4"/>
      <c r="TX47" s="4"/>
      <c r="TY47" s="4"/>
      <c r="TZ47" s="4"/>
      <c r="UA47" s="4"/>
      <c r="UB47" s="4"/>
      <c r="UC47" s="4"/>
      <c r="UD47" s="4"/>
      <c r="UE47" s="4"/>
      <c r="UF47" s="4"/>
      <c r="UG47" s="4"/>
      <c r="UH47" s="4"/>
      <c r="UI47" s="4"/>
      <c r="UJ47" s="4"/>
      <c r="UK47" s="4"/>
      <c r="UL47" s="4"/>
      <c r="UM47" s="4"/>
      <c r="UN47" s="4"/>
      <c r="UO47" s="4"/>
      <c r="UP47" s="4"/>
      <c r="UQ47" s="4"/>
      <c r="UR47" s="4"/>
      <c r="US47" s="4"/>
      <c r="UT47" s="4"/>
      <c r="UU47" s="4"/>
      <c r="UV47" s="4"/>
      <c r="UW47" s="4"/>
      <c r="UX47" s="4"/>
      <c r="UY47" s="4"/>
      <c r="UZ47" s="4"/>
      <c r="VA47" s="4"/>
      <c r="VB47" s="4"/>
      <c r="VC47" s="4"/>
      <c r="VD47" s="4"/>
      <c r="VE47" s="4"/>
      <c r="VF47" s="4"/>
      <c r="VG47" s="4"/>
      <c r="VH47" s="4"/>
      <c r="VI47" s="4"/>
      <c r="VJ47" s="4"/>
      <c r="VK47" s="4"/>
      <c r="VL47" s="4"/>
      <c r="VM47" s="4"/>
      <c r="VN47" s="4"/>
      <c r="VO47" s="4"/>
      <c r="VP47" s="4"/>
      <c r="VQ47" s="4"/>
      <c r="VR47" s="4"/>
      <c r="VS47" s="4"/>
      <c r="VT47" s="4"/>
      <c r="VU47" s="4"/>
      <c r="VV47" s="4"/>
      <c r="VW47" s="4"/>
      <c r="VX47" s="4"/>
      <c r="VY47" s="4"/>
      <c r="VZ47" s="4"/>
      <c r="WA47" s="4"/>
      <c r="WB47" s="4"/>
      <c r="WC47" s="4"/>
      <c r="WD47" s="4"/>
      <c r="WE47" s="4"/>
      <c r="WF47" s="4"/>
      <c r="WG47" s="4"/>
      <c r="WH47" s="4"/>
      <c r="WI47" s="4"/>
      <c r="WJ47" s="4"/>
      <c r="WK47" s="4"/>
      <c r="WL47" s="4"/>
      <c r="WM47" s="4"/>
      <c r="WN47" s="4"/>
      <c r="WO47" s="4"/>
      <c r="WP47" s="4"/>
      <c r="WQ47" s="4"/>
      <c r="WR47" s="4"/>
      <c r="WS47" s="4"/>
      <c r="WT47" s="4"/>
      <c r="WU47" s="4"/>
      <c r="WV47" s="4"/>
      <c r="WW47" s="4"/>
      <c r="WX47" s="4"/>
      <c r="WY47" s="4"/>
      <c r="WZ47" s="4"/>
      <c r="XA47" s="4"/>
      <c r="XB47" s="4"/>
      <c r="XC47" s="4"/>
      <c r="XD47" s="4"/>
      <c r="XE47" s="4"/>
      <c r="XF47" s="4"/>
      <c r="XG47" s="4"/>
      <c r="XH47" s="4"/>
      <c r="XI47" s="4"/>
      <c r="XJ47" s="4"/>
      <c r="XK47" s="4"/>
      <c r="XL47" s="4"/>
      <c r="XM47" s="4"/>
      <c r="XN47" s="4"/>
      <c r="XO47" s="4"/>
      <c r="XP47" s="4"/>
      <c r="XQ47" s="4"/>
      <c r="XR47" s="4"/>
      <c r="XS47" s="4"/>
      <c r="XT47" s="4"/>
      <c r="XU47" s="4"/>
      <c r="XV47" s="4"/>
      <c r="XW47" s="4"/>
      <c r="XX47" s="4"/>
      <c r="XY47" s="4"/>
      <c r="XZ47" s="4"/>
      <c r="YA47" s="4"/>
      <c r="YB47" s="4"/>
      <c r="YC47" s="4"/>
      <c r="YD47" s="4"/>
      <c r="YE47" s="4"/>
      <c r="YF47" s="4"/>
      <c r="YG47" s="4"/>
      <c r="YH47" s="4"/>
      <c r="YI47" s="4"/>
      <c r="YJ47" s="4"/>
      <c r="YK47" s="4"/>
      <c r="YL47" s="4"/>
      <c r="YM47" s="4"/>
      <c r="YN47" s="4"/>
      <c r="YO47" s="4"/>
      <c r="YP47" s="4"/>
      <c r="YQ47" s="4"/>
      <c r="YR47" s="4"/>
      <c r="YS47" s="4"/>
      <c r="YT47" s="4"/>
      <c r="YU47" s="4"/>
      <c r="YV47" s="4"/>
      <c r="YW47" s="4"/>
      <c r="YX47" s="4"/>
      <c r="YY47" s="4"/>
      <c r="YZ47" s="4"/>
      <c r="ZA47" s="4"/>
      <c r="ZB47" s="4"/>
      <c r="ZC47" s="4"/>
      <c r="ZD47" s="4"/>
      <c r="ZE47" s="4"/>
      <c r="ZF47" s="4"/>
      <c r="ZG47" s="4"/>
      <c r="ZH47" s="4"/>
      <c r="ZI47" s="4"/>
      <c r="ZJ47" s="4"/>
      <c r="ZK47" s="4"/>
      <c r="ZL47" s="4"/>
      <c r="ZM47" s="4"/>
      <c r="ZN47" s="4"/>
      <c r="ZO47" s="4"/>
      <c r="ZP47" s="4"/>
      <c r="ZQ47" s="4"/>
      <c r="ZR47" s="4"/>
      <c r="ZS47" s="4"/>
      <c r="ZT47" s="4"/>
      <c r="ZU47" s="4"/>
      <c r="ZV47" s="4"/>
      <c r="ZW47" s="4"/>
      <c r="ZX47" s="4"/>
      <c r="ZY47" s="4"/>
      <c r="ZZ47" s="4"/>
      <c r="AAA47" s="4"/>
      <c r="AAB47" s="4"/>
      <c r="AAC47" s="4"/>
      <c r="AAD47" s="4"/>
      <c r="AAE47" s="4"/>
      <c r="AAF47" s="4"/>
      <c r="AAG47" s="4"/>
      <c r="AAH47" s="4"/>
      <c r="AAI47" s="4"/>
      <c r="AAJ47" s="4"/>
      <c r="AAK47" s="4"/>
      <c r="AAL47" s="4"/>
      <c r="AAM47" s="4"/>
      <c r="AAN47" s="4"/>
      <c r="AAO47" s="4"/>
      <c r="AAP47" s="4"/>
      <c r="AAQ47" s="4"/>
      <c r="AAR47" s="4"/>
      <c r="AAS47" s="4"/>
      <c r="AAT47" s="4"/>
      <c r="AAU47" s="4"/>
      <c r="AAV47" s="4"/>
      <c r="AAW47" s="4"/>
      <c r="AAX47" s="4"/>
      <c r="AAY47" s="4"/>
      <c r="AAZ47" s="4"/>
      <c r="ABA47" s="4"/>
      <c r="ABB47" s="4"/>
      <c r="ABC47" s="4"/>
      <c r="ABD47" s="4"/>
      <c r="ABE47" s="4"/>
      <c r="ABF47" s="4"/>
      <c r="ABG47" s="4"/>
      <c r="ABH47" s="4"/>
      <c r="ABI47" s="4"/>
      <c r="ABJ47" s="4"/>
      <c r="ABK47" s="4"/>
      <c r="ABL47" s="4"/>
      <c r="ABM47" s="4"/>
      <c r="ABN47" s="4"/>
      <c r="ABO47" s="4"/>
      <c r="ABP47" s="4"/>
      <c r="ABQ47" s="4"/>
      <c r="ABR47" s="4"/>
      <c r="ABS47" s="4"/>
      <c r="ABT47" s="4"/>
      <c r="ABU47" s="4"/>
      <c r="ABV47" s="4"/>
      <c r="ABW47" s="4"/>
      <c r="ABX47" s="4"/>
      <c r="ABY47" s="4"/>
      <c r="ABZ47" s="4"/>
      <c r="ACA47" s="4"/>
      <c r="ACB47" s="4"/>
      <c r="ACC47" s="4"/>
      <c r="ACD47" s="4"/>
      <c r="ACE47" s="4"/>
      <c r="ACF47" s="4"/>
      <c r="ACG47" s="4"/>
      <c r="ACH47" s="4"/>
      <c r="ACI47" s="4"/>
      <c r="ACJ47" s="4"/>
      <c r="ACK47" s="4"/>
      <c r="ACL47" s="4"/>
      <c r="ACM47" s="4"/>
      <c r="ACN47" s="4"/>
      <c r="ACO47" s="4"/>
      <c r="ACP47" s="4"/>
      <c r="ACQ47" s="4"/>
      <c r="ACR47" s="4"/>
      <c r="ACS47" s="4"/>
      <c r="ACT47" s="4"/>
      <c r="ACU47" s="4"/>
      <c r="ACV47" s="4"/>
      <c r="ACW47" s="4"/>
      <c r="ACX47" s="4"/>
      <c r="ACY47" s="4"/>
      <c r="ACZ47" s="4"/>
      <c r="ADA47" s="4"/>
      <c r="ADB47" s="4"/>
      <c r="ADC47" s="4"/>
      <c r="ADD47" s="4"/>
      <c r="ADE47" s="4"/>
      <c r="ADF47" s="4"/>
      <c r="ADG47" s="4"/>
      <c r="ADH47" s="4"/>
      <c r="ADI47" s="4"/>
      <c r="ADJ47" s="4"/>
      <c r="ADK47" s="4"/>
      <c r="ADL47" s="4"/>
      <c r="ADM47" s="4"/>
      <c r="ADN47" s="4"/>
      <c r="ADO47" s="4"/>
      <c r="ADP47" s="4"/>
      <c r="ADQ47" s="4"/>
      <c r="ADR47" s="4"/>
      <c r="ADS47" s="4"/>
      <c r="ADT47" s="4"/>
      <c r="ADU47" s="4"/>
      <c r="ADV47" s="4"/>
      <c r="ADW47" s="4"/>
      <c r="ADX47" s="4"/>
      <c r="ADY47" s="4"/>
      <c r="ADZ47" s="4"/>
      <c r="AEA47" s="4"/>
      <c r="AEB47" s="4"/>
      <c r="AEC47" s="4"/>
      <c r="AED47" s="4"/>
      <c r="AEE47" s="4"/>
      <c r="AEF47" s="4"/>
      <c r="AEG47" s="4"/>
      <c r="AEH47" s="4"/>
      <c r="AEI47" s="4"/>
      <c r="AEJ47" s="4"/>
      <c r="AEK47" s="4"/>
      <c r="AEL47" s="4"/>
      <c r="AEM47" s="4"/>
      <c r="AEN47" s="4"/>
      <c r="AEO47" s="4"/>
      <c r="AEP47" s="4"/>
      <c r="AEQ47" s="4"/>
      <c r="AER47" s="4"/>
      <c r="AES47" s="4"/>
      <c r="AET47" s="4"/>
      <c r="AEU47" s="4"/>
      <c r="AEV47" s="4"/>
      <c r="AEW47" s="4"/>
      <c r="AEX47" s="4"/>
      <c r="AEY47" s="4"/>
      <c r="AEZ47" s="4"/>
      <c r="AFA47" s="4"/>
      <c r="AFB47" s="4"/>
      <c r="AFC47" s="4"/>
      <c r="AFD47" s="4"/>
      <c r="AFE47" s="4"/>
      <c r="AFF47" s="4"/>
      <c r="AFG47" s="4"/>
      <c r="AFH47" s="4"/>
      <c r="AFI47" s="4"/>
      <c r="AFJ47" s="4"/>
      <c r="AFK47" s="4"/>
      <c r="AFL47" s="4"/>
      <c r="AFM47" s="4"/>
      <c r="AFN47" s="4"/>
      <c r="AFO47" s="4"/>
      <c r="AFP47" s="4"/>
      <c r="AFQ47" s="4"/>
      <c r="AFR47" s="4"/>
      <c r="AFS47" s="4"/>
      <c r="AFT47" s="4"/>
      <c r="AFU47" s="4"/>
      <c r="AFV47" s="4"/>
      <c r="AFW47" s="4"/>
      <c r="AFX47" s="4"/>
      <c r="AFY47" s="4"/>
      <c r="AFZ47" s="4"/>
      <c r="AGA47" s="4"/>
      <c r="AGB47" s="4"/>
      <c r="AGC47" s="4"/>
      <c r="AGD47" s="4"/>
      <c r="AGE47" s="4"/>
      <c r="AGF47" s="4"/>
      <c r="AGG47" s="4"/>
      <c r="AGH47" s="4"/>
      <c r="AGI47" s="4"/>
      <c r="AGJ47" s="4"/>
      <c r="AGK47" s="4"/>
      <c r="AGL47" s="4"/>
      <c r="AGM47" s="4"/>
      <c r="AGN47" s="4"/>
      <c r="AGO47" s="4"/>
      <c r="AGP47" s="4"/>
      <c r="AGQ47" s="4"/>
      <c r="AGR47" s="4"/>
      <c r="AGS47" s="4"/>
      <c r="AGT47" s="4"/>
      <c r="AGU47" s="4"/>
      <c r="AGV47" s="4"/>
      <c r="AGW47" s="4"/>
      <c r="AGX47" s="4"/>
      <c r="AGY47" s="4"/>
      <c r="AGZ47" s="4"/>
      <c r="AHA47" s="4"/>
      <c r="AHB47" s="4"/>
      <c r="AHC47" s="4"/>
      <c r="AHD47" s="4"/>
      <c r="AHE47" s="4"/>
      <c r="AHF47" s="4"/>
      <c r="AHG47" s="4"/>
      <c r="AHH47" s="4"/>
      <c r="AHI47" s="4"/>
      <c r="AHJ47" s="4"/>
      <c r="AHK47" s="4"/>
      <c r="AHL47" s="4"/>
      <c r="AHM47" s="4"/>
      <c r="AHN47" s="4"/>
      <c r="AHO47" s="4"/>
      <c r="AHP47" s="4"/>
      <c r="AHQ47" s="4"/>
      <c r="AHR47" s="4"/>
      <c r="AHS47" s="4"/>
      <c r="AHT47" s="4"/>
      <c r="AHU47" s="4"/>
      <c r="AHV47" s="4"/>
      <c r="AHW47" s="4"/>
      <c r="AHX47" s="4"/>
      <c r="AHY47" s="4"/>
      <c r="AHZ47" s="4"/>
      <c r="AIA47" s="4"/>
      <c r="AIB47" s="4"/>
      <c r="AIC47" s="4"/>
      <c r="AID47" s="4"/>
      <c r="AIE47" s="4"/>
      <c r="AIF47" s="4"/>
      <c r="AIG47" s="4"/>
      <c r="AIH47" s="4"/>
      <c r="AII47" s="4"/>
      <c r="AIJ47" s="4"/>
      <c r="AIK47" s="4"/>
      <c r="AIL47" s="4"/>
      <c r="AIM47" s="4"/>
      <c r="AIN47" s="4"/>
      <c r="AIO47" s="4"/>
      <c r="AIP47" s="4"/>
      <c r="AIQ47" s="4"/>
      <c r="AIR47" s="4"/>
      <c r="AIS47" s="4"/>
      <c r="AIT47" s="4"/>
      <c r="AIU47" s="4"/>
      <c r="AIV47" s="4"/>
      <c r="AIW47" s="4"/>
      <c r="AIX47" s="4"/>
      <c r="AIY47" s="4"/>
      <c r="AIZ47" s="4"/>
      <c r="AJA47" s="4"/>
      <c r="AJB47" s="4"/>
      <c r="AJC47" s="4"/>
      <c r="AJD47" s="4"/>
      <c r="AJE47" s="4"/>
      <c r="AJF47" s="4"/>
      <c r="AJG47" s="4"/>
      <c r="AJH47" s="4"/>
      <c r="AJI47" s="4"/>
      <c r="AJJ47" s="4"/>
      <c r="AJK47" s="4"/>
      <c r="AJL47" s="4"/>
      <c r="AJM47" s="4"/>
      <c r="AJN47" s="4"/>
      <c r="AJO47" s="4"/>
      <c r="AJP47" s="4"/>
      <c r="AJQ47" s="4"/>
      <c r="AJR47" s="4"/>
      <c r="AJS47" s="4"/>
      <c r="AJT47" s="4"/>
      <c r="AJU47" s="4"/>
      <c r="AJV47" s="4"/>
      <c r="AJW47" s="4"/>
      <c r="AJX47" s="4"/>
      <c r="AJY47" s="4"/>
      <c r="AJZ47" s="4"/>
      <c r="AKA47" s="4"/>
      <c r="AKB47" s="4"/>
      <c r="AKC47" s="4"/>
      <c r="AKD47" s="4"/>
      <c r="AKE47" s="4"/>
      <c r="AKF47" s="4"/>
      <c r="AKG47" s="4"/>
      <c r="AKH47" s="4"/>
      <c r="AKI47" s="4"/>
      <c r="AKJ47" s="4"/>
      <c r="AKK47" s="4"/>
      <c r="AKL47" s="4"/>
      <c r="AKM47" s="4"/>
      <c r="AKN47" s="4"/>
      <c r="AKO47" s="4"/>
      <c r="AKP47" s="4"/>
      <c r="AKQ47" s="4"/>
      <c r="AKR47" s="4"/>
      <c r="AKS47" s="4"/>
      <c r="AKT47" s="4"/>
      <c r="AKU47" s="4"/>
      <c r="AKV47" s="4"/>
      <c r="AKW47" s="4"/>
      <c r="AKX47" s="4"/>
      <c r="AKY47" s="4"/>
      <c r="AKZ47" s="4"/>
      <c r="ALA47" s="4"/>
      <c r="ALB47" s="4"/>
      <c r="ALC47" s="4"/>
      <c r="ALD47" s="4"/>
      <c r="ALE47" s="4"/>
      <c r="ALF47" s="4"/>
      <c r="ALG47" s="4"/>
      <c r="ALH47" s="4"/>
      <c r="ALI47" s="4"/>
      <c r="ALJ47" s="4"/>
      <c r="ALK47" s="4"/>
      <c r="ALL47" s="4"/>
      <c r="ALM47" s="4"/>
      <c r="ALN47" s="4"/>
      <c r="ALO47" s="4"/>
      <c r="ALP47" s="4"/>
      <c r="ALQ47" s="4"/>
      <c r="ALR47" s="4"/>
      <c r="ALS47" s="4"/>
      <c r="ALT47" s="4"/>
      <c r="ALU47" s="4"/>
      <c r="ALV47" s="4"/>
      <c r="ALW47" s="4"/>
      <c r="ALX47" s="4"/>
      <c r="ALY47" s="4"/>
      <c r="ALZ47" s="4"/>
      <c r="AMA47" s="4"/>
      <c r="AMB47" s="4"/>
      <c r="AMC47" s="4"/>
      <c r="AMD47" s="4"/>
      <c r="AME47" s="4"/>
      <c r="AMF47" s="4"/>
      <c r="AMG47" s="4"/>
      <c r="AMH47" s="4"/>
      <c r="AMI47" s="4"/>
      <c r="AMJ47" s="4"/>
    </row>
    <row r="48" spans="1:1024" ht="19.5">
      <c r="B48" s="4"/>
      <c r="C48" s="4"/>
      <c r="D48" s="4"/>
      <c r="E48" s="4"/>
      <c r="F48" s="4"/>
      <c r="G48" s="4"/>
      <c r="H48" s="4"/>
      <c r="I48" s="4"/>
      <c r="J48" s="4"/>
      <c r="K48" s="4"/>
      <c r="L48" s="4"/>
      <c r="M48" s="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c r="BP48" s="4"/>
      <c r="BQ48" s="4"/>
      <c r="BR48" s="4"/>
      <c r="BS48" s="4"/>
      <c r="BT48" s="4"/>
      <c r="BU48" s="4"/>
      <c r="BV48" s="4"/>
      <c r="BW48" s="4"/>
      <c r="BX48" s="4"/>
      <c r="BY48" s="4"/>
      <c r="BZ48" s="4"/>
      <c r="CA48" s="4"/>
      <c r="CB48" s="4"/>
      <c r="CC48" s="4"/>
      <c r="CD48" s="4"/>
      <c r="CE48" s="4"/>
      <c r="CF48" s="4"/>
      <c r="CG48" s="4"/>
      <c r="CH48" s="4"/>
      <c r="CI48" s="4"/>
      <c r="CJ48" s="4"/>
      <c r="CK48" s="4"/>
      <c r="CL48" s="4"/>
      <c r="CM48" s="4"/>
      <c r="CN48" s="4"/>
      <c r="CO48" s="4"/>
      <c r="CP48" s="4"/>
      <c r="CQ48" s="4"/>
      <c r="CR48" s="4"/>
      <c r="CS48" s="4"/>
      <c r="CT48" s="4"/>
      <c r="CU48" s="4"/>
      <c r="CV48" s="4"/>
      <c r="CW48" s="4"/>
      <c r="CX48" s="4"/>
      <c r="CY48" s="4"/>
      <c r="CZ48" s="4"/>
      <c r="DA48" s="4"/>
      <c r="DB48" s="4"/>
      <c r="DC48" s="4"/>
      <c r="DD48" s="4"/>
      <c r="DE48" s="4"/>
      <c r="DF48" s="4"/>
      <c r="DG48" s="4"/>
      <c r="DH48" s="4"/>
      <c r="DI48" s="4"/>
      <c r="DJ48" s="4"/>
      <c r="DK48" s="4"/>
      <c r="DL48" s="4"/>
      <c r="DM48" s="4"/>
      <c r="DN48" s="4"/>
      <c r="DO48" s="4"/>
      <c r="DP48" s="4"/>
      <c r="DQ48" s="4"/>
      <c r="DR48" s="4"/>
      <c r="DS48" s="4"/>
      <c r="DT48" s="4"/>
      <c r="DU48" s="4"/>
      <c r="DV48" s="4"/>
      <c r="DW48" s="4"/>
      <c r="DX48" s="4"/>
      <c r="DY48" s="4"/>
      <c r="DZ48" s="4"/>
      <c r="EA48" s="4"/>
      <c r="EB48" s="4"/>
      <c r="EC48" s="4"/>
      <c r="ED48" s="4"/>
      <c r="EE48" s="4"/>
      <c r="EF48" s="4"/>
      <c r="EG48" s="4"/>
      <c r="EH48" s="4"/>
      <c r="EI48" s="4"/>
      <c r="EJ48" s="4"/>
      <c r="EK48" s="4"/>
      <c r="EL48" s="4"/>
      <c r="EM48" s="4"/>
      <c r="EN48" s="4"/>
      <c r="EO48" s="4"/>
      <c r="EP48" s="4"/>
      <c r="EQ48" s="4"/>
      <c r="ER48" s="4"/>
      <c r="ES48" s="4"/>
      <c r="ET48" s="4"/>
      <c r="EU48" s="4"/>
      <c r="EV48" s="4"/>
      <c r="EW48" s="4"/>
      <c r="EX48" s="4"/>
      <c r="EY48" s="4"/>
      <c r="EZ48" s="4"/>
      <c r="FA48" s="4"/>
      <c r="FB48" s="4"/>
      <c r="FC48" s="4"/>
      <c r="FD48" s="4"/>
      <c r="FE48" s="4"/>
      <c r="FF48" s="4"/>
      <c r="FG48" s="4"/>
      <c r="FH48" s="4"/>
      <c r="FI48" s="4"/>
      <c r="FJ48" s="4"/>
      <c r="FK48" s="4"/>
      <c r="FL48" s="4"/>
      <c r="FM48" s="4"/>
      <c r="FN48" s="4"/>
      <c r="FO48" s="4"/>
      <c r="FP48" s="4"/>
      <c r="FQ48" s="4"/>
      <c r="FR48" s="4"/>
      <c r="FS48" s="4"/>
      <c r="FT48" s="4"/>
      <c r="FU48" s="4"/>
      <c r="FV48" s="4"/>
      <c r="FW48" s="4"/>
      <c r="FX48" s="4"/>
      <c r="FY48" s="4"/>
      <c r="FZ48" s="4"/>
      <c r="GA48" s="4"/>
      <c r="GB48" s="4"/>
      <c r="GC48" s="4"/>
      <c r="GD48" s="4"/>
      <c r="GE48" s="4"/>
      <c r="GF48" s="4"/>
      <c r="GG48" s="4"/>
      <c r="GH48" s="4"/>
      <c r="GI48" s="4"/>
      <c r="GJ48" s="4"/>
      <c r="GK48" s="4"/>
      <c r="GL48" s="4"/>
      <c r="GM48" s="4"/>
      <c r="GN48" s="4"/>
      <c r="GO48" s="4"/>
      <c r="GP48" s="4"/>
      <c r="GQ48" s="4"/>
      <c r="GR48" s="4"/>
      <c r="GS48" s="4"/>
      <c r="GT48" s="4"/>
      <c r="GU48" s="4"/>
      <c r="GV48" s="4"/>
      <c r="GW48" s="4"/>
      <c r="GX48" s="4"/>
      <c r="GY48" s="4"/>
      <c r="GZ48" s="4"/>
      <c r="HA48" s="4"/>
      <c r="HB48" s="4"/>
      <c r="HC48" s="4"/>
      <c r="HD48" s="4"/>
      <c r="HE48" s="4"/>
      <c r="HF48" s="4"/>
      <c r="HG48" s="4"/>
      <c r="HH48" s="4"/>
      <c r="HI48" s="4"/>
      <c r="HJ48" s="4"/>
      <c r="HK48" s="4"/>
      <c r="HL48" s="4"/>
      <c r="HM48" s="4"/>
      <c r="HN48" s="4"/>
      <c r="HO48" s="4"/>
      <c r="HP48" s="4"/>
      <c r="HQ48" s="4"/>
      <c r="HR48" s="4"/>
      <c r="HS48" s="4"/>
      <c r="HT48" s="4"/>
      <c r="HU48" s="4"/>
      <c r="HV48" s="4"/>
      <c r="HW48" s="4"/>
      <c r="HX48" s="4"/>
      <c r="HY48" s="4"/>
      <c r="HZ48" s="4"/>
      <c r="IA48" s="4"/>
      <c r="IB48" s="4"/>
      <c r="IC48" s="4"/>
      <c r="ID48" s="4"/>
      <c r="IE48" s="4"/>
      <c r="IF48" s="4"/>
      <c r="IG48" s="4"/>
      <c r="IH48" s="4"/>
      <c r="II48" s="4"/>
      <c r="IJ48" s="4"/>
      <c r="IK48" s="4"/>
      <c r="IL48" s="4"/>
      <c r="IM48" s="4"/>
      <c r="IN48" s="4"/>
      <c r="IO48" s="4"/>
      <c r="IP48" s="4"/>
      <c r="IQ48" s="4"/>
      <c r="IR48" s="4"/>
      <c r="IS48" s="4"/>
      <c r="IT48" s="4"/>
      <c r="IU48" s="4"/>
      <c r="IV48" s="4"/>
      <c r="IW48" s="4"/>
      <c r="IX48" s="4"/>
      <c r="IY48" s="4"/>
      <c r="IZ48" s="4"/>
      <c r="JA48" s="4"/>
      <c r="JB48" s="4"/>
      <c r="JC48" s="4"/>
      <c r="JD48" s="4"/>
      <c r="JE48" s="4"/>
      <c r="JF48" s="4"/>
      <c r="JG48" s="4"/>
      <c r="JH48" s="4"/>
      <c r="JI48" s="4"/>
      <c r="JJ48" s="4"/>
      <c r="JK48" s="4"/>
      <c r="JL48" s="4"/>
      <c r="JM48" s="4"/>
      <c r="JN48" s="4"/>
      <c r="JO48" s="4"/>
      <c r="JP48" s="4"/>
      <c r="JQ48" s="4"/>
      <c r="JR48" s="4"/>
      <c r="JS48" s="4"/>
      <c r="JT48" s="4"/>
      <c r="JU48" s="4"/>
      <c r="JV48" s="4"/>
      <c r="JW48" s="4"/>
      <c r="JX48" s="4"/>
      <c r="JY48" s="4"/>
      <c r="JZ48" s="4"/>
      <c r="KA48" s="4"/>
      <c r="KB48" s="4"/>
      <c r="KC48" s="4"/>
      <c r="KD48" s="4"/>
      <c r="KE48" s="4"/>
      <c r="KF48" s="4"/>
      <c r="KG48" s="4"/>
      <c r="KH48" s="4"/>
      <c r="KI48" s="4"/>
      <c r="KJ48" s="4"/>
      <c r="KK48" s="4"/>
      <c r="KL48" s="4"/>
      <c r="KM48" s="4"/>
      <c r="KN48" s="4"/>
      <c r="KO48" s="4"/>
      <c r="KP48" s="4"/>
      <c r="KQ48" s="4"/>
      <c r="KR48" s="4"/>
      <c r="KS48" s="4"/>
      <c r="KT48" s="4"/>
      <c r="KU48" s="4"/>
      <c r="KV48" s="4"/>
      <c r="KW48" s="4"/>
      <c r="KX48" s="4"/>
      <c r="KY48" s="4"/>
      <c r="KZ48" s="4"/>
      <c r="LA48" s="4"/>
      <c r="LB48" s="4"/>
      <c r="LC48" s="4"/>
      <c r="LD48" s="4"/>
      <c r="LE48" s="4"/>
      <c r="LF48" s="4"/>
      <c r="LG48" s="4"/>
      <c r="LH48" s="4"/>
      <c r="LI48" s="4"/>
      <c r="LJ48" s="4"/>
      <c r="LK48" s="4"/>
      <c r="LL48" s="4"/>
      <c r="LM48" s="4"/>
      <c r="LN48" s="4"/>
      <c r="LO48" s="4"/>
      <c r="LP48" s="4"/>
      <c r="LQ48" s="4"/>
      <c r="LR48" s="4"/>
      <c r="LS48" s="4"/>
      <c r="LT48" s="4"/>
      <c r="LU48" s="4"/>
      <c r="LV48" s="4"/>
      <c r="LW48" s="4"/>
      <c r="LX48" s="4"/>
      <c r="LY48" s="4"/>
      <c r="LZ48" s="4"/>
      <c r="MA48" s="4"/>
      <c r="MB48" s="4"/>
      <c r="MC48" s="4"/>
      <c r="MD48" s="4"/>
      <c r="ME48" s="4"/>
      <c r="MF48" s="4"/>
      <c r="MG48" s="4"/>
      <c r="MH48" s="4"/>
      <c r="MI48" s="4"/>
      <c r="MJ48" s="4"/>
      <c r="MK48" s="4"/>
      <c r="ML48" s="4"/>
      <c r="MM48" s="4"/>
      <c r="MN48" s="4"/>
      <c r="MO48" s="4"/>
      <c r="MP48" s="4"/>
      <c r="MQ48" s="4"/>
      <c r="MR48" s="4"/>
      <c r="MS48" s="4"/>
      <c r="MT48" s="4"/>
      <c r="MU48" s="4"/>
      <c r="MV48" s="4"/>
      <c r="MW48" s="4"/>
      <c r="MX48" s="4"/>
      <c r="MY48" s="4"/>
      <c r="MZ48" s="4"/>
      <c r="NA48" s="4"/>
      <c r="NB48" s="4"/>
      <c r="NC48" s="4"/>
      <c r="ND48" s="4"/>
      <c r="NE48" s="4"/>
      <c r="NF48" s="4"/>
      <c r="NG48" s="4"/>
      <c r="NH48" s="4"/>
      <c r="NI48" s="4"/>
      <c r="NJ48" s="4"/>
      <c r="NK48" s="4"/>
      <c r="NL48" s="4"/>
      <c r="NM48" s="4"/>
      <c r="NN48" s="4"/>
      <c r="NO48" s="4"/>
      <c r="NP48" s="4"/>
      <c r="NQ48" s="4"/>
      <c r="NR48" s="4"/>
      <c r="NS48" s="4"/>
      <c r="NT48" s="4"/>
      <c r="NU48" s="4"/>
      <c r="NV48" s="4"/>
      <c r="NW48" s="4"/>
      <c r="NX48" s="4"/>
      <c r="NY48" s="4"/>
      <c r="NZ48" s="4"/>
      <c r="OA48" s="4"/>
      <c r="OB48" s="4"/>
      <c r="OC48" s="4"/>
      <c r="OD48" s="4"/>
      <c r="OE48" s="4"/>
      <c r="OF48" s="4"/>
      <c r="OG48" s="4"/>
      <c r="OH48" s="4"/>
      <c r="OI48" s="4"/>
      <c r="OJ48" s="4"/>
      <c r="OK48" s="4"/>
      <c r="OL48" s="4"/>
      <c r="OM48" s="4"/>
      <c r="ON48" s="4"/>
      <c r="OO48" s="4"/>
      <c r="OP48" s="4"/>
      <c r="OQ48" s="4"/>
      <c r="OR48" s="4"/>
      <c r="OS48" s="4"/>
      <c r="OT48" s="4"/>
      <c r="OU48" s="4"/>
      <c r="OV48" s="4"/>
      <c r="OW48" s="4"/>
      <c r="OX48" s="4"/>
      <c r="OY48" s="4"/>
      <c r="OZ48" s="4"/>
      <c r="PA48" s="4"/>
      <c r="PB48" s="4"/>
      <c r="PC48" s="4"/>
      <c r="PD48" s="4"/>
      <c r="PE48" s="4"/>
      <c r="PF48" s="4"/>
      <c r="PG48" s="4"/>
      <c r="PH48" s="4"/>
      <c r="PI48" s="4"/>
      <c r="PJ48" s="4"/>
      <c r="PK48" s="4"/>
      <c r="PL48" s="4"/>
      <c r="PM48" s="4"/>
      <c r="PN48" s="4"/>
      <c r="PO48" s="4"/>
      <c r="PP48" s="4"/>
      <c r="PQ48" s="4"/>
      <c r="PR48" s="4"/>
      <c r="PS48" s="4"/>
      <c r="PT48" s="4"/>
      <c r="PU48" s="4"/>
      <c r="PV48" s="4"/>
      <c r="PW48" s="4"/>
      <c r="PX48" s="4"/>
      <c r="PY48" s="4"/>
      <c r="PZ48" s="4"/>
      <c r="QA48" s="4"/>
      <c r="QB48" s="4"/>
      <c r="QC48" s="4"/>
      <c r="QD48" s="4"/>
      <c r="QE48" s="4"/>
      <c r="QF48" s="4"/>
      <c r="QG48" s="4"/>
      <c r="QH48" s="4"/>
      <c r="QI48" s="4"/>
      <c r="QJ48" s="4"/>
      <c r="QK48" s="4"/>
      <c r="QL48" s="4"/>
      <c r="QM48" s="4"/>
      <c r="QN48" s="4"/>
      <c r="QO48" s="4"/>
      <c r="QP48" s="4"/>
      <c r="QQ48" s="4"/>
      <c r="QR48" s="4"/>
      <c r="QS48" s="4"/>
      <c r="QT48" s="4"/>
      <c r="QU48" s="4"/>
      <c r="QV48" s="4"/>
      <c r="QW48" s="4"/>
      <c r="QX48" s="4"/>
      <c r="QY48" s="4"/>
      <c r="QZ48" s="4"/>
      <c r="RA48" s="4"/>
      <c r="RB48" s="4"/>
      <c r="RC48" s="4"/>
      <c r="RD48" s="4"/>
      <c r="RE48" s="4"/>
      <c r="RF48" s="4"/>
      <c r="RG48" s="4"/>
      <c r="RH48" s="4"/>
      <c r="RI48" s="4"/>
      <c r="RJ48" s="4"/>
      <c r="RK48" s="4"/>
      <c r="RL48" s="4"/>
      <c r="RM48" s="4"/>
      <c r="RN48" s="4"/>
      <c r="RO48" s="4"/>
      <c r="RP48" s="4"/>
      <c r="RQ48" s="4"/>
      <c r="RR48" s="4"/>
      <c r="RS48" s="4"/>
      <c r="RT48" s="4"/>
      <c r="RU48" s="4"/>
      <c r="RV48" s="4"/>
      <c r="RW48" s="4"/>
      <c r="RX48" s="4"/>
      <c r="RY48" s="4"/>
      <c r="RZ48" s="4"/>
      <c r="SA48" s="4"/>
      <c r="SB48" s="4"/>
      <c r="SC48" s="4"/>
      <c r="SD48" s="4"/>
      <c r="SE48" s="4"/>
      <c r="SF48" s="4"/>
      <c r="SG48" s="4"/>
      <c r="SH48" s="4"/>
      <c r="SI48" s="4"/>
      <c r="SJ48" s="4"/>
      <c r="SK48" s="4"/>
      <c r="SL48" s="4"/>
      <c r="SM48" s="4"/>
      <c r="SN48" s="4"/>
      <c r="SO48" s="4"/>
      <c r="SP48" s="4"/>
      <c r="SQ48" s="4"/>
      <c r="SR48" s="4"/>
      <c r="SS48" s="4"/>
      <c r="ST48" s="4"/>
      <c r="SU48" s="4"/>
      <c r="SV48" s="4"/>
      <c r="SW48" s="4"/>
      <c r="SX48" s="4"/>
      <c r="SY48" s="4"/>
      <c r="SZ48" s="4"/>
      <c r="TA48" s="4"/>
      <c r="TB48" s="4"/>
      <c r="TC48" s="4"/>
      <c r="TD48" s="4"/>
      <c r="TE48" s="4"/>
      <c r="TF48" s="4"/>
      <c r="TG48" s="4"/>
      <c r="TH48" s="4"/>
      <c r="TI48" s="4"/>
      <c r="TJ48" s="4"/>
      <c r="TK48" s="4"/>
      <c r="TL48" s="4"/>
      <c r="TM48" s="4"/>
      <c r="TN48" s="4"/>
      <c r="TO48" s="4"/>
      <c r="TP48" s="4"/>
      <c r="TQ48" s="4"/>
      <c r="TR48" s="4"/>
      <c r="TS48" s="4"/>
      <c r="TT48" s="4"/>
      <c r="TU48" s="4"/>
      <c r="TV48" s="4"/>
      <c r="TW48" s="4"/>
      <c r="TX48" s="4"/>
      <c r="TY48" s="4"/>
      <c r="TZ48" s="4"/>
      <c r="UA48" s="4"/>
      <c r="UB48" s="4"/>
      <c r="UC48" s="4"/>
      <c r="UD48" s="4"/>
      <c r="UE48" s="4"/>
      <c r="UF48" s="4"/>
      <c r="UG48" s="4"/>
      <c r="UH48" s="4"/>
      <c r="UI48" s="4"/>
      <c r="UJ48" s="4"/>
      <c r="UK48" s="4"/>
      <c r="UL48" s="4"/>
      <c r="UM48" s="4"/>
      <c r="UN48" s="4"/>
      <c r="UO48" s="4"/>
      <c r="UP48" s="4"/>
      <c r="UQ48" s="4"/>
      <c r="UR48" s="4"/>
      <c r="US48" s="4"/>
      <c r="UT48" s="4"/>
      <c r="UU48" s="4"/>
      <c r="UV48" s="4"/>
      <c r="UW48" s="4"/>
      <c r="UX48" s="4"/>
      <c r="UY48" s="4"/>
      <c r="UZ48" s="4"/>
      <c r="VA48" s="4"/>
      <c r="VB48" s="4"/>
      <c r="VC48" s="4"/>
      <c r="VD48" s="4"/>
      <c r="VE48" s="4"/>
      <c r="VF48" s="4"/>
      <c r="VG48" s="4"/>
      <c r="VH48" s="4"/>
      <c r="VI48" s="4"/>
      <c r="VJ48" s="4"/>
      <c r="VK48" s="4"/>
      <c r="VL48" s="4"/>
      <c r="VM48" s="4"/>
      <c r="VN48" s="4"/>
      <c r="VO48" s="4"/>
      <c r="VP48" s="4"/>
      <c r="VQ48" s="4"/>
      <c r="VR48" s="4"/>
      <c r="VS48" s="4"/>
      <c r="VT48" s="4"/>
      <c r="VU48" s="4"/>
      <c r="VV48" s="4"/>
      <c r="VW48" s="4"/>
      <c r="VX48" s="4"/>
      <c r="VY48" s="4"/>
      <c r="VZ48" s="4"/>
      <c r="WA48" s="4"/>
      <c r="WB48" s="4"/>
      <c r="WC48" s="4"/>
      <c r="WD48" s="4"/>
      <c r="WE48" s="4"/>
      <c r="WF48" s="4"/>
      <c r="WG48" s="4"/>
      <c r="WH48" s="4"/>
      <c r="WI48" s="4"/>
      <c r="WJ48" s="4"/>
      <c r="WK48" s="4"/>
      <c r="WL48" s="4"/>
      <c r="WM48" s="4"/>
      <c r="WN48" s="4"/>
      <c r="WO48" s="4"/>
      <c r="WP48" s="4"/>
      <c r="WQ48" s="4"/>
      <c r="WR48" s="4"/>
      <c r="WS48" s="4"/>
      <c r="WT48" s="4"/>
      <c r="WU48" s="4"/>
      <c r="WV48" s="4"/>
      <c r="WW48" s="4"/>
      <c r="WX48" s="4"/>
      <c r="WY48" s="4"/>
      <c r="WZ48" s="4"/>
      <c r="XA48" s="4"/>
      <c r="XB48" s="4"/>
      <c r="XC48" s="4"/>
      <c r="XD48" s="4"/>
      <c r="XE48" s="4"/>
      <c r="XF48" s="4"/>
      <c r="XG48" s="4"/>
      <c r="XH48" s="4"/>
      <c r="XI48" s="4"/>
      <c r="XJ48" s="4"/>
      <c r="XK48" s="4"/>
      <c r="XL48" s="4"/>
      <c r="XM48" s="4"/>
      <c r="XN48" s="4"/>
      <c r="XO48" s="4"/>
      <c r="XP48" s="4"/>
      <c r="XQ48" s="4"/>
      <c r="XR48" s="4"/>
      <c r="XS48" s="4"/>
      <c r="XT48" s="4"/>
      <c r="XU48" s="4"/>
      <c r="XV48" s="4"/>
      <c r="XW48" s="4"/>
      <c r="XX48" s="4"/>
      <c r="XY48" s="4"/>
      <c r="XZ48" s="4"/>
      <c r="YA48" s="4"/>
      <c r="YB48" s="4"/>
      <c r="YC48" s="4"/>
      <c r="YD48" s="4"/>
      <c r="YE48" s="4"/>
      <c r="YF48" s="4"/>
      <c r="YG48" s="4"/>
      <c r="YH48" s="4"/>
      <c r="YI48" s="4"/>
      <c r="YJ48" s="4"/>
      <c r="YK48" s="4"/>
      <c r="YL48" s="4"/>
      <c r="YM48" s="4"/>
      <c r="YN48" s="4"/>
      <c r="YO48" s="4"/>
      <c r="YP48" s="4"/>
      <c r="YQ48" s="4"/>
      <c r="YR48" s="4"/>
      <c r="YS48" s="4"/>
      <c r="YT48" s="4"/>
      <c r="YU48" s="4"/>
      <c r="YV48" s="4"/>
      <c r="YW48" s="4"/>
      <c r="YX48" s="4"/>
      <c r="YY48" s="4"/>
      <c r="YZ48" s="4"/>
      <c r="ZA48" s="4"/>
      <c r="ZB48" s="4"/>
      <c r="ZC48" s="4"/>
      <c r="ZD48" s="4"/>
      <c r="ZE48" s="4"/>
      <c r="ZF48" s="4"/>
      <c r="ZG48" s="4"/>
      <c r="ZH48" s="4"/>
      <c r="ZI48" s="4"/>
      <c r="ZJ48" s="4"/>
      <c r="ZK48" s="4"/>
      <c r="ZL48" s="4"/>
      <c r="ZM48" s="4"/>
      <c r="ZN48" s="4"/>
      <c r="ZO48" s="4"/>
      <c r="ZP48" s="4"/>
      <c r="ZQ48" s="4"/>
      <c r="ZR48" s="4"/>
      <c r="ZS48" s="4"/>
      <c r="ZT48" s="4"/>
      <c r="ZU48" s="4"/>
      <c r="ZV48" s="4"/>
      <c r="ZW48" s="4"/>
      <c r="ZX48" s="4"/>
      <c r="ZY48" s="4"/>
      <c r="ZZ48" s="4"/>
      <c r="AAA48" s="4"/>
      <c r="AAB48" s="4"/>
      <c r="AAC48" s="4"/>
      <c r="AAD48" s="4"/>
      <c r="AAE48" s="4"/>
      <c r="AAF48" s="4"/>
      <c r="AAG48" s="4"/>
      <c r="AAH48" s="4"/>
      <c r="AAI48" s="4"/>
      <c r="AAJ48" s="4"/>
      <c r="AAK48" s="4"/>
      <c r="AAL48" s="4"/>
      <c r="AAM48" s="4"/>
      <c r="AAN48" s="4"/>
      <c r="AAO48" s="4"/>
      <c r="AAP48" s="4"/>
      <c r="AAQ48" s="4"/>
      <c r="AAR48" s="4"/>
      <c r="AAS48" s="4"/>
      <c r="AAT48" s="4"/>
      <c r="AAU48" s="4"/>
      <c r="AAV48" s="4"/>
      <c r="AAW48" s="4"/>
      <c r="AAX48" s="4"/>
      <c r="AAY48" s="4"/>
      <c r="AAZ48" s="4"/>
      <c r="ABA48" s="4"/>
      <c r="ABB48" s="4"/>
      <c r="ABC48" s="4"/>
      <c r="ABD48" s="4"/>
      <c r="ABE48" s="4"/>
      <c r="ABF48" s="4"/>
      <c r="ABG48" s="4"/>
      <c r="ABH48" s="4"/>
      <c r="ABI48" s="4"/>
      <c r="ABJ48" s="4"/>
      <c r="ABK48" s="4"/>
      <c r="ABL48" s="4"/>
      <c r="ABM48" s="4"/>
      <c r="ABN48" s="4"/>
      <c r="ABO48" s="4"/>
      <c r="ABP48" s="4"/>
      <c r="ABQ48" s="4"/>
      <c r="ABR48" s="4"/>
      <c r="ABS48" s="4"/>
      <c r="ABT48" s="4"/>
      <c r="ABU48" s="4"/>
      <c r="ABV48" s="4"/>
      <c r="ABW48" s="4"/>
      <c r="ABX48" s="4"/>
      <c r="ABY48" s="4"/>
      <c r="ABZ48" s="4"/>
      <c r="ACA48" s="4"/>
      <c r="ACB48" s="4"/>
      <c r="ACC48" s="4"/>
      <c r="ACD48" s="4"/>
      <c r="ACE48" s="4"/>
      <c r="ACF48" s="4"/>
      <c r="ACG48" s="4"/>
      <c r="ACH48" s="4"/>
      <c r="ACI48" s="4"/>
      <c r="ACJ48" s="4"/>
      <c r="ACK48" s="4"/>
      <c r="ACL48" s="4"/>
      <c r="ACM48" s="4"/>
      <c r="ACN48" s="4"/>
      <c r="ACO48" s="4"/>
      <c r="ACP48" s="4"/>
      <c r="ACQ48" s="4"/>
      <c r="ACR48" s="4"/>
      <c r="ACS48" s="4"/>
      <c r="ACT48" s="4"/>
      <c r="ACU48" s="4"/>
      <c r="ACV48" s="4"/>
      <c r="ACW48" s="4"/>
      <c r="ACX48" s="4"/>
      <c r="ACY48" s="4"/>
      <c r="ACZ48" s="4"/>
      <c r="ADA48" s="4"/>
      <c r="ADB48" s="4"/>
      <c r="ADC48" s="4"/>
      <c r="ADD48" s="4"/>
      <c r="ADE48" s="4"/>
      <c r="ADF48" s="4"/>
      <c r="ADG48" s="4"/>
      <c r="ADH48" s="4"/>
      <c r="ADI48" s="4"/>
      <c r="ADJ48" s="4"/>
      <c r="ADK48" s="4"/>
      <c r="ADL48" s="4"/>
      <c r="ADM48" s="4"/>
      <c r="ADN48" s="4"/>
      <c r="ADO48" s="4"/>
      <c r="ADP48" s="4"/>
      <c r="ADQ48" s="4"/>
      <c r="ADR48" s="4"/>
      <c r="ADS48" s="4"/>
      <c r="ADT48" s="4"/>
      <c r="ADU48" s="4"/>
      <c r="ADV48" s="4"/>
      <c r="ADW48" s="4"/>
      <c r="ADX48" s="4"/>
      <c r="ADY48" s="4"/>
      <c r="ADZ48" s="4"/>
      <c r="AEA48" s="4"/>
      <c r="AEB48" s="4"/>
      <c r="AEC48" s="4"/>
      <c r="AED48" s="4"/>
      <c r="AEE48" s="4"/>
      <c r="AEF48" s="4"/>
      <c r="AEG48" s="4"/>
      <c r="AEH48" s="4"/>
      <c r="AEI48" s="4"/>
      <c r="AEJ48" s="4"/>
      <c r="AEK48" s="4"/>
      <c r="AEL48" s="4"/>
      <c r="AEM48" s="4"/>
      <c r="AEN48" s="4"/>
      <c r="AEO48" s="4"/>
      <c r="AEP48" s="4"/>
      <c r="AEQ48" s="4"/>
      <c r="AER48" s="4"/>
      <c r="AES48" s="4"/>
      <c r="AET48" s="4"/>
      <c r="AEU48" s="4"/>
      <c r="AEV48" s="4"/>
      <c r="AEW48" s="4"/>
      <c r="AEX48" s="4"/>
      <c r="AEY48" s="4"/>
      <c r="AEZ48" s="4"/>
      <c r="AFA48" s="4"/>
      <c r="AFB48" s="4"/>
      <c r="AFC48" s="4"/>
      <c r="AFD48" s="4"/>
      <c r="AFE48" s="4"/>
      <c r="AFF48" s="4"/>
      <c r="AFG48" s="4"/>
      <c r="AFH48" s="4"/>
      <c r="AFI48" s="4"/>
      <c r="AFJ48" s="4"/>
      <c r="AFK48" s="4"/>
      <c r="AFL48" s="4"/>
      <c r="AFM48" s="4"/>
      <c r="AFN48" s="4"/>
      <c r="AFO48" s="4"/>
      <c r="AFP48" s="4"/>
      <c r="AFQ48" s="4"/>
      <c r="AFR48" s="4"/>
      <c r="AFS48" s="4"/>
      <c r="AFT48" s="4"/>
      <c r="AFU48" s="4"/>
      <c r="AFV48" s="4"/>
      <c r="AFW48" s="4"/>
      <c r="AFX48" s="4"/>
      <c r="AFY48" s="4"/>
      <c r="AFZ48" s="4"/>
      <c r="AGA48" s="4"/>
      <c r="AGB48" s="4"/>
      <c r="AGC48" s="4"/>
      <c r="AGD48" s="4"/>
      <c r="AGE48" s="4"/>
      <c r="AGF48" s="4"/>
      <c r="AGG48" s="4"/>
      <c r="AGH48" s="4"/>
      <c r="AGI48" s="4"/>
      <c r="AGJ48" s="4"/>
      <c r="AGK48" s="4"/>
      <c r="AGL48" s="4"/>
      <c r="AGM48" s="4"/>
      <c r="AGN48" s="4"/>
      <c r="AGO48" s="4"/>
      <c r="AGP48" s="4"/>
      <c r="AGQ48" s="4"/>
      <c r="AGR48" s="4"/>
      <c r="AGS48" s="4"/>
      <c r="AGT48" s="4"/>
      <c r="AGU48" s="4"/>
      <c r="AGV48" s="4"/>
      <c r="AGW48" s="4"/>
      <c r="AGX48" s="4"/>
      <c r="AGY48" s="4"/>
      <c r="AGZ48" s="4"/>
      <c r="AHA48" s="4"/>
      <c r="AHB48" s="4"/>
      <c r="AHC48" s="4"/>
      <c r="AHD48" s="4"/>
      <c r="AHE48" s="4"/>
      <c r="AHF48" s="4"/>
      <c r="AHG48" s="4"/>
      <c r="AHH48" s="4"/>
      <c r="AHI48" s="4"/>
      <c r="AHJ48" s="4"/>
      <c r="AHK48" s="4"/>
      <c r="AHL48" s="4"/>
      <c r="AHM48" s="4"/>
      <c r="AHN48" s="4"/>
      <c r="AHO48" s="4"/>
      <c r="AHP48" s="4"/>
      <c r="AHQ48" s="4"/>
      <c r="AHR48" s="4"/>
      <c r="AHS48" s="4"/>
      <c r="AHT48" s="4"/>
      <c r="AHU48" s="4"/>
      <c r="AHV48" s="4"/>
      <c r="AHW48" s="4"/>
      <c r="AHX48" s="4"/>
      <c r="AHY48" s="4"/>
      <c r="AHZ48" s="4"/>
      <c r="AIA48" s="4"/>
      <c r="AIB48" s="4"/>
      <c r="AIC48" s="4"/>
      <c r="AID48" s="4"/>
      <c r="AIE48" s="4"/>
      <c r="AIF48" s="4"/>
      <c r="AIG48" s="4"/>
      <c r="AIH48" s="4"/>
      <c r="AII48" s="4"/>
      <c r="AIJ48" s="4"/>
      <c r="AIK48" s="4"/>
      <c r="AIL48" s="4"/>
      <c r="AIM48" s="4"/>
      <c r="AIN48" s="4"/>
      <c r="AIO48" s="4"/>
      <c r="AIP48" s="4"/>
      <c r="AIQ48" s="4"/>
      <c r="AIR48" s="4"/>
      <c r="AIS48" s="4"/>
      <c r="AIT48" s="4"/>
      <c r="AIU48" s="4"/>
      <c r="AIV48" s="4"/>
      <c r="AIW48" s="4"/>
      <c r="AIX48" s="4"/>
      <c r="AIY48" s="4"/>
      <c r="AIZ48" s="4"/>
      <c r="AJA48" s="4"/>
      <c r="AJB48" s="4"/>
      <c r="AJC48" s="4"/>
      <c r="AJD48" s="4"/>
      <c r="AJE48" s="4"/>
      <c r="AJF48" s="4"/>
      <c r="AJG48" s="4"/>
      <c r="AJH48" s="4"/>
      <c r="AJI48" s="4"/>
      <c r="AJJ48" s="4"/>
      <c r="AJK48" s="4"/>
      <c r="AJL48" s="4"/>
      <c r="AJM48" s="4"/>
      <c r="AJN48" s="4"/>
      <c r="AJO48" s="4"/>
      <c r="AJP48" s="4"/>
      <c r="AJQ48" s="4"/>
      <c r="AJR48" s="4"/>
      <c r="AJS48" s="4"/>
      <c r="AJT48" s="4"/>
      <c r="AJU48" s="4"/>
      <c r="AJV48" s="4"/>
      <c r="AJW48" s="4"/>
      <c r="AJX48" s="4"/>
      <c r="AJY48" s="4"/>
      <c r="AJZ48" s="4"/>
      <c r="AKA48" s="4"/>
      <c r="AKB48" s="4"/>
      <c r="AKC48" s="4"/>
      <c r="AKD48" s="4"/>
      <c r="AKE48" s="4"/>
      <c r="AKF48" s="4"/>
      <c r="AKG48" s="4"/>
      <c r="AKH48" s="4"/>
      <c r="AKI48" s="4"/>
      <c r="AKJ48" s="4"/>
      <c r="AKK48" s="4"/>
      <c r="AKL48" s="4"/>
      <c r="AKM48" s="4"/>
      <c r="AKN48" s="4"/>
      <c r="AKO48" s="4"/>
      <c r="AKP48" s="4"/>
      <c r="AKQ48" s="4"/>
      <c r="AKR48" s="4"/>
      <c r="AKS48" s="4"/>
      <c r="AKT48" s="4"/>
      <c r="AKU48" s="4"/>
      <c r="AKV48" s="4"/>
      <c r="AKW48" s="4"/>
      <c r="AKX48" s="4"/>
      <c r="AKY48" s="4"/>
      <c r="AKZ48" s="4"/>
      <c r="ALA48" s="4"/>
      <c r="ALB48" s="4"/>
      <c r="ALC48" s="4"/>
      <c r="ALD48" s="4"/>
      <c r="ALE48" s="4"/>
      <c r="ALF48" s="4"/>
      <c r="ALG48" s="4"/>
      <c r="ALH48" s="4"/>
      <c r="ALI48" s="4"/>
      <c r="ALJ48" s="4"/>
      <c r="ALK48" s="4"/>
      <c r="ALL48" s="4"/>
      <c r="ALM48" s="4"/>
      <c r="ALN48" s="4"/>
      <c r="ALO48" s="4"/>
      <c r="ALP48" s="4"/>
      <c r="ALQ48" s="4"/>
      <c r="ALR48" s="4"/>
      <c r="ALS48" s="4"/>
      <c r="ALT48" s="4"/>
      <c r="ALU48" s="4"/>
      <c r="ALV48" s="4"/>
      <c r="ALW48" s="4"/>
      <c r="ALX48" s="4"/>
      <c r="ALY48" s="4"/>
      <c r="ALZ48" s="4"/>
      <c r="AMA48" s="4"/>
      <c r="AMB48" s="4"/>
      <c r="AMC48" s="4"/>
      <c r="AMD48" s="4"/>
      <c r="AME48" s="4"/>
      <c r="AMF48" s="4"/>
      <c r="AMG48" s="4"/>
      <c r="AMH48" s="4"/>
      <c r="AMI48" s="4"/>
      <c r="AMJ48" s="4"/>
    </row>
    <row r="49" spans="2:1024" ht="19.5">
      <c r="B49" s="4"/>
      <c r="C49" s="4"/>
      <c r="D49" s="4"/>
      <c r="E49" s="4"/>
      <c r="F49" s="4"/>
      <c r="G49" s="4"/>
      <c r="H49" s="4"/>
      <c r="I49" s="4"/>
      <c r="J49" s="4"/>
      <c r="K49" s="4"/>
      <c r="L49" s="4"/>
      <c r="M49" s="4"/>
      <c r="N49" s="4"/>
      <c r="O49" s="4"/>
      <c r="P49" s="4"/>
      <c r="Q49" s="4"/>
      <c r="R49" s="4"/>
      <c r="S49" s="4"/>
      <c r="T49" s="4"/>
      <c r="U49" s="4"/>
      <c r="V49" s="4"/>
      <c r="W49" s="4"/>
      <c r="X49" s="4"/>
      <c r="Y49" s="4"/>
      <c r="Z49" s="4"/>
      <c r="AA49" s="4"/>
      <c r="AB49" s="4"/>
      <c r="AC49" s="4"/>
      <c r="AD49" s="4"/>
      <c r="AE49" s="4"/>
      <c r="AF49" s="4"/>
      <c r="AG49" s="4"/>
      <c r="AH49" s="4"/>
      <c r="AI49" s="4"/>
      <c r="AJ49" s="4"/>
      <c r="AK49" s="4"/>
      <c r="AL49" s="4"/>
      <c r="AM49" s="4"/>
      <c r="AN49" s="4"/>
      <c r="AO49" s="4"/>
      <c r="AP49" s="4"/>
      <c r="AQ49" s="4"/>
      <c r="AR49" s="4"/>
      <c r="AS49" s="4"/>
      <c r="AT49" s="4"/>
      <c r="AU49" s="4"/>
      <c r="AV49" s="4"/>
      <c r="AW49" s="4"/>
      <c r="AX49" s="4"/>
      <c r="AY49" s="4"/>
      <c r="AZ49" s="4"/>
      <c r="BA49" s="4"/>
      <c r="BB49" s="4"/>
      <c r="BC49" s="4"/>
      <c r="BD49" s="4"/>
      <c r="BE49" s="4"/>
      <c r="BF49" s="4"/>
      <c r="BG49" s="4"/>
      <c r="BH49" s="4"/>
      <c r="BI49" s="4"/>
      <c r="BJ49" s="4"/>
      <c r="BK49" s="4"/>
      <c r="BL49" s="4"/>
      <c r="BM49" s="4"/>
      <c r="BN49" s="4"/>
      <c r="BO49" s="4"/>
      <c r="BP49" s="4"/>
      <c r="BQ49" s="4"/>
      <c r="BR49" s="4"/>
      <c r="BS49" s="4"/>
      <c r="BT49" s="4"/>
      <c r="BU49" s="4"/>
      <c r="BV49" s="4"/>
      <c r="BW49" s="4"/>
      <c r="BX49" s="4"/>
      <c r="BY49" s="4"/>
      <c r="BZ49" s="4"/>
      <c r="CA49" s="4"/>
      <c r="CB49" s="4"/>
      <c r="CC49" s="4"/>
      <c r="CD49" s="4"/>
      <c r="CE49" s="4"/>
      <c r="CF49" s="4"/>
      <c r="CG49" s="4"/>
      <c r="CH49" s="4"/>
      <c r="CI49" s="4"/>
      <c r="CJ49" s="4"/>
      <c r="CK49" s="4"/>
      <c r="CL49" s="4"/>
      <c r="CM49" s="4"/>
      <c r="CN49" s="4"/>
      <c r="CO49" s="4"/>
      <c r="CP49" s="4"/>
      <c r="CQ49" s="4"/>
      <c r="CR49" s="4"/>
      <c r="CS49" s="4"/>
      <c r="CT49" s="4"/>
      <c r="CU49" s="4"/>
      <c r="CV49" s="4"/>
      <c r="CW49" s="4"/>
      <c r="CX49" s="4"/>
      <c r="CY49" s="4"/>
      <c r="CZ49" s="4"/>
      <c r="DA49" s="4"/>
      <c r="DB49" s="4"/>
      <c r="DC49" s="4"/>
      <c r="DD49" s="4"/>
      <c r="DE49" s="4"/>
      <c r="DF49" s="4"/>
      <c r="DG49" s="4"/>
      <c r="DH49" s="4"/>
      <c r="DI49" s="4"/>
      <c r="DJ49" s="4"/>
      <c r="DK49" s="4"/>
      <c r="DL49" s="4"/>
      <c r="DM49" s="4"/>
      <c r="DN49" s="4"/>
      <c r="DO49" s="4"/>
      <c r="DP49" s="4"/>
      <c r="DQ49" s="4"/>
      <c r="DR49" s="4"/>
      <c r="DS49" s="4"/>
      <c r="DT49" s="4"/>
      <c r="DU49" s="4"/>
      <c r="DV49" s="4"/>
      <c r="DW49" s="4"/>
      <c r="DX49" s="4"/>
      <c r="DY49" s="4"/>
      <c r="DZ49" s="4"/>
      <c r="EA49" s="4"/>
      <c r="EB49" s="4"/>
      <c r="EC49" s="4"/>
      <c r="ED49" s="4"/>
      <c r="EE49" s="4"/>
      <c r="EF49" s="4"/>
      <c r="EG49" s="4"/>
      <c r="EH49" s="4"/>
      <c r="EI49" s="4"/>
      <c r="EJ49" s="4"/>
      <c r="EK49" s="4"/>
      <c r="EL49" s="4"/>
      <c r="EM49" s="4"/>
      <c r="EN49" s="4"/>
      <c r="EO49" s="4"/>
      <c r="EP49" s="4"/>
      <c r="EQ49" s="4"/>
      <c r="ER49" s="4"/>
      <c r="ES49" s="4"/>
      <c r="ET49" s="4"/>
      <c r="EU49" s="4"/>
      <c r="EV49" s="4"/>
      <c r="EW49" s="4"/>
      <c r="EX49" s="4"/>
      <c r="EY49" s="4"/>
      <c r="EZ49" s="4"/>
      <c r="FA49" s="4"/>
      <c r="FB49" s="4"/>
      <c r="FC49" s="4"/>
      <c r="FD49" s="4"/>
      <c r="FE49" s="4"/>
      <c r="FF49" s="4"/>
      <c r="FG49" s="4"/>
      <c r="FH49" s="4"/>
      <c r="FI49" s="4"/>
      <c r="FJ49" s="4"/>
      <c r="FK49" s="4"/>
      <c r="FL49" s="4"/>
      <c r="FM49" s="4"/>
      <c r="FN49" s="4"/>
      <c r="FO49" s="4"/>
      <c r="FP49" s="4"/>
      <c r="FQ49" s="4"/>
      <c r="FR49" s="4"/>
      <c r="FS49" s="4"/>
      <c r="FT49" s="4"/>
      <c r="FU49" s="4"/>
      <c r="FV49" s="4"/>
      <c r="FW49" s="4"/>
      <c r="FX49" s="4"/>
      <c r="FY49" s="4"/>
      <c r="FZ49" s="4"/>
      <c r="GA49" s="4"/>
      <c r="GB49" s="4"/>
      <c r="GC49" s="4"/>
      <c r="GD49" s="4"/>
      <c r="GE49" s="4"/>
      <c r="GF49" s="4"/>
      <c r="GG49" s="4"/>
      <c r="GH49" s="4"/>
      <c r="GI49" s="4"/>
      <c r="GJ49" s="4"/>
      <c r="GK49" s="4"/>
      <c r="GL49" s="4"/>
      <c r="GM49" s="4"/>
      <c r="GN49" s="4"/>
      <c r="GO49" s="4"/>
      <c r="GP49" s="4"/>
      <c r="GQ49" s="4"/>
      <c r="GR49" s="4"/>
      <c r="GS49" s="4"/>
      <c r="GT49" s="4"/>
      <c r="GU49" s="4"/>
      <c r="GV49" s="4"/>
      <c r="GW49" s="4"/>
      <c r="GX49" s="4"/>
      <c r="GY49" s="4"/>
      <c r="GZ49" s="4"/>
      <c r="HA49" s="4"/>
      <c r="HB49" s="4"/>
      <c r="HC49" s="4"/>
      <c r="HD49" s="4"/>
      <c r="HE49" s="4"/>
      <c r="HF49" s="4"/>
      <c r="HG49" s="4"/>
      <c r="HH49" s="4"/>
      <c r="HI49" s="4"/>
      <c r="HJ49" s="4"/>
      <c r="HK49" s="4"/>
      <c r="HL49" s="4"/>
      <c r="HM49" s="4"/>
      <c r="HN49" s="4"/>
      <c r="HO49" s="4"/>
      <c r="HP49" s="4"/>
      <c r="HQ49" s="4"/>
      <c r="HR49" s="4"/>
      <c r="HS49" s="4"/>
      <c r="HT49" s="4"/>
      <c r="HU49" s="4"/>
      <c r="HV49" s="4"/>
      <c r="HW49" s="4"/>
      <c r="HX49" s="4"/>
      <c r="HY49" s="4"/>
      <c r="HZ49" s="4"/>
      <c r="IA49" s="4"/>
      <c r="IB49" s="4"/>
      <c r="IC49" s="4"/>
      <c r="ID49" s="4"/>
      <c r="IE49" s="4"/>
      <c r="IF49" s="4"/>
      <c r="IG49" s="4"/>
      <c r="IH49" s="4"/>
      <c r="II49" s="4"/>
      <c r="IJ49" s="4"/>
      <c r="IK49" s="4"/>
      <c r="IL49" s="4"/>
      <c r="IM49" s="4"/>
      <c r="IN49" s="4"/>
      <c r="IO49" s="4"/>
      <c r="IP49" s="4"/>
      <c r="IQ49" s="4"/>
      <c r="IR49" s="4"/>
      <c r="IS49" s="4"/>
      <c r="IT49" s="4"/>
      <c r="IU49" s="4"/>
      <c r="IV49" s="4"/>
      <c r="IW49" s="4"/>
      <c r="IX49" s="4"/>
      <c r="IY49" s="4"/>
      <c r="IZ49" s="4"/>
      <c r="JA49" s="4"/>
      <c r="JB49" s="4"/>
      <c r="JC49" s="4"/>
      <c r="JD49" s="4"/>
      <c r="JE49" s="4"/>
      <c r="JF49" s="4"/>
      <c r="JG49" s="4"/>
      <c r="JH49" s="4"/>
      <c r="JI49" s="4"/>
      <c r="JJ49" s="4"/>
      <c r="JK49" s="4"/>
      <c r="JL49" s="4"/>
      <c r="JM49" s="4"/>
      <c r="JN49" s="4"/>
      <c r="JO49" s="4"/>
      <c r="JP49" s="4"/>
      <c r="JQ49" s="4"/>
      <c r="JR49" s="4"/>
      <c r="JS49" s="4"/>
      <c r="JT49" s="4"/>
      <c r="JU49" s="4"/>
      <c r="JV49" s="4"/>
      <c r="JW49" s="4"/>
      <c r="JX49" s="4"/>
      <c r="JY49" s="4"/>
      <c r="JZ49" s="4"/>
      <c r="KA49" s="4"/>
      <c r="KB49" s="4"/>
      <c r="KC49" s="4"/>
      <c r="KD49" s="4"/>
      <c r="KE49" s="4"/>
      <c r="KF49" s="4"/>
      <c r="KG49" s="4"/>
      <c r="KH49" s="4"/>
      <c r="KI49" s="4"/>
      <c r="KJ49" s="4"/>
      <c r="KK49" s="4"/>
      <c r="KL49" s="4"/>
      <c r="KM49" s="4"/>
      <c r="KN49" s="4"/>
      <c r="KO49" s="4"/>
      <c r="KP49" s="4"/>
      <c r="KQ49" s="4"/>
      <c r="KR49" s="4"/>
      <c r="KS49" s="4"/>
      <c r="KT49" s="4"/>
      <c r="KU49" s="4"/>
      <c r="KV49" s="4"/>
      <c r="KW49" s="4"/>
      <c r="KX49" s="4"/>
      <c r="KY49" s="4"/>
      <c r="KZ49" s="4"/>
      <c r="LA49" s="4"/>
      <c r="LB49" s="4"/>
      <c r="LC49" s="4"/>
      <c r="LD49" s="4"/>
      <c r="LE49" s="4"/>
      <c r="LF49" s="4"/>
      <c r="LG49" s="4"/>
      <c r="LH49" s="4"/>
      <c r="LI49" s="4"/>
      <c r="LJ49" s="4"/>
      <c r="LK49" s="4"/>
      <c r="LL49" s="4"/>
      <c r="LM49" s="4"/>
      <c r="LN49" s="4"/>
      <c r="LO49" s="4"/>
      <c r="LP49" s="4"/>
      <c r="LQ49" s="4"/>
      <c r="LR49" s="4"/>
      <c r="LS49" s="4"/>
      <c r="LT49" s="4"/>
      <c r="LU49" s="4"/>
      <c r="LV49" s="4"/>
      <c r="LW49" s="4"/>
      <c r="LX49" s="4"/>
      <c r="LY49" s="4"/>
      <c r="LZ49" s="4"/>
      <c r="MA49" s="4"/>
      <c r="MB49" s="4"/>
      <c r="MC49" s="4"/>
      <c r="MD49" s="4"/>
      <c r="ME49" s="4"/>
      <c r="MF49" s="4"/>
      <c r="MG49" s="4"/>
      <c r="MH49" s="4"/>
      <c r="MI49" s="4"/>
      <c r="MJ49" s="4"/>
      <c r="MK49" s="4"/>
      <c r="ML49" s="4"/>
      <c r="MM49" s="4"/>
      <c r="MN49" s="4"/>
      <c r="MO49" s="4"/>
      <c r="MP49" s="4"/>
      <c r="MQ49" s="4"/>
      <c r="MR49" s="4"/>
      <c r="MS49" s="4"/>
      <c r="MT49" s="4"/>
      <c r="MU49" s="4"/>
      <c r="MV49" s="4"/>
      <c r="MW49" s="4"/>
      <c r="MX49" s="4"/>
      <c r="MY49" s="4"/>
      <c r="MZ49" s="4"/>
      <c r="NA49" s="4"/>
      <c r="NB49" s="4"/>
      <c r="NC49" s="4"/>
      <c r="ND49" s="4"/>
      <c r="NE49" s="4"/>
      <c r="NF49" s="4"/>
      <c r="NG49" s="4"/>
      <c r="NH49" s="4"/>
      <c r="NI49" s="4"/>
      <c r="NJ49" s="4"/>
      <c r="NK49" s="4"/>
      <c r="NL49" s="4"/>
      <c r="NM49" s="4"/>
      <c r="NN49" s="4"/>
      <c r="NO49" s="4"/>
      <c r="NP49" s="4"/>
      <c r="NQ49" s="4"/>
      <c r="NR49" s="4"/>
      <c r="NS49" s="4"/>
      <c r="NT49" s="4"/>
      <c r="NU49" s="4"/>
      <c r="NV49" s="4"/>
      <c r="NW49" s="4"/>
      <c r="NX49" s="4"/>
      <c r="NY49" s="4"/>
      <c r="NZ49" s="4"/>
      <c r="OA49" s="4"/>
      <c r="OB49" s="4"/>
      <c r="OC49" s="4"/>
      <c r="OD49" s="4"/>
      <c r="OE49" s="4"/>
      <c r="OF49" s="4"/>
      <c r="OG49" s="4"/>
      <c r="OH49" s="4"/>
      <c r="OI49" s="4"/>
      <c r="OJ49" s="4"/>
      <c r="OK49" s="4"/>
      <c r="OL49" s="4"/>
      <c r="OM49" s="4"/>
      <c r="ON49" s="4"/>
      <c r="OO49" s="4"/>
      <c r="OP49" s="4"/>
      <c r="OQ49" s="4"/>
      <c r="OR49" s="4"/>
      <c r="OS49" s="4"/>
      <c r="OT49" s="4"/>
      <c r="OU49" s="4"/>
      <c r="OV49" s="4"/>
      <c r="OW49" s="4"/>
      <c r="OX49" s="4"/>
      <c r="OY49" s="4"/>
      <c r="OZ49" s="4"/>
      <c r="PA49" s="4"/>
      <c r="PB49" s="4"/>
      <c r="PC49" s="4"/>
      <c r="PD49" s="4"/>
      <c r="PE49" s="4"/>
      <c r="PF49" s="4"/>
      <c r="PG49" s="4"/>
      <c r="PH49" s="4"/>
      <c r="PI49" s="4"/>
      <c r="PJ49" s="4"/>
      <c r="PK49" s="4"/>
      <c r="PL49" s="4"/>
      <c r="PM49" s="4"/>
      <c r="PN49" s="4"/>
      <c r="PO49" s="4"/>
      <c r="PP49" s="4"/>
      <c r="PQ49" s="4"/>
      <c r="PR49" s="4"/>
      <c r="PS49" s="4"/>
      <c r="PT49" s="4"/>
      <c r="PU49" s="4"/>
      <c r="PV49" s="4"/>
      <c r="PW49" s="4"/>
      <c r="PX49" s="4"/>
      <c r="PY49" s="4"/>
      <c r="PZ49" s="4"/>
      <c r="QA49" s="4"/>
      <c r="QB49" s="4"/>
      <c r="QC49" s="4"/>
      <c r="QD49" s="4"/>
      <c r="QE49" s="4"/>
      <c r="QF49" s="4"/>
      <c r="QG49" s="4"/>
      <c r="QH49" s="4"/>
      <c r="QI49" s="4"/>
      <c r="QJ49" s="4"/>
      <c r="QK49" s="4"/>
      <c r="QL49" s="4"/>
      <c r="QM49" s="4"/>
      <c r="QN49" s="4"/>
      <c r="QO49" s="4"/>
      <c r="QP49" s="4"/>
      <c r="QQ49" s="4"/>
      <c r="QR49" s="4"/>
      <c r="QS49" s="4"/>
      <c r="QT49" s="4"/>
      <c r="QU49" s="4"/>
      <c r="QV49" s="4"/>
      <c r="QW49" s="4"/>
      <c r="QX49" s="4"/>
      <c r="QY49" s="4"/>
      <c r="QZ49" s="4"/>
      <c r="RA49" s="4"/>
      <c r="RB49" s="4"/>
      <c r="RC49" s="4"/>
      <c r="RD49" s="4"/>
      <c r="RE49" s="4"/>
      <c r="RF49" s="4"/>
      <c r="RG49" s="4"/>
      <c r="RH49" s="4"/>
      <c r="RI49" s="4"/>
      <c r="RJ49" s="4"/>
      <c r="RK49" s="4"/>
      <c r="RL49" s="4"/>
      <c r="RM49" s="4"/>
      <c r="RN49" s="4"/>
      <c r="RO49" s="4"/>
      <c r="RP49" s="4"/>
      <c r="RQ49" s="4"/>
      <c r="RR49" s="4"/>
      <c r="RS49" s="4"/>
      <c r="RT49" s="4"/>
      <c r="RU49" s="4"/>
      <c r="RV49" s="4"/>
      <c r="RW49" s="4"/>
      <c r="RX49" s="4"/>
      <c r="RY49" s="4"/>
      <c r="RZ49" s="4"/>
      <c r="SA49" s="4"/>
      <c r="SB49" s="4"/>
      <c r="SC49" s="4"/>
      <c r="SD49" s="4"/>
      <c r="SE49" s="4"/>
      <c r="SF49" s="4"/>
      <c r="SG49" s="4"/>
      <c r="SH49" s="4"/>
      <c r="SI49" s="4"/>
      <c r="SJ49" s="4"/>
      <c r="SK49" s="4"/>
      <c r="SL49" s="4"/>
      <c r="SM49" s="4"/>
      <c r="SN49" s="4"/>
      <c r="SO49" s="4"/>
      <c r="SP49" s="4"/>
      <c r="SQ49" s="4"/>
      <c r="SR49" s="4"/>
      <c r="SS49" s="4"/>
      <c r="ST49" s="4"/>
      <c r="SU49" s="4"/>
      <c r="SV49" s="4"/>
      <c r="SW49" s="4"/>
      <c r="SX49" s="4"/>
      <c r="SY49" s="4"/>
      <c r="SZ49" s="4"/>
      <c r="TA49" s="4"/>
      <c r="TB49" s="4"/>
      <c r="TC49" s="4"/>
      <c r="TD49" s="4"/>
      <c r="TE49" s="4"/>
      <c r="TF49" s="4"/>
      <c r="TG49" s="4"/>
      <c r="TH49" s="4"/>
      <c r="TI49" s="4"/>
      <c r="TJ49" s="4"/>
      <c r="TK49" s="4"/>
      <c r="TL49" s="4"/>
      <c r="TM49" s="4"/>
      <c r="TN49" s="4"/>
      <c r="TO49" s="4"/>
      <c r="TP49" s="4"/>
      <c r="TQ49" s="4"/>
      <c r="TR49" s="4"/>
      <c r="TS49" s="4"/>
      <c r="TT49" s="4"/>
      <c r="TU49" s="4"/>
      <c r="TV49" s="4"/>
      <c r="TW49" s="4"/>
      <c r="TX49" s="4"/>
      <c r="TY49" s="4"/>
      <c r="TZ49" s="4"/>
      <c r="UA49" s="4"/>
      <c r="UB49" s="4"/>
      <c r="UC49" s="4"/>
      <c r="UD49" s="4"/>
      <c r="UE49" s="4"/>
      <c r="UF49" s="4"/>
      <c r="UG49" s="4"/>
      <c r="UH49" s="4"/>
      <c r="UI49" s="4"/>
      <c r="UJ49" s="4"/>
      <c r="UK49" s="4"/>
      <c r="UL49" s="4"/>
      <c r="UM49" s="4"/>
      <c r="UN49" s="4"/>
      <c r="UO49" s="4"/>
      <c r="UP49" s="4"/>
      <c r="UQ49" s="4"/>
      <c r="UR49" s="4"/>
      <c r="US49" s="4"/>
      <c r="UT49" s="4"/>
      <c r="UU49" s="4"/>
      <c r="UV49" s="4"/>
      <c r="UW49" s="4"/>
      <c r="UX49" s="4"/>
      <c r="UY49" s="4"/>
      <c r="UZ49" s="4"/>
      <c r="VA49" s="4"/>
      <c r="VB49" s="4"/>
      <c r="VC49" s="4"/>
      <c r="VD49" s="4"/>
      <c r="VE49" s="4"/>
      <c r="VF49" s="4"/>
      <c r="VG49" s="4"/>
      <c r="VH49" s="4"/>
      <c r="VI49" s="4"/>
      <c r="VJ49" s="4"/>
      <c r="VK49" s="4"/>
      <c r="VL49" s="4"/>
      <c r="VM49" s="4"/>
      <c r="VN49" s="4"/>
      <c r="VO49" s="4"/>
      <c r="VP49" s="4"/>
      <c r="VQ49" s="4"/>
      <c r="VR49" s="4"/>
      <c r="VS49" s="4"/>
      <c r="VT49" s="4"/>
      <c r="VU49" s="4"/>
      <c r="VV49" s="4"/>
      <c r="VW49" s="4"/>
      <c r="VX49" s="4"/>
      <c r="VY49" s="4"/>
      <c r="VZ49" s="4"/>
      <c r="WA49" s="4"/>
      <c r="WB49" s="4"/>
      <c r="WC49" s="4"/>
      <c r="WD49" s="4"/>
      <c r="WE49" s="4"/>
      <c r="WF49" s="4"/>
      <c r="WG49" s="4"/>
      <c r="WH49" s="4"/>
      <c r="WI49" s="4"/>
      <c r="WJ49" s="4"/>
      <c r="WK49" s="4"/>
      <c r="WL49" s="4"/>
      <c r="WM49" s="4"/>
      <c r="WN49" s="4"/>
      <c r="WO49" s="4"/>
      <c r="WP49" s="4"/>
      <c r="WQ49" s="4"/>
      <c r="WR49" s="4"/>
      <c r="WS49" s="4"/>
      <c r="WT49" s="4"/>
      <c r="WU49" s="4"/>
      <c r="WV49" s="4"/>
      <c r="WW49" s="4"/>
      <c r="WX49" s="4"/>
      <c r="WY49" s="4"/>
      <c r="WZ49" s="4"/>
      <c r="XA49" s="4"/>
      <c r="XB49" s="4"/>
      <c r="XC49" s="4"/>
      <c r="XD49" s="4"/>
      <c r="XE49" s="4"/>
      <c r="XF49" s="4"/>
      <c r="XG49" s="4"/>
      <c r="XH49" s="4"/>
      <c r="XI49" s="4"/>
      <c r="XJ49" s="4"/>
      <c r="XK49" s="4"/>
      <c r="XL49" s="4"/>
      <c r="XM49" s="4"/>
      <c r="XN49" s="4"/>
      <c r="XO49" s="4"/>
      <c r="XP49" s="4"/>
      <c r="XQ49" s="4"/>
      <c r="XR49" s="4"/>
      <c r="XS49" s="4"/>
      <c r="XT49" s="4"/>
      <c r="XU49" s="4"/>
      <c r="XV49" s="4"/>
      <c r="XW49" s="4"/>
      <c r="XX49" s="4"/>
      <c r="XY49" s="4"/>
      <c r="XZ49" s="4"/>
      <c r="YA49" s="4"/>
      <c r="YB49" s="4"/>
      <c r="YC49" s="4"/>
      <c r="YD49" s="4"/>
      <c r="YE49" s="4"/>
      <c r="YF49" s="4"/>
      <c r="YG49" s="4"/>
      <c r="YH49" s="4"/>
      <c r="YI49" s="4"/>
      <c r="YJ49" s="4"/>
      <c r="YK49" s="4"/>
      <c r="YL49" s="4"/>
      <c r="YM49" s="4"/>
      <c r="YN49" s="4"/>
      <c r="YO49" s="4"/>
      <c r="YP49" s="4"/>
      <c r="YQ49" s="4"/>
      <c r="YR49" s="4"/>
      <c r="YS49" s="4"/>
      <c r="YT49" s="4"/>
      <c r="YU49" s="4"/>
      <c r="YV49" s="4"/>
      <c r="YW49" s="4"/>
      <c r="YX49" s="4"/>
      <c r="YY49" s="4"/>
      <c r="YZ49" s="4"/>
      <c r="ZA49" s="4"/>
      <c r="ZB49" s="4"/>
      <c r="ZC49" s="4"/>
      <c r="ZD49" s="4"/>
      <c r="ZE49" s="4"/>
      <c r="ZF49" s="4"/>
      <c r="ZG49" s="4"/>
      <c r="ZH49" s="4"/>
      <c r="ZI49" s="4"/>
      <c r="ZJ49" s="4"/>
      <c r="ZK49" s="4"/>
      <c r="ZL49" s="4"/>
      <c r="ZM49" s="4"/>
      <c r="ZN49" s="4"/>
      <c r="ZO49" s="4"/>
      <c r="ZP49" s="4"/>
      <c r="ZQ49" s="4"/>
      <c r="ZR49" s="4"/>
      <c r="ZS49" s="4"/>
      <c r="ZT49" s="4"/>
      <c r="ZU49" s="4"/>
      <c r="ZV49" s="4"/>
      <c r="ZW49" s="4"/>
      <c r="ZX49" s="4"/>
      <c r="ZY49" s="4"/>
      <c r="ZZ49" s="4"/>
      <c r="AAA49" s="4"/>
      <c r="AAB49" s="4"/>
      <c r="AAC49" s="4"/>
      <c r="AAD49" s="4"/>
      <c r="AAE49" s="4"/>
      <c r="AAF49" s="4"/>
      <c r="AAG49" s="4"/>
      <c r="AAH49" s="4"/>
      <c r="AAI49" s="4"/>
      <c r="AAJ49" s="4"/>
      <c r="AAK49" s="4"/>
      <c r="AAL49" s="4"/>
      <c r="AAM49" s="4"/>
      <c r="AAN49" s="4"/>
      <c r="AAO49" s="4"/>
      <c r="AAP49" s="4"/>
      <c r="AAQ49" s="4"/>
      <c r="AAR49" s="4"/>
      <c r="AAS49" s="4"/>
      <c r="AAT49" s="4"/>
      <c r="AAU49" s="4"/>
      <c r="AAV49" s="4"/>
      <c r="AAW49" s="4"/>
      <c r="AAX49" s="4"/>
      <c r="AAY49" s="4"/>
      <c r="AAZ49" s="4"/>
      <c r="ABA49" s="4"/>
      <c r="ABB49" s="4"/>
      <c r="ABC49" s="4"/>
      <c r="ABD49" s="4"/>
      <c r="ABE49" s="4"/>
      <c r="ABF49" s="4"/>
      <c r="ABG49" s="4"/>
      <c r="ABH49" s="4"/>
      <c r="ABI49" s="4"/>
      <c r="ABJ49" s="4"/>
      <c r="ABK49" s="4"/>
      <c r="ABL49" s="4"/>
      <c r="ABM49" s="4"/>
      <c r="ABN49" s="4"/>
      <c r="ABO49" s="4"/>
      <c r="ABP49" s="4"/>
      <c r="ABQ49" s="4"/>
      <c r="ABR49" s="4"/>
      <c r="ABS49" s="4"/>
      <c r="ABT49" s="4"/>
      <c r="ABU49" s="4"/>
      <c r="ABV49" s="4"/>
      <c r="ABW49" s="4"/>
      <c r="ABX49" s="4"/>
      <c r="ABY49" s="4"/>
      <c r="ABZ49" s="4"/>
      <c r="ACA49" s="4"/>
      <c r="ACB49" s="4"/>
      <c r="ACC49" s="4"/>
      <c r="ACD49" s="4"/>
      <c r="ACE49" s="4"/>
      <c r="ACF49" s="4"/>
      <c r="ACG49" s="4"/>
      <c r="ACH49" s="4"/>
      <c r="ACI49" s="4"/>
      <c r="ACJ49" s="4"/>
      <c r="ACK49" s="4"/>
      <c r="ACL49" s="4"/>
      <c r="ACM49" s="4"/>
      <c r="ACN49" s="4"/>
      <c r="ACO49" s="4"/>
      <c r="ACP49" s="4"/>
      <c r="ACQ49" s="4"/>
      <c r="ACR49" s="4"/>
      <c r="ACS49" s="4"/>
      <c r="ACT49" s="4"/>
      <c r="ACU49" s="4"/>
      <c r="ACV49" s="4"/>
      <c r="ACW49" s="4"/>
      <c r="ACX49" s="4"/>
      <c r="ACY49" s="4"/>
      <c r="ACZ49" s="4"/>
      <c r="ADA49" s="4"/>
      <c r="ADB49" s="4"/>
      <c r="ADC49" s="4"/>
      <c r="ADD49" s="4"/>
      <c r="ADE49" s="4"/>
      <c r="ADF49" s="4"/>
      <c r="ADG49" s="4"/>
      <c r="ADH49" s="4"/>
      <c r="ADI49" s="4"/>
      <c r="ADJ49" s="4"/>
      <c r="ADK49" s="4"/>
      <c r="ADL49" s="4"/>
      <c r="ADM49" s="4"/>
      <c r="ADN49" s="4"/>
      <c r="ADO49" s="4"/>
      <c r="ADP49" s="4"/>
      <c r="ADQ49" s="4"/>
      <c r="ADR49" s="4"/>
      <c r="ADS49" s="4"/>
      <c r="ADT49" s="4"/>
      <c r="ADU49" s="4"/>
      <c r="ADV49" s="4"/>
      <c r="ADW49" s="4"/>
      <c r="ADX49" s="4"/>
      <c r="ADY49" s="4"/>
      <c r="ADZ49" s="4"/>
      <c r="AEA49" s="4"/>
      <c r="AEB49" s="4"/>
      <c r="AEC49" s="4"/>
      <c r="AED49" s="4"/>
      <c r="AEE49" s="4"/>
      <c r="AEF49" s="4"/>
      <c r="AEG49" s="4"/>
      <c r="AEH49" s="4"/>
      <c r="AEI49" s="4"/>
      <c r="AEJ49" s="4"/>
      <c r="AEK49" s="4"/>
      <c r="AEL49" s="4"/>
      <c r="AEM49" s="4"/>
      <c r="AEN49" s="4"/>
      <c r="AEO49" s="4"/>
      <c r="AEP49" s="4"/>
      <c r="AEQ49" s="4"/>
      <c r="AER49" s="4"/>
      <c r="AES49" s="4"/>
      <c r="AET49" s="4"/>
      <c r="AEU49" s="4"/>
      <c r="AEV49" s="4"/>
      <c r="AEW49" s="4"/>
      <c r="AEX49" s="4"/>
      <c r="AEY49" s="4"/>
      <c r="AEZ49" s="4"/>
      <c r="AFA49" s="4"/>
      <c r="AFB49" s="4"/>
      <c r="AFC49" s="4"/>
      <c r="AFD49" s="4"/>
      <c r="AFE49" s="4"/>
      <c r="AFF49" s="4"/>
      <c r="AFG49" s="4"/>
      <c r="AFH49" s="4"/>
      <c r="AFI49" s="4"/>
      <c r="AFJ49" s="4"/>
      <c r="AFK49" s="4"/>
      <c r="AFL49" s="4"/>
      <c r="AFM49" s="4"/>
      <c r="AFN49" s="4"/>
      <c r="AFO49" s="4"/>
      <c r="AFP49" s="4"/>
      <c r="AFQ49" s="4"/>
      <c r="AFR49" s="4"/>
      <c r="AFS49" s="4"/>
      <c r="AFT49" s="4"/>
      <c r="AFU49" s="4"/>
      <c r="AFV49" s="4"/>
      <c r="AFW49" s="4"/>
      <c r="AFX49" s="4"/>
      <c r="AFY49" s="4"/>
      <c r="AFZ49" s="4"/>
      <c r="AGA49" s="4"/>
      <c r="AGB49" s="4"/>
      <c r="AGC49" s="4"/>
      <c r="AGD49" s="4"/>
      <c r="AGE49" s="4"/>
      <c r="AGF49" s="4"/>
      <c r="AGG49" s="4"/>
      <c r="AGH49" s="4"/>
      <c r="AGI49" s="4"/>
      <c r="AGJ49" s="4"/>
      <c r="AGK49" s="4"/>
      <c r="AGL49" s="4"/>
      <c r="AGM49" s="4"/>
      <c r="AGN49" s="4"/>
      <c r="AGO49" s="4"/>
      <c r="AGP49" s="4"/>
      <c r="AGQ49" s="4"/>
      <c r="AGR49" s="4"/>
      <c r="AGS49" s="4"/>
      <c r="AGT49" s="4"/>
      <c r="AGU49" s="4"/>
      <c r="AGV49" s="4"/>
      <c r="AGW49" s="4"/>
      <c r="AGX49" s="4"/>
      <c r="AGY49" s="4"/>
      <c r="AGZ49" s="4"/>
      <c r="AHA49" s="4"/>
      <c r="AHB49" s="4"/>
      <c r="AHC49" s="4"/>
      <c r="AHD49" s="4"/>
      <c r="AHE49" s="4"/>
      <c r="AHF49" s="4"/>
      <c r="AHG49" s="4"/>
      <c r="AHH49" s="4"/>
      <c r="AHI49" s="4"/>
      <c r="AHJ49" s="4"/>
      <c r="AHK49" s="4"/>
      <c r="AHL49" s="4"/>
      <c r="AHM49" s="4"/>
      <c r="AHN49" s="4"/>
      <c r="AHO49" s="4"/>
      <c r="AHP49" s="4"/>
      <c r="AHQ49" s="4"/>
      <c r="AHR49" s="4"/>
      <c r="AHS49" s="4"/>
      <c r="AHT49" s="4"/>
      <c r="AHU49" s="4"/>
      <c r="AHV49" s="4"/>
      <c r="AHW49" s="4"/>
      <c r="AHX49" s="4"/>
      <c r="AHY49" s="4"/>
      <c r="AHZ49" s="4"/>
      <c r="AIA49" s="4"/>
      <c r="AIB49" s="4"/>
      <c r="AIC49" s="4"/>
      <c r="AID49" s="4"/>
      <c r="AIE49" s="4"/>
      <c r="AIF49" s="4"/>
      <c r="AIG49" s="4"/>
      <c r="AIH49" s="4"/>
      <c r="AII49" s="4"/>
      <c r="AIJ49" s="4"/>
      <c r="AIK49" s="4"/>
      <c r="AIL49" s="4"/>
      <c r="AIM49" s="4"/>
      <c r="AIN49" s="4"/>
      <c r="AIO49" s="4"/>
      <c r="AIP49" s="4"/>
      <c r="AIQ49" s="4"/>
      <c r="AIR49" s="4"/>
      <c r="AIS49" s="4"/>
      <c r="AIT49" s="4"/>
      <c r="AIU49" s="4"/>
      <c r="AIV49" s="4"/>
      <c r="AIW49" s="4"/>
      <c r="AIX49" s="4"/>
      <c r="AIY49" s="4"/>
      <c r="AIZ49" s="4"/>
      <c r="AJA49" s="4"/>
      <c r="AJB49" s="4"/>
      <c r="AJC49" s="4"/>
      <c r="AJD49" s="4"/>
      <c r="AJE49" s="4"/>
      <c r="AJF49" s="4"/>
      <c r="AJG49" s="4"/>
      <c r="AJH49" s="4"/>
      <c r="AJI49" s="4"/>
      <c r="AJJ49" s="4"/>
      <c r="AJK49" s="4"/>
      <c r="AJL49" s="4"/>
      <c r="AJM49" s="4"/>
      <c r="AJN49" s="4"/>
      <c r="AJO49" s="4"/>
      <c r="AJP49" s="4"/>
      <c r="AJQ49" s="4"/>
      <c r="AJR49" s="4"/>
      <c r="AJS49" s="4"/>
      <c r="AJT49" s="4"/>
      <c r="AJU49" s="4"/>
      <c r="AJV49" s="4"/>
      <c r="AJW49" s="4"/>
      <c r="AJX49" s="4"/>
      <c r="AJY49" s="4"/>
      <c r="AJZ49" s="4"/>
      <c r="AKA49" s="4"/>
      <c r="AKB49" s="4"/>
      <c r="AKC49" s="4"/>
      <c r="AKD49" s="4"/>
      <c r="AKE49" s="4"/>
      <c r="AKF49" s="4"/>
      <c r="AKG49" s="4"/>
      <c r="AKH49" s="4"/>
      <c r="AKI49" s="4"/>
      <c r="AKJ49" s="4"/>
      <c r="AKK49" s="4"/>
      <c r="AKL49" s="4"/>
      <c r="AKM49" s="4"/>
      <c r="AKN49" s="4"/>
      <c r="AKO49" s="4"/>
      <c r="AKP49" s="4"/>
      <c r="AKQ49" s="4"/>
      <c r="AKR49" s="4"/>
      <c r="AKS49" s="4"/>
      <c r="AKT49" s="4"/>
      <c r="AKU49" s="4"/>
      <c r="AKV49" s="4"/>
      <c r="AKW49" s="4"/>
      <c r="AKX49" s="4"/>
      <c r="AKY49" s="4"/>
      <c r="AKZ49" s="4"/>
      <c r="ALA49" s="4"/>
      <c r="ALB49" s="4"/>
      <c r="ALC49" s="4"/>
      <c r="ALD49" s="4"/>
      <c r="ALE49" s="4"/>
      <c r="ALF49" s="4"/>
      <c r="ALG49" s="4"/>
      <c r="ALH49" s="4"/>
      <c r="ALI49" s="4"/>
      <c r="ALJ49" s="4"/>
      <c r="ALK49" s="4"/>
      <c r="ALL49" s="4"/>
      <c r="ALM49" s="4"/>
      <c r="ALN49" s="4"/>
      <c r="ALO49" s="4"/>
      <c r="ALP49" s="4"/>
      <c r="ALQ49" s="4"/>
      <c r="ALR49" s="4"/>
      <c r="ALS49" s="4"/>
      <c r="ALT49" s="4"/>
      <c r="ALU49" s="4"/>
      <c r="ALV49" s="4"/>
      <c r="ALW49" s="4"/>
      <c r="ALX49" s="4"/>
      <c r="ALY49" s="4"/>
      <c r="ALZ49" s="4"/>
      <c r="AMA49" s="4"/>
      <c r="AMB49" s="4"/>
      <c r="AMC49" s="4"/>
      <c r="AMD49" s="4"/>
      <c r="AME49" s="4"/>
      <c r="AMF49" s="4"/>
      <c r="AMG49" s="4"/>
      <c r="AMH49" s="4"/>
      <c r="AMI49" s="4"/>
      <c r="AMJ49" s="4"/>
    </row>
    <row r="50" spans="2:1024" ht="19.5">
      <c r="B50" s="4"/>
      <c r="C50" s="4"/>
      <c r="D50" s="4"/>
      <c r="E50" s="4"/>
      <c r="F50" s="4"/>
      <c r="G50" s="4"/>
      <c r="H50" s="4"/>
      <c r="I50" s="4"/>
      <c r="J50" s="4"/>
      <c r="K50" s="4"/>
      <c r="L50" s="4"/>
      <c r="M50" s="4"/>
      <c r="N50" s="4"/>
      <c r="O50" s="4"/>
      <c r="P50" s="4"/>
      <c r="Q50" s="4"/>
      <c r="R50" s="4"/>
      <c r="S50" s="4"/>
      <c r="T50" s="4"/>
      <c r="U50" s="4"/>
      <c r="V50" s="4"/>
      <c r="W50" s="4"/>
      <c r="X50" s="4"/>
      <c r="Y50" s="4"/>
      <c r="Z50" s="4"/>
      <c r="AA50" s="4"/>
      <c r="AB50" s="4"/>
      <c r="AC50" s="4"/>
      <c r="AD50" s="4"/>
      <c r="AE50" s="4"/>
      <c r="AF50" s="4"/>
      <c r="AG50" s="4"/>
      <c r="AH50" s="4"/>
      <c r="AI50" s="4"/>
      <c r="AJ50" s="4"/>
      <c r="AK50" s="4"/>
      <c r="AL50" s="4"/>
      <c r="AM50" s="4"/>
      <c r="AN50" s="4"/>
      <c r="AO50" s="4"/>
      <c r="AP50" s="4"/>
      <c r="AQ50" s="4"/>
      <c r="AR50" s="4"/>
      <c r="AS50" s="4"/>
      <c r="AT50" s="4"/>
      <c r="AU50" s="4"/>
      <c r="AV50" s="4"/>
      <c r="AW50" s="4"/>
      <c r="AX50" s="4"/>
      <c r="AY50" s="4"/>
      <c r="AZ50" s="4"/>
      <c r="BA50" s="4"/>
      <c r="BB50" s="4"/>
      <c r="BC50" s="4"/>
      <c r="BD50" s="4"/>
      <c r="BE50" s="4"/>
      <c r="BF50" s="4"/>
      <c r="BG50" s="4"/>
      <c r="BH50" s="4"/>
      <c r="BI50" s="4"/>
      <c r="BJ50" s="4"/>
      <c r="BK50" s="4"/>
      <c r="BL50" s="4"/>
      <c r="BM50" s="4"/>
      <c r="BN50" s="4"/>
      <c r="BO50" s="4"/>
      <c r="BP50" s="4"/>
      <c r="BQ50" s="4"/>
      <c r="BR50" s="4"/>
      <c r="BS50" s="4"/>
      <c r="BT50" s="4"/>
      <c r="BU50" s="4"/>
      <c r="BV50" s="4"/>
      <c r="BW50" s="4"/>
      <c r="BX50" s="4"/>
      <c r="BY50" s="4"/>
      <c r="BZ50" s="4"/>
      <c r="CA50" s="4"/>
      <c r="CB50" s="4"/>
      <c r="CC50" s="4"/>
      <c r="CD50" s="4"/>
      <c r="CE50" s="4"/>
      <c r="CF50" s="4"/>
      <c r="CG50" s="4"/>
      <c r="CH50" s="4"/>
      <c r="CI50" s="4"/>
      <c r="CJ50" s="4"/>
      <c r="CK50" s="4"/>
      <c r="CL50" s="4"/>
      <c r="CM50" s="4"/>
      <c r="CN50" s="4"/>
      <c r="CO50" s="4"/>
      <c r="CP50" s="4"/>
      <c r="CQ50" s="4"/>
      <c r="CR50" s="4"/>
      <c r="CS50" s="4"/>
      <c r="CT50" s="4"/>
      <c r="CU50" s="4"/>
      <c r="CV50" s="4"/>
      <c r="CW50" s="4"/>
      <c r="CX50" s="4"/>
      <c r="CY50" s="4"/>
      <c r="CZ50" s="4"/>
      <c r="DA50" s="4"/>
      <c r="DB50" s="4"/>
      <c r="DC50" s="4"/>
      <c r="DD50" s="4"/>
      <c r="DE50" s="4"/>
      <c r="DF50" s="4"/>
      <c r="DG50" s="4"/>
      <c r="DH50" s="4"/>
      <c r="DI50" s="4"/>
      <c r="DJ50" s="4"/>
      <c r="DK50" s="4"/>
      <c r="DL50" s="4"/>
      <c r="DM50" s="4"/>
      <c r="DN50" s="4"/>
      <c r="DO50" s="4"/>
      <c r="DP50" s="4"/>
      <c r="DQ50" s="4"/>
      <c r="DR50" s="4"/>
      <c r="DS50" s="4"/>
      <c r="DT50" s="4"/>
      <c r="DU50" s="4"/>
      <c r="DV50" s="4"/>
      <c r="DW50" s="4"/>
      <c r="DX50" s="4"/>
      <c r="DY50" s="4"/>
      <c r="DZ50" s="4"/>
      <c r="EA50" s="4"/>
      <c r="EB50" s="4"/>
      <c r="EC50" s="4"/>
      <c r="ED50" s="4"/>
      <c r="EE50" s="4"/>
      <c r="EF50" s="4"/>
      <c r="EG50" s="4"/>
      <c r="EH50" s="4"/>
      <c r="EI50" s="4"/>
      <c r="EJ50" s="4"/>
      <c r="EK50" s="4"/>
      <c r="EL50" s="4"/>
      <c r="EM50" s="4"/>
      <c r="EN50" s="4"/>
      <c r="EO50" s="4"/>
      <c r="EP50" s="4"/>
      <c r="EQ50" s="4"/>
      <c r="ER50" s="4"/>
      <c r="ES50" s="4"/>
      <c r="ET50" s="4"/>
      <c r="EU50" s="4"/>
      <c r="EV50" s="4"/>
      <c r="EW50" s="4"/>
      <c r="EX50" s="4"/>
      <c r="EY50" s="4"/>
      <c r="EZ50" s="4"/>
      <c r="FA50" s="4"/>
      <c r="FB50" s="4"/>
      <c r="FC50" s="4"/>
      <c r="FD50" s="4"/>
      <c r="FE50" s="4"/>
      <c r="FF50" s="4"/>
      <c r="FG50" s="4"/>
      <c r="FH50" s="4"/>
      <c r="FI50" s="4"/>
      <c r="FJ50" s="4"/>
      <c r="FK50" s="4"/>
      <c r="FL50" s="4"/>
      <c r="FM50" s="4"/>
      <c r="FN50" s="4"/>
      <c r="FO50" s="4"/>
      <c r="FP50" s="4"/>
      <c r="FQ50" s="4"/>
      <c r="FR50" s="4"/>
      <c r="FS50" s="4"/>
      <c r="FT50" s="4"/>
      <c r="FU50" s="4"/>
      <c r="FV50" s="4"/>
      <c r="FW50" s="4"/>
      <c r="FX50" s="4"/>
      <c r="FY50" s="4"/>
      <c r="FZ50" s="4"/>
      <c r="GA50" s="4"/>
      <c r="GB50" s="4"/>
      <c r="GC50" s="4"/>
      <c r="GD50" s="4"/>
      <c r="GE50" s="4"/>
      <c r="GF50" s="4"/>
      <c r="GG50" s="4"/>
      <c r="GH50" s="4"/>
      <c r="GI50" s="4"/>
      <c r="GJ50" s="4"/>
      <c r="GK50" s="4"/>
      <c r="GL50" s="4"/>
      <c r="GM50" s="4"/>
      <c r="GN50" s="4"/>
      <c r="GO50" s="4"/>
      <c r="GP50" s="4"/>
      <c r="GQ50" s="4"/>
      <c r="GR50" s="4"/>
      <c r="GS50" s="4"/>
      <c r="GT50" s="4"/>
      <c r="GU50" s="4"/>
      <c r="GV50" s="4"/>
      <c r="GW50" s="4"/>
      <c r="GX50" s="4"/>
      <c r="GY50" s="4"/>
      <c r="GZ50" s="4"/>
      <c r="HA50" s="4"/>
      <c r="HB50" s="4"/>
      <c r="HC50" s="4"/>
      <c r="HD50" s="4"/>
      <c r="HE50" s="4"/>
      <c r="HF50" s="4"/>
      <c r="HG50" s="4"/>
      <c r="HH50" s="4"/>
      <c r="HI50" s="4"/>
      <c r="HJ50" s="4"/>
      <c r="HK50" s="4"/>
      <c r="HL50" s="4"/>
      <c r="HM50" s="4"/>
      <c r="HN50" s="4"/>
      <c r="HO50" s="4"/>
      <c r="HP50" s="4"/>
      <c r="HQ50" s="4"/>
      <c r="HR50" s="4"/>
      <c r="HS50" s="4"/>
      <c r="HT50" s="4"/>
      <c r="HU50" s="4"/>
      <c r="HV50" s="4"/>
      <c r="HW50" s="4"/>
      <c r="HX50" s="4"/>
      <c r="HY50" s="4"/>
      <c r="HZ50" s="4"/>
      <c r="IA50" s="4"/>
      <c r="IB50" s="4"/>
      <c r="IC50" s="4"/>
      <c r="ID50" s="4"/>
      <c r="IE50" s="4"/>
      <c r="IF50" s="4"/>
      <c r="IG50" s="4"/>
      <c r="IH50" s="4"/>
      <c r="II50" s="4"/>
      <c r="IJ50" s="4"/>
      <c r="IK50" s="4"/>
      <c r="IL50" s="4"/>
      <c r="IM50" s="4"/>
      <c r="IN50" s="4"/>
      <c r="IO50" s="4"/>
      <c r="IP50" s="4"/>
      <c r="IQ50" s="4"/>
      <c r="IR50" s="4"/>
      <c r="IS50" s="4"/>
      <c r="IT50" s="4"/>
      <c r="IU50" s="4"/>
      <c r="IV50" s="4"/>
      <c r="IW50" s="4"/>
      <c r="IX50" s="4"/>
      <c r="IY50" s="4"/>
      <c r="IZ50" s="4"/>
      <c r="JA50" s="4"/>
      <c r="JB50" s="4"/>
      <c r="JC50" s="4"/>
      <c r="JD50" s="4"/>
      <c r="JE50" s="4"/>
      <c r="JF50" s="4"/>
      <c r="JG50" s="4"/>
      <c r="JH50" s="4"/>
      <c r="JI50" s="4"/>
      <c r="JJ50" s="4"/>
      <c r="JK50" s="4"/>
      <c r="JL50" s="4"/>
      <c r="JM50" s="4"/>
      <c r="JN50" s="4"/>
      <c r="JO50" s="4"/>
      <c r="JP50" s="4"/>
      <c r="JQ50" s="4"/>
      <c r="JR50" s="4"/>
      <c r="JS50" s="4"/>
      <c r="JT50" s="4"/>
      <c r="JU50" s="4"/>
      <c r="JV50" s="4"/>
      <c r="JW50" s="4"/>
      <c r="JX50" s="4"/>
      <c r="JY50" s="4"/>
      <c r="JZ50" s="4"/>
      <c r="KA50" s="4"/>
      <c r="KB50" s="4"/>
      <c r="KC50" s="4"/>
      <c r="KD50" s="4"/>
      <c r="KE50" s="4"/>
      <c r="KF50" s="4"/>
      <c r="KG50" s="4"/>
      <c r="KH50" s="4"/>
      <c r="KI50" s="4"/>
      <c r="KJ50" s="4"/>
      <c r="KK50" s="4"/>
      <c r="KL50" s="4"/>
      <c r="KM50" s="4"/>
      <c r="KN50" s="4"/>
      <c r="KO50" s="4"/>
      <c r="KP50" s="4"/>
      <c r="KQ50" s="4"/>
      <c r="KR50" s="4"/>
      <c r="KS50" s="4"/>
      <c r="KT50" s="4"/>
      <c r="KU50" s="4"/>
      <c r="KV50" s="4"/>
      <c r="KW50" s="4"/>
      <c r="KX50" s="4"/>
      <c r="KY50" s="4"/>
      <c r="KZ50" s="4"/>
      <c r="LA50" s="4"/>
      <c r="LB50" s="4"/>
      <c r="LC50" s="4"/>
      <c r="LD50" s="4"/>
      <c r="LE50" s="4"/>
      <c r="LF50" s="4"/>
      <c r="LG50" s="4"/>
      <c r="LH50" s="4"/>
      <c r="LI50" s="4"/>
      <c r="LJ50" s="4"/>
      <c r="LK50" s="4"/>
      <c r="LL50" s="4"/>
      <c r="LM50" s="4"/>
      <c r="LN50" s="4"/>
      <c r="LO50" s="4"/>
      <c r="LP50" s="4"/>
      <c r="LQ50" s="4"/>
      <c r="LR50" s="4"/>
      <c r="LS50" s="4"/>
      <c r="LT50" s="4"/>
      <c r="LU50" s="4"/>
      <c r="LV50" s="4"/>
      <c r="LW50" s="4"/>
      <c r="LX50" s="4"/>
      <c r="LY50" s="4"/>
      <c r="LZ50" s="4"/>
      <c r="MA50" s="4"/>
      <c r="MB50" s="4"/>
      <c r="MC50" s="4"/>
      <c r="MD50" s="4"/>
      <c r="ME50" s="4"/>
      <c r="MF50" s="4"/>
      <c r="MG50" s="4"/>
      <c r="MH50" s="4"/>
      <c r="MI50" s="4"/>
      <c r="MJ50" s="4"/>
      <c r="MK50" s="4"/>
      <c r="ML50" s="4"/>
      <c r="MM50" s="4"/>
      <c r="MN50" s="4"/>
      <c r="MO50" s="4"/>
      <c r="MP50" s="4"/>
      <c r="MQ50" s="4"/>
      <c r="MR50" s="4"/>
      <c r="MS50" s="4"/>
      <c r="MT50" s="4"/>
      <c r="MU50" s="4"/>
      <c r="MV50" s="4"/>
      <c r="MW50" s="4"/>
      <c r="MX50" s="4"/>
      <c r="MY50" s="4"/>
      <c r="MZ50" s="4"/>
      <c r="NA50" s="4"/>
      <c r="NB50" s="4"/>
      <c r="NC50" s="4"/>
      <c r="ND50" s="4"/>
      <c r="NE50" s="4"/>
      <c r="NF50" s="4"/>
      <c r="NG50" s="4"/>
      <c r="NH50" s="4"/>
      <c r="NI50" s="4"/>
      <c r="NJ50" s="4"/>
      <c r="NK50" s="4"/>
      <c r="NL50" s="4"/>
      <c r="NM50" s="4"/>
      <c r="NN50" s="4"/>
      <c r="NO50" s="4"/>
      <c r="NP50" s="4"/>
      <c r="NQ50" s="4"/>
      <c r="NR50" s="4"/>
      <c r="NS50" s="4"/>
      <c r="NT50" s="4"/>
      <c r="NU50" s="4"/>
      <c r="NV50" s="4"/>
      <c r="NW50" s="4"/>
      <c r="NX50" s="4"/>
      <c r="NY50" s="4"/>
      <c r="NZ50" s="4"/>
      <c r="OA50" s="4"/>
      <c r="OB50" s="4"/>
      <c r="OC50" s="4"/>
      <c r="OD50" s="4"/>
      <c r="OE50" s="4"/>
      <c r="OF50" s="4"/>
      <c r="OG50" s="4"/>
      <c r="OH50" s="4"/>
      <c r="OI50" s="4"/>
      <c r="OJ50" s="4"/>
      <c r="OK50" s="4"/>
      <c r="OL50" s="4"/>
      <c r="OM50" s="4"/>
      <c r="ON50" s="4"/>
      <c r="OO50" s="4"/>
      <c r="OP50" s="4"/>
      <c r="OQ50" s="4"/>
      <c r="OR50" s="4"/>
      <c r="OS50" s="4"/>
      <c r="OT50" s="4"/>
      <c r="OU50" s="4"/>
      <c r="OV50" s="4"/>
      <c r="OW50" s="4"/>
      <c r="OX50" s="4"/>
      <c r="OY50" s="4"/>
      <c r="OZ50" s="4"/>
      <c r="PA50" s="4"/>
      <c r="PB50" s="4"/>
      <c r="PC50" s="4"/>
      <c r="PD50" s="4"/>
      <c r="PE50" s="4"/>
      <c r="PF50" s="4"/>
      <c r="PG50" s="4"/>
      <c r="PH50" s="4"/>
      <c r="PI50" s="4"/>
      <c r="PJ50" s="4"/>
      <c r="PK50" s="4"/>
      <c r="PL50" s="4"/>
      <c r="PM50" s="4"/>
      <c r="PN50" s="4"/>
      <c r="PO50" s="4"/>
      <c r="PP50" s="4"/>
      <c r="PQ50" s="4"/>
      <c r="PR50" s="4"/>
      <c r="PS50" s="4"/>
      <c r="PT50" s="4"/>
      <c r="PU50" s="4"/>
      <c r="PV50" s="4"/>
      <c r="PW50" s="4"/>
      <c r="PX50" s="4"/>
      <c r="PY50" s="4"/>
      <c r="PZ50" s="4"/>
      <c r="QA50" s="4"/>
      <c r="QB50" s="4"/>
      <c r="QC50" s="4"/>
      <c r="QD50" s="4"/>
      <c r="QE50" s="4"/>
      <c r="QF50" s="4"/>
      <c r="QG50" s="4"/>
      <c r="QH50" s="4"/>
      <c r="QI50" s="4"/>
      <c r="QJ50" s="4"/>
      <c r="QK50" s="4"/>
      <c r="QL50" s="4"/>
      <c r="QM50" s="4"/>
      <c r="QN50" s="4"/>
      <c r="QO50" s="4"/>
      <c r="QP50" s="4"/>
      <c r="QQ50" s="4"/>
      <c r="QR50" s="4"/>
      <c r="QS50" s="4"/>
      <c r="QT50" s="4"/>
      <c r="QU50" s="4"/>
      <c r="QV50" s="4"/>
      <c r="QW50" s="4"/>
      <c r="QX50" s="4"/>
      <c r="QY50" s="4"/>
      <c r="QZ50" s="4"/>
      <c r="RA50" s="4"/>
      <c r="RB50" s="4"/>
      <c r="RC50" s="4"/>
      <c r="RD50" s="4"/>
      <c r="RE50" s="4"/>
      <c r="RF50" s="4"/>
      <c r="RG50" s="4"/>
      <c r="RH50" s="4"/>
      <c r="RI50" s="4"/>
      <c r="RJ50" s="4"/>
      <c r="RK50" s="4"/>
      <c r="RL50" s="4"/>
      <c r="RM50" s="4"/>
      <c r="RN50" s="4"/>
      <c r="RO50" s="4"/>
      <c r="RP50" s="4"/>
      <c r="RQ50" s="4"/>
      <c r="RR50" s="4"/>
      <c r="RS50" s="4"/>
      <c r="RT50" s="4"/>
      <c r="RU50" s="4"/>
      <c r="RV50" s="4"/>
      <c r="RW50" s="4"/>
      <c r="RX50" s="4"/>
      <c r="RY50" s="4"/>
      <c r="RZ50" s="4"/>
      <c r="SA50" s="4"/>
      <c r="SB50" s="4"/>
      <c r="SC50" s="4"/>
      <c r="SD50" s="4"/>
      <c r="SE50" s="4"/>
      <c r="SF50" s="4"/>
      <c r="SG50" s="4"/>
      <c r="SH50" s="4"/>
      <c r="SI50" s="4"/>
      <c r="SJ50" s="4"/>
      <c r="SK50" s="4"/>
      <c r="SL50" s="4"/>
      <c r="SM50" s="4"/>
      <c r="SN50" s="4"/>
      <c r="SO50" s="4"/>
      <c r="SP50" s="4"/>
      <c r="SQ50" s="4"/>
      <c r="SR50" s="4"/>
      <c r="SS50" s="4"/>
      <c r="ST50" s="4"/>
      <c r="SU50" s="4"/>
      <c r="SV50" s="4"/>
      <c r="SW50" s="4"/>
      <c r="SX50" s="4"/>
      <c r="SY50" s="4"/>
      <c r="SZ50" s="4"/>
      <c r="TA50" s="4"/>
      <c r="TB50" s="4"/>
      <c r="TC50" s="4"/>
      <c r="TD50" s="4"/>
      <c r="TE50" s="4"/>
      <c r="TF50" s="4"/>
      <c r="TG50" s="4"/>
      <c r="TH50" s="4"/>
      <c r="TI50" s="4"/>
      <c r="TJ50" s="4"/>
      <c r="TK50" s="4"/>
      <c r="TL50" s="4"/>
      <c r="TM50" s="4"/>
      <c r="TN50" s="4"/>
      <c r="TO50" s="4"/>
      <c r="TP50" s="4"/>
      <c r="TQ50" s="4"/>
      <c r="TR50" s="4"/>
      <c r="TS50" s="4"/>
      <c r="TT50" s="4"/>
      <c r="TU50" s="4"/>
      <c r="TV50" s="4"/>
      <c r="TW50" s="4"/>
      <c r="TX50" s="4"/>
      <c r="TY50" s="4"/>
      <c r="TZ50" s="4"/>
      <c r="UA50" s="4"/>
      <c r="UB50" s="4"/>
      <c r="UC50" s="4"/>
      <c r="UD50" s="4"/>
      <c r="UE50" s="4"/>
      <c r="UF50" s="4"/>
      <c r="UG50" s="4"/>
      <c r="UH50" s="4"/>
      <c r="UI50" s="4"/>
      <c r="UJ50" s="4"/>
      <c r="UK50" s="4"/>
      <c r="UL50" s="4"/>
      <c r="UM50" s="4"/>
      <c r="UN50" s="4"/>
      <c r="UO50" s="4"/>
      <c r="UP50" s="4"/>
      <c r="UQ50" s="4"/>
      <c r="UR50" s="4"/>
      <c r="US50" s="4"/>
      <c r="UT50" s="4"/>
      <c r="UU50" s="4"/>
      <c r="UV50" s="4"/>
      <c r="UW50" s="4"/>
      <c r="UX50" s="4"/>
      <c r="UY50" s="4"/>
      <c r="UZ50" s="4"/>
      <c r="VA50" s="4"/>
      <c r="VB50" s="4"/>
      <c r="VC50" s="4"/>
      <c r="VD50" s="4"/>
      <c r="VE50" s="4"/>
      <c r="VF50" s="4"/>
      <c r="VG50" s="4"/>
      <c r="VH50" s="4"/>
      <c r="VI50" s="4"/>
      <c r="VJ50" s="4"/>
      <c r="VK50" s="4"/>
      <c r="VL50" s="4"/>
      <c r="VM50" s="4"/>
      <c r="VN50" s="4"/>
      <c r="VO50" s="4"/>
      <c r="VP50" s="4"/>
      <c r="VQ50" s="4"/>
      <c r="VR50" s="4"/>
      <c r="VS50" s="4"/>
      <c r="VT50" s="4"/>
      <c r="VU50" s="4"/>
      <c r="VV50" s="4"/>
      <c r="VW50" s="4"/>
      <c r="VX50" s="4"/>
      <c r="VY50" s="4"/>
      <c r="VZ50" s="4"/>
      <c r="WA50" s="4"/>
      <c r="WB50" s="4"/>
      <c r="WC50" s="4"/>
      <c r="WD50" s="4"/>
      <c r="WE50" s="4"/>
      <c r="WF50" s="4"/>
      <c r="WG50" s="4"/>
      <c r="WH50" s="4"/>
      <c r="WI50" s="4"/>
      <c r="WJ50" s="4"/>
      <c r="WK50" s="4"/>
      <c r="WL50" s="4"/>
      <c r="WM50" s="4"/>
      <c r="WN50" s="4"/>
      <c r="WO50" s="4"/>
      <c r="WP50" s="4"/>
      <c r="WQ50" s="4"/>
      <c r="WR50" s="4"/>
      <c r="WS50" s="4"/>
      <c r="WT50" s="4"/>
      <c r="WU50" s="4"/>
      <c r="WV50" s="4"/>
      <c r="WW50" s="4"/>
      <c r="WX50" s="4"/>
      <c r="WY50" s="4"/>
      <c r="WZ50" s="4"/>
      <c r="XA50" s="4"/>
      <c r="XB50" s="4"/>
      <c r="XC50" s="4"/>
      <c r="XD50" s="4"/>
      <c r="XE50" s="4"/>
      <c r="XF50" s="4"/>
      <c r="XG50" s="4"/>
      <c r="XH50" s="4"/>
      <c r="XI50" s="4"/>
      <c r="XJ50" s="4"/>
      <c r="XK50" s="4"/>
      <c r="XL50" s="4"/>
      <c r="XM50" s="4"/>
      <c r="XN50" s="4"/>
      <c r="XO50" s="4"/>
      <c r="XP50" s="4"/>
      <c r="XQ50" s="4"/>
      <c r="XR50" s="4"/>
      <c r="XS50" s="4"/>
      <c r="XT50" s="4"/>
      <c r="XU50" s="4"/>
      <c r="XV50" s="4"/>
      <c r="XW50" s="4"/>
      <c r="XX50" s="4"/>
      <c r="XY50" s="4"/>
      <c r="XZ50" s="4"/>
      <c r="YA50" s="4"/>
      <c r="YB50" s="4"/>
      <c r="YC50" s="4"/>
      <c r="YD50" s="4"/>
      <c r="YE50" s="4"/>
      <c r="YF50" s="4"/>
      <c r="YG50" s="4"/>
      <c r="YH50" s="4"/>
      <c r="YI50" s="4"/>
      <c r="YJ50" s="4"/>
      <c r="YK50" s="4"/>
      <c r="YL50" s="4"/>
      <c r="YM50" s="4"/>
      <c r="YN50" s="4"/>
      <c r="YO50" s="4"/>
      <c r="YP50" s="4"/>
      <c r="YQ50" s="4"/>
      <c r="YR50" s="4"/>
      <c r="YS50" s="4"/>
      <c r="YT50" s="4"/>
      <c r="YU50" s="4"/>
      <c r="YV50" s="4"/>
      <c r="YW50" s="4"/>
      <c r="YX50" s="4"/>
      <c r="YY50" s="4"/>
      <c r="YZ50" s="4"/>
      <c r="ZA50" s="4"/>
      <c r="ZB50" s="4"/>
      <c r="ZC50" s="4"/>
      <c r="ZD50" s="4"/>
      <c r="ZE50" s="4"/>
      <c r="ZF50" s="4"/>
      <c r="ZG50" s="4"/>
      <c r="ZH50" s="4"/>
      <c r="ZI50" s="4"/>
      <c r="ZJ50" s="4"/>
      <c r="ZK50" s="4"/>
      <c r="ZL50" s="4"/>
      <c r="ZM50" s="4"/>
      <c r="ZN50" s="4"/>
      <c r="ZO50" s="4"/>
      <c r="ZP50" s="4"/>
      <c r="ZQ50" s="4"/>
      <c r="ZR50" s="4"/>
      <c r="ZS50" s="4"/>
      <c r="ZT50" s="4"/>
      <c r="ZU50" s="4"/>
      <c r="ZV50" s="4"/>
      <c r="ZW50" s="4"/>
      <c r="ZX50" s="4"/>
      <c r="ZY50" s="4"/>
      <c r="ZZ50" s="4"/>
      <c r="AAA50" s="4"/>
      <c r="AAB50" s="4"/>
      <c r="AAC50" s="4"/>
      <c r="AAD50" s="4"/>
      <c r="AAE50" s="4"/>
      <c r="AAF50" s="4"/>
      <c r="AAG50" s="4"/>
      <c r="AAH50" s="4"/>
      <c r="AAI50" s="4"/>
      <c r="AAJ50" s="4"/>
      <c r="AAK50" s="4"/>
      <c r="AAL50" s="4"/>
      <c r="AAM50" s="4"/>
      <c r="AAN50" s="4"/>
      <c r="AAO50" s="4"/>
      <c r="AAP50" s="4"/>
      <c r="AAQ50" s="4"/>
      <c r="AAR50" s="4"/>
      <c r="AAS50" s="4"/>
      <c r="AAT50" s="4"/>
      <c r="AAU50" s="4"/>
      <c r="AAV50" s="4"/>
      <c r="AAW50" s="4"/>
      <c r="AAX50" s="4"/>
      <c r="AAY50" s="4"/>
      <c r="AAZ50" s="4"/>
      <c r="ABA50" s="4"/>
      <c r="ABB50" s="4"/>
      <c r="ABC50" s="4"/>
      <c r="ABD50" s="4"/>
      <c r="ABE50" s="4"/>
      <c r="ABF50" s="4"/>
      <c r="ABG50" s="4"/>
      <c r="ABH50" s="4"/>
      <c r="ABI50" s="4"/>
      <c r="ABJ50" s="4"/>
      <c r="ABK50" s="4"/>
      <c r="ABL50" s="4"/>
      <c r="ABM50" s="4"/>
      <c r="ABN50" s="4"/>
      <c r="ABO50" s="4"/>
      <c r="ABP50" s="4"/>
      <c r="ABQ50" s="4"/>
      <c r="ABR50" s="4"/>
      <c r="ABS50" s="4"/>
      <c r="ABT50" s="4"/>
      <c r="ABU50" s="4"/>
      <c r="ABV50" s="4"/>
      <c r="ABW50" s="4"/>
      <c r="ABX50" s="4"/>
      <c r="ABY50" s="4"/>
      <c r="ABZ50" s="4"/>
      <c r="ACA50" s="4"/>
      <c r="ACB50" s="4"/>
      <c r="ACC50" s="4"/>
      <c r="ACD50" s="4"/>
      <c r="ACE50" s="4"/>
      <c r="ACF50" s="4"/>
      <c r="ACG50" s="4"/>
      <c r="ACH50" s="4"/>
      <c r="ACI50" s="4"/>
      <c r="ACJ50" s="4"/>
      <c r="ACK50" s="4"/>
      <c r="ACL50" s="4"/>
      <c r="ACM50" s="4"/>
      <c r="ACN50" s="4"/>
      <c r="ACO50" s="4"/>
      <c r="ACP50" s="4"/>
      <c r="ACQ50" s="4"/>
      <c r="ACR50" s="4"/>
      <c r="ACS50" s="4"/>
      <c r="ACT50" s="4"/>
      <c r="ACU50" s="4"/>
      <c r="ACV50" s="4"/>
      <c r="ACW50" s="4"/>
      <c r="ACX50" s="4"/>
      <c r="ACY50" s="4"/>
      <c r="ACZ50" s="4"/>
      <c r="ADA50" s="4"/>
      <c r="ADB50" s="4"/>
      <c r="ADC50" s="4"/>
      <c r="ADD50" s="4"/>
      <c r="ADE50" s="4"/>
      <c r="ADF50" s="4"/>
      <c r="ADG50" s="4"/>
      <c r="ADH50" s="4"/>
      <c r="ADI50" s="4"/>
      <c r="ADJ50" s="4"/>
      <c r="ADK50" s="4"/>
      <c r="ADL50" s="4"/>
      <c r="ADM50" s="4"/>
      <c r="ADN50" s="4"/>
      <c r="ADO50" s="4"/>
      <c r="ADP50" s="4"/>
      <c r="ADQ50" s="4"/>
      <c r="ADR50" s="4"/>
      <c r="ADS50" s="4"/>
      <c r="ADT50" s="4"/>
      <c r="ADU50" s="4"/>
      <c r="ADV50" s="4"/>
      <c r="ADW50" s="4"/>
      <c r="ADX50" s="4"/>
      <c r="ADY50" s="4"/>
      <c r="ADZ50" s="4"/>
      <c r="AEA50" s="4"/>
      <c r="AEB50" s="4"/>
      <c r="AEC50" s="4"/>
      <c r="AED50" s="4"/>
      <c r="AEE50" s="4"/>
      <c r="AEF50" s="4"/>
      <c r="AEG50" s="4"/>
      <c r="AEH50" s="4"/>
      <c r="AEI50" s="4"/>
      <c r="AEJ50" s="4"/>
      <c r="AEK50" s="4"/>
      <c r="AEL50" s="4"/>
      <c r="AEM50" s="4"/>
      <c r="AEN50" s="4"/>
      <c r="AEO50" s="4"/>
      <c r="AEP50" s="4"/>
      <c r="AEQ50" s="4"/>
      <c r="AER50" s="4"/>
      <c r="AES50" s="4"/>
      <c r="AET50" s="4"/>
      <c r="AEU50" s="4"/>
      <c r="AEV50" s="4"/>
      <c r="AEW50" s="4"/>
      <c r="AEX50" s="4"/>
      <c r="AEY50" s="4"/>
      <c r="AEZ50" s="4"/>
      <c r="AFA50" s="4"/>
      <c r="AFB50" s="4"/>
      <c r="AFC50" s="4"/>
      <c r="AFD50" s="4"/>
      <c r="AFE50" s="4"/>
      <c r="AFF50" s="4"/>
      <c r="AFG50" s="4"/>
      <c r="AFH50" s="4"/>
      <c r="AFI50" s="4"/>
      <c r="AFJ50" s="4"/>
      <c r="AFK50" s="4"/>
      <c r="AFL50" s="4"/>
      <c r="AFM50" s="4"/>
      <c r="AFN50" s="4"/>
      <c r="AFO50" s="4"/>
      <c r="AFP50" s="4"/>
      <c r="AFQ50" s="4"/>
      <c r="AFR50" s="4"/>
      <c r="AFS50" s="4"/>
      <c r="AFT50" s="4"/>
      <c r="AFU50" s="4"/>
      <c r="AFV50" s="4"/>
      <c r="AFW50" s="4"/>
      <c r="AFX50" s="4"/>
      <c r="AFY50" s="4"/>
      <c r="AFZ50" s="4"/>
      <c r="AGA50" s="4"/>
      <c r="AGB50" s="4"/>
      <c r="AGC50" s="4"/>
      <c r="AGD50" s="4"/>
      <c r="AGE50" s="4"/>
      <c r="AGF50" s="4"/>
      <c r="AGG50" s="4"/>
      <c r="AGH50" s="4"/>
      <c r="AGI50" s="4"/>
      <c r="AGJ50" s="4"/>
      <c r="AGK50" s="4"/>
      <c r="AGL50" s="4"/>
      <c r="AGM50" s="4"/>
      <c r="AGN50" s="4"/>
      <c r="AGO50" s="4"/>
      <c r="AGP50" s="4"/>
      <c r="AGQ50" s="4"/>
      <c r="AGR50" s="4"/>
      <c r="AGS50" s="4"/>
      <c r="AGT50" s="4"/>
      <c r="AGU50" s="4"/>
      <c r="AGV50" s="4"/>
      <c r="AGW50" s="4"/>
      <c r="AGX50" s="4"/>
      <c r="AGY50" s="4"/>
      <c r="AGZ50" s="4"/>
      <c r="AHA50" s="4"/>
      <c r="AHB50" s="4"/>
      <c r="AHC50" s="4"/>
      <c r="AHD50" s="4"/>
      <c r="AHE50" s="4"/>
      <c r="AHF50" s="4"/>
      <c r="AHG50" s="4"/>
      <c r="AHH50" s="4"/>
      <c r="AHI50" s="4"/>
      <c r="AHJ50" s="4"/>
      <c r="AHK50" s="4"/>
      <c r="AHL50" s="4"/>
      <c r="AHM50" s="4"/>
      <c r="AHN50" s="4"/>
      <c r="AHO50" s="4"/>
      <c r="AHP50" s="4"/>
      <c r="AHQ50" s="4"/>
      <c r="AHR50" s="4"/>
      <c r="AHS50" s="4"/>
      <c r="AHT50" s="4"/>
      <c r="AHU50" s="4"/>
      <c r="AHV50" s="4"/>
      <c r="AHW50" s="4"/>
      <c r="AHX50" s="4"/>
      <c r="AHY50" s="4"/>
      <c r="AHZ50" s="4"/>
      <c r="AIA50" s="4"/>
      <c r="AIB50" s="4"/>
      <c r="AIC50" s="4"/>
      <c r="AID50" s="4"/>
      <c r="AIE50" s="4"/>
      <c r="AIF50" s="4"/>
      <c r="AIG50" s="4"/>
      <c r="AIH50" s="4"/>
      <c r="AII50" s="4"/>
      <c r="AIJ50" s="4"/>
      <c r="AIK50" s="4"/>
      <c r="AIL50" s="4"/>
      <c r="AIM50" s="4"/>
      <c r="AIN50" s="4"/>
      <c r="AIO50" s="4"/>
      <c r="AIP50" s="4"/>
      <c r="AIQ50" s="4"/>
      <c r="AIR50" s="4"/>
      <c r="AIS50" s="4"/>
      <c r="AIT50" s="4"/>
      <c r="AIU50" s="4"/>
      <c r="AIV50" s="4"/>
      <c r="AIW50" s="4"/>
      <c r="AIX50" s="4"/>
      <c r="AIY50" s="4"/>
      <c r="AIZ50" s="4"/>
      <c r="AJA50" s="4"/>
      <c r="AJB50" s="4"/>
      <c r="AJC50" s="4"/>
      <c r="AJD50" s="4"/>
      <c r="AJE50" s="4"/>
      <c r="AJF50" s="4"/>
      <c r="AJG50" s="4"/>
      <c r="AJH50" s="4"/>
      <c r="AJI50" s="4"/>
      <c r="AJJ50" s="4"/>
      <c r="AJK50" s="4"/>
      <c r="AJL50" s="4"/>
      <c r="AJM50" s="4"/>
      <c r="AJN50" s="4"/>
      <c r="AJO50" s="4"/>
      <c r="AJP50" s="4"/>
      <c r="AJQ50" s="4"/>
      <c r="AJR50" s="4"/>
      <c r="AJS50" s="4"/>
      <c r="AJT50" s="4"/>
      <c r="AJU50" s="4"/>
      <c r="AJV50" s="4"/>
      <c r="AJW50" s="4"/>
      <c r="AJX50" s="4"/>
      <c r="AJY50" s="4"/>
      <c r="AJZ50" s="4"/>
      <c r="AKA50" s="4"/>
      <c r="AKB50" s="4"/>
      <c r="AKC50" s="4"/>
      <c r="AKD50" s="4"/>
      <c r="AKE50" s="4"/>
      <c r="AKF50" s="4"/>
      <c r="AKG50" s="4"/>
      <c r="AKH50" s="4"/>
      <c r="AKI50" s="4"/>
      <c r="AKJ50" s="4"/>
      <c r="AKK50" s="4"/>
      <c r="AKL50" s="4"/>
      <c r="AKM50" s="4"/>
      <c r="AKN50" s="4"/>
      <c r="AKO50" s="4"/>
      <c r="AKP50" s="4"/>
      <c r="AKQ50" s="4"/>
      <c r="AKR50" s="4"/>
      <c r="AKS50" s="4"/>
      <c r="AKT50" s="4"/>
      <c r="AKU50" s="4"/>
      <c r="AKV50" s="4"/>
      <c r="AKW50" s="4"/>
      <c r="AKX50" s="4"/>
      <c r="AKY50" s="4"/>
      <c r="AKZ50" s="4"/>
      <c r="ALA50" s="4"/>
      <c r="ALB50" s="4"/>
      <c r="ALC50" s="4"/>
      <c r="ALD50" s="4"/>
      <c r="ALE50" s="4"/>
      <c r="ALF50" s="4"/>
      <c r="ALG50" s="4"/>
      <c r="ALH50" s="4"/>
      <c r="ALI50" s="4"/>
      <c r="ALJ50" s="4"/>
      <c r="ALK50" s="4"/>
      <c r="ALL50" s="4"/>
      <c r="ALM50" s="4"/>
      <c r="ALN50" s="4"/>
      <c r="ALO50" s="4"/>
      <c r="ALP50" s="4"/>
      <c r="ALQ50" s="4"/>
      <c r="ALR50" s="4"/>
      <c r="ALS50" s="4"/>
      <c r="ALT50" s="4"/>
      <c r="ALU50" s="4"/>
      <c r="ALV50" s="4"/>
      <c r="ALW50" s="4"/>
      <c r="ALX50" s="4"/>
      <c r="ALY50" s="4"/>
      <c r="ALZ50" s="4"/>
      <c r="AMA50" s="4"/>
      <c r="AMB50" s="4"/>
      <c r="AMC50" s="4"/>
      <c r="AMD50" s="4"/>
      <c r="AME50" s="4"/>
      <c r="AMF50" s="4"/>
      <c r="AMG50" s="4"/>
      <c r="AMH50" s="4"/>
      <c r="AMI50" s="4"/>
      <c r="AMJ50" s="4"/>
    </row>
    <row r="51" spans="2:1024" ht="19.5">
      <c r="B51" s="4"/>
      <c r="C51" s="4"/>
      <c r="D51" s="4"/>
      <c r="E51" s="4"/>
      <c r="F51" s="4"/>
      <c r="G51" s="4"/>
      <c r="H51" s="4"/>
      <c r="I51" s="4"/>
      <c r="J51" s="4"/>
      <c r="K51" s="4"/>
      <c r="L51" s="4"/>
      <c r="M51" s="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c r="BP51" s="4"/>
      <c r="BQ51" s="4"/>
      <c r="BR51" s="4"/>
      <c r="BS51" s="4"/>
      <c r="BT51" s="4"/>
      <c r="BU51" s="4"/>
      <c r="BV51" s="4"/>
      <c r="BW51" s="4"/>
      <c r="BX51" s="4"/>
      <c r="BY51" s="4"/>
      <c r="BZ51" s="4"/>
      <c r="CA51" s="4"/>
      <c r="CB51" s="4"/>
      <c r="CC51" s="4"/>
      <c r="CD51" s="4"/>
      <c r="CE51" s="4"/>
      <c r="CF51" s="4"/>
      <c r="CG51" s="4"/>
      <c r="CH51" s="4"/>
      <c r="CI51" s="4"/>
      <c r="CJ51" s="4"/>
      <c r="CK51" s="4"/>
      <c r="CL51" s="4"/>
      <c r="CM51" s="4"/>
      <c r="CN51" s="4"/>
      <c r="CO51" s="4"/>
      <c r="CP51" s="4"/>
      <c r="CQ51" s="4"/>
      <c r="CR51" s="4"/>
      <c r="CS51" s="4"/>
      <c r="CT51" s="4"/>
      <c r="CU51" s="4"/>
      <c r="CV51" s="4"/>
      <c r="CW51" s="4"/>
      <c r="CX51" s="4"/>
      <c r="CY51" s="4"/>
      <c r="CZ51" s="4"/>
      <c r="DA51" s="4"/>
      <c r="DB51" s="4"/>
      <c r="DC51" s="4"/>
      <c r="DD51" s="4"/>
      <c r="DE51" s="4"/>
      <c r="DF51" s="4"/>
      <c r="DG51" s="4"/>
      <c r="DH51" s="4"/>
      <c r="DI51" s="4"/>
      <c r="DJ51" s="4"/>
      <c r="DK51" s="4"/>
      <c r="DL51" s="4"/>
      <c r="DM51" s="4"/>
      <c r="DN51" s="4"/>
      <c r="DO51" s="4"/>
      <c r="DP51" s="4"/>
      <c r="DQ51" s="4"/>
      <c r="DR51" s="4"/>
      <c r="DS51" s="4"/>
      <c r="DT51" s="4"/>
      <c r="DU51" s="4"/>
      <c r="DV51" s="4"/>
      <c r="DW51" s="4"/>
      <c r="DX51" s="4"/>
      <c r="DY51" s="4"/>
      <c r="DZ51" s="4"/>
      <c r="EA51" s="4"/>
      <c r="EB51" s="4"/>
      <c r="EC51" s="4"/>
      <c r="ED51" s="4"/>
      <c r="EE51" s="4"/>
      <c r="EF51" s="4"/>
      <c r="EG51" s="4"/>
      <c r="EH51" s="4"/>
      <c r="EI51" s="4"/>
      <c r="EJ51" s="4"/>
      <c r="EK51" s="4"/>
      <c r="EL51" s="4"/>
      <c r="EM51" s="4"/>
      <c r="EN51" s="4"/>
      <c r="EO51" s="4"/>
      <c r="EP51" s="4"/>
      <c r="EQ51" s="4"/>
      <c r="ER51" s="4"/>
      <c r="ES51" s="4"/>
      <c r="ET51" s="4"/>
      <c r="EU51" s="4"/>
      <c r="EV51" s="4"/>
      <c r="EW51" s="4"/>
      <c r="EX51" s="4"/>
      <c r="EY51" s="4"/>
      <c r="EZ51" s="4"/>
      <c r="FA51" s="4"/>
      <c r="FB51" s="4"/>
      <c r="FC51" s="4"/>
      <c r="FD51" s="4"/>
      <c r="FE51" s="4"/>
      <c r="FF51" s="4"/>
      <c r="FG51" s="4"/>
      <c r="FH51" s="4"/>
      <c r="FI51" s="4"/>
      <c r="FJ51" s="4"/>
      <c r="FK51" s="4"/>
      <c r="FL51" s="4"/>
      <c r="FM51" s="4"/>
      <c r="FN51" s="4"/>
      <c r="FO51" s="4"/>
      <c r="FP51" s="4"/>
      <c r="FQ51" s="4"/>
      <c r="FR51" s="4"/>
      <c r="FS51" s="4"/>
      <c r="FT51" s="4"/>
      <c r="FU51" s="4"/>
      <c r="FV51" s="4"/>
      <c r="FW51" s="4"/>
      <c r="FX51" s="4"/>
      <c r="FY51" s="4"/>
      <c r="FZ51" s="4"/>
      <c r="GA51" s="4"/>
      <c r="GB51" s="4"/>
      <c r="GC51" s="4"/>
      <c r="GD51" s="4"/>
      <c r="GE51" s="4"/>
      <c r="GF51" s="4"/>
      <c r="GG51" s="4"/>
      <c r="GH51" s="4"/>
      <c r="GI51" s="4"/>
      <c r="GJ51" s="4"/>
      <c r="GK51" s="4"/>
      <c r="GL51" s="4"/>
      <c r="GM51" s="4"/>
      <c r="GN51" s="4"/>
      <c r="GO51" s="4"/>
      <c r="GP51" s="4"/>
      <c r="GQ51" s="4"/>
      <c r="GR51" s="4"/>
      <c r="GS51" s="4"/>
      <c r="GT51" s="4"/>
      <c r="GU51" s="4"/>
      <c r="GV51" s="4"/>
      <c r="GW51" s="4"/>
      <c r="GX51" s="4"/>
      <c r="GY51" s="4"/>
      <c r="GZ51" s="4"/>
      <c r="HA51" s="4"/>
      <c r="HB51" s="4"/>
      <c r="HC51" s="4"/>
      <c r="HD51" s="4"/>
      <c r="HE51" s="4"/>
      <c r="HF51" s="4"/>
      <c r="HG51" s="4"/>
      <c r="HH51" s="4"/>
      <c r="HI51" s="4"/>
      <c r="HJ51" s="4"/>
      <c r="HK51" s="4"/>
      <c r="HL51" s="4"/>
      <c r="HM51" s="4"/>
      <c r="HN51" s="4"/>
      <c r="HO51" s="4"/>
      <c r="HP51" s="4"/>
      <c r="HQ51" s="4"/>
      <c r="HR51" s="4"/>
      <c r="HS51" s="4"/>
      <c r="HT51" s="4"/>
      <c r="HU51" s="4"/>
      <c r="HV51" s="4"/>
      <c r="HW51" s="4"/>
      <c r="HX51" s="4"/>
      <c r="HY51" s="4"/>
      <c r="HZ51" s="4"/>
      <c r="IA51" s="4"/>
      <c r="IB51" s="4"/>
      <c r="IC51" s="4"/>
      <c r="ID51" s="4"/>
      <c r="IE51" s="4"/>
      <c r="IF51" s="4"/>
      <c r="IG51" s="4"/>
      <c r="IH51" s="4"/>
      <c r="II51" s="4"/>
      <c r="IJ51" s="4"/>
      <c r="IK51" s="4"/>
      <c r="IL51" s="4"/>
      <c r="IM51" s="4"/>
      <c r="IN51" s="4"/>
      <c r="IO51" s="4"/>
      <c r="IP51" s="4"/>
      <c r="IQ51" s="4"/>
      <c r="IR51" s="4"/>
      <c r="IS51" s="4"/>
      <c r="IT51" s="4"/>
      <c r="IU51" s="4"/>
      <c r="IV51" s="4"/>
      <c r="IW51" s="4"/>
      <c r="IX51" s="4"/>
      <c r="IY51" s="4"/>
      <c r="IZ51" s="4"/>
      <c r="JA51" s="4"/>
      <c r="JB51" s="4"/>
      <c r="JC51" s="4"/>
      <c r="JD51" s="4"/>
      <c r="JE51" s="4"/>
      <c r="JF51" s="4"/>
      <c r="JG51" s="4"/>
      <c r="JH51" s="4"/>
      <c r="JI51" s="4"/>
      <c r="JJ51" s="4"/>
      <c r="JK51" s="4"/>
      <c r="JL51" s="4"/>
      <c r="JM51" s="4"/>
      <c r="JN51" s="4"/>
      <c r="JO51" s="4"/>
      <c r="JP51" s="4"/>
      <c r="JQ51" s="4"/>
      <c r="JR51" s="4"/>
      <c r="JS51" s="4"/>
      <c r="JT51" s="4"/>
      <c r="JU51" s="4"/>
      <c r="JV51" s="4"/>
      <c r="JW51" s="4"/>
      <c r="JX51" s="4"/>
      <c r="JY51" s="4"/>
      <c r="JZ51" s="4"/>
      <c r="KA51" s="4"/>
      <c r="KB51" s="4"/>
      <c r="KC51" s="4"/>
      <c r="KD51" s="4"/>
      <c r="KE51" s="4"/>
      <c r="KF51" s="4"/>
      <c r="KG51" s="4"/>
      <c r="KH51" s="4"/>
      <c r="KI51" s="4"/>
      <c r="KJ51" s="4"/>
      <c r="KK51" s="4"/>
      <c r="KL51" s="4"/>
      <c r="KM51" s="4"/>
      <c r="KN51" s="4"/>
      <c r="KO51" s="4"/>
      <c r="KP51" s="4"/>
      <c r="KQ51" s="4"/>
      <c r="KR51" s="4"/>
      <c r="KS51" s="4"/>
      <c r="KT51" s="4"/>
      <c r="KU51" s="4"/>
      <c r="KV51" s="4"/>
      <c r="KW51" s="4"/>
      <c r="KX51" s="4"/>
      <c r="KY51" s="4"/>
      <c r="KZ51" s="4"/>
      <c r="LA51" s="4"/>
      <c r="LB51" s="4"/>
      <c r="LC51" s="4"/>
      <c r="LD51" s="4"/>
      <c r="LE51" s="4"/>
      <c r="LF51" s="4"/>
      <c r="LG51" s="4"/>
      <c r="LH51" s="4"/>
      <c r="LI51" s="4"/>
      <c r="LJ51" s="4"/>
      <c r="LK51" s="4"/>
      <c r="LL51" s="4"/>
      <c r="LM51" s="4"/>
      <c r="LN51" s="4"/>
      <c r="LO51" s="4"/>
      <c r="LP51" s="4"/>
      <c r="LQ51" s="4"/>
      <c r="LR51" s="4"/>
      <c r="LS51" s="4"/>
      <c r="LT51" s="4"/>
      <c r="LU51" s="4"/>
      <c r="LV51" s="4"/>
      <c r="LW51" s="4"/>
      <c r="LX51" s="4"/>
      <c r="LY51" s="4"/>
      <c r="LZ51" s="4"/>
      <c r="MA51" s="4"/>
      <c r="MB51" s="4"/>
      <c r="MC51" s="4"/>
      <c r="MD51" s="4"/>
      <c r="ME51" s="4"/>
      <c r="MF51" s="4"/>
      <c r="MG51" s="4"/>
      <c r="MH51" s="4"/>
      <c r="MI51" s="4"/>
      <c r="MJ51" s="4"/>
      <c r="MK51" s="4"/>
      <c r="ML51" s="4"/>
      <c r="MM51" s="4"/>
      <c r="MN51" s="4"/>
      <c r="MO51" s="4"/>
      <c r="MP51" s="4"/>
      <c r="MQ51" s="4"/>
      <c r="MR51" s="4"/>
      <c r="MS51" s="4"/>
      <c r="MT51" s="4"/>
      <c r="MU51" s="4"/>
      <c r="MV51" s="4"/>
      <c r="MW51" s="4"/>
      <c r="MX51" s="4"/>
      <c r="MY51" s="4"/>
      <c r="MZ51" s="4"/>
      <c r="NA51" s="4"/>
      <c r="NB51" s="4"/>
      <c r="NC51" s="4"/>
      <c r="ND51" s="4"/>
      <c r="NE51" s="4"/>
      <c r="NF51" s="4"/>
      <c r="NG51" s="4"/>
      <c r="NH51" s="4"/>
      <c r="NI51" s="4"/>
      <c r="NJ51" s="4"/>
      <c r="NK51" s="4"/>
      <c r="NL51" s="4"/>
      <c r="NM51" s="4"/>
      <c r="NN51" s="4"/>
      <c r="NO51" s="4"/>
      <c r="NP51" s="4"/>
      <c r="NQ51" s="4"/>
      <c r="NR51" s="4"/>
      <c r="NS51" s="4"/>
      <c r="NT51" s="4"/>
      <c r="NU51" s="4"/>
      <c r="NV51" s="4"/>
      <c r="NW51" s="4"/>
      <c r="NX51" s="4"/>
      <c r="NY51" s="4"/>
      <c r="NZ51" s="4"/>
      <c r="OA51" s="4"/>
      <c r="OB51" s="4"/>
      <c r="OC51" s="4"/>
      <c r="OD51" s="4"/>
      <c r="OE51" s="4"/>
      <c r="OF51" s="4"/>
      <c r="OG51" s="4"/>
      <c r="OH51" s="4"/>
      <c r="OI51" s="4"/>
      <c r="OJ51" s="4"/>
      <c r="OK51" s="4"/>
      <c r="OL51" s="4"/>
      <c r="OM51" s="4"/>
      <c r="ON51" s="4"/>
      <c r="OO51" s="4"/>
      <c r="OP51" s="4"/>
      <c r="OQ51" s="4"/>
      <c r="OR51" s="4"/>
      <c r="OS51" s="4"/>
      <c r="OT51" s="4"/>
      <c r="OU51" s="4"/>
      <c r="OV51" s="4"/>
      <c r="OW51" s="4"/>
      <c r="OX51" s="4"/>
      <c r="OY51" s="4"/>
      <c r="OZ51" s="4"/>
      <c r="PA51" s="4"/>
      <c r="PB51" s="4"/>
      <c r="PC51" s="4"/>
      <c r="PD51" s="4"/>
      <c r="PE51" s="4"/>
      <c r="PF51" s="4"/>
      <c r="PG51" s="4"/>
      <c r="PH51" s="4"/>
      <c r="PI51" s="4"/>
      <c r="PJ51" s="4"/>
      <c r="PK51" s="4"/>
      <c r="PL51" s="4"/>
      <c r="PM51" s="4"/>
      <c r="PN51" s="4"/>
      <c r="PO51" s="4"/>
      <c r="PP51" s="4"/>
      <c r="PQ51" s="4"/>
      <c r="PR51" s="4"/>
      <c r="PS51" s="4"/>
      <c r="PT51" s="4"/>
      <c r="PU51" s="4"/>
      <c r="PV51" s="4"/>
      <c r="PW51" s="4"/>
      <c r="PX51" s="4"/>
      <c r="PY51" s="4"/>
      <c r="PZ51" s="4"/>
      <c r="QA51" s="4"/>
      <c r="QB51" s="4"/>
      <c r="QC51" s="4"/>
      <c r="QD51" s="4"/>
      <c r="QE51" s="4"/>
      <c r="QF51" s="4"/>
      <c r="QG51" s="4"/>
      <c r="QH51" s="4"/>
      <c r="QI51" s="4"/>
      <c r="QJ51" s="4"/>
      <c r="QK51" s="4"/>
      <c r="QL51" s="4"/>
      <c r="QM51" s="4"/>
      <c r="QN51" s="4"/>
      <c r="QO51" s="4"/>
      <c r="QP51" s="4"/>
      <c r="QQ51" s="4"/>
      <c r="QR51" s="4"/>
      <c r="QS51" s="4"/>
      <c r="QT51" s="4"/>
      <c r="QU51" s="4"/>
      <c r="QV51" s="4"/>
      <c r="QW51" s="4"/>
      <c r="QX51" s="4"/>
      <c r="QY51" s="4"/>
      <c r="QZ51" s="4"/>
      <c r="RA51" s="4"/>
      <c r="RB51" s="4"/>
      <c r="RC51" s="4"/>
      <c r="RD51" s="4"/>
      <c r="RE51" s="4"/>
      <c r="RF51" s="4"/>
      <c r="RG51" s="4"/>
      <c r="RH51" s="4"/>
      <c r="RI51" s="4"/>
      <c r="RJ51" s="4"/>
      <c r="RK51" s="4"/>
      <c r="RL51" s="4"/>
      <c r="RM51" s="4"/>
      <c r="RN51" s="4"/>
      <c r="RO51" s="4"/>
      <c r="RP51" s="4"/>
      <c r="RQ51" s="4"/>
      <c r="RR51" s="4"/>
      <c r="RS51" s="4"/>
      <c r="RT51" s="4"/>
      <c r="RU51" s="4"/>
      <c r="RV51" s="4"/>
      <c r="RW51" s="4"/>
      <c r="RX51" s="4"/>
      <c r="RY51" s="4"/>
      <c r="RZ51" s="4"/>
      <c r="SA51" s="4"/>
      <c r="SB51" s="4"/>
      <c r="SC51" s="4"/>
      <c r="SD51" s="4"/>
      <c r="SE51" s="4"/>
      <c r="SF51" s="4"/>
      <c r="SG51" s="4"/>
      <c r="SH51" s="4"/>
      <c r="SI51" s="4"/>
      <c r="SJ51" s="4"/>
      <c r="SK51" s="4"/>
      <c r="SL51" s="4"/>
      <c r="SM51" s="4"/>
      <c r="SN51" s="4"/>
      <c r="SO51" s="4"/>
      <c r="SP51" s="4"/>
      <c r="SQ51" s="4"/>
      <c r="SR51" s="4"/>
      <c r="SS51" s="4"/>
      <c r="ST51" s="4"/>
      <c r="SU51" s="4"/>
      <c r="SV51" s="4"/>
      <c r="SW51" s="4"/>
      <c r="SX51" s="4"/>
      <c r="SY51" s="4"/>
      <c r="SZ51" s="4"/>
      <c r="TA51" s="4"/>
      <c r="TB51" s="4"/>
      <c r="TC51" s="4"/>
      <c r="TD51" s="4"/>
      <c r="TE51" s="4"/>
      <c r="TF51" s="4"/>
      <c r="TG51" s="4"/>
      <c r="TH51" s="4"/>
      <c r="TI51" s="4"/>
      <c r="TJ51" s="4"/>
      <c r="TK51" s="4"/>
      <c r="TL51" s="4"/>
      <c r="TM51" s="4"/>
      <c r="TN51" s="4"/>
      <c r="TO51" s="4"/>
      <c r="TP51" s="4"/>
      <c r="TQ51" s="4"/>
      <c r="TR51" s="4"/>
      <c r="TS51" s="4"/>
      <c r="TT51" s="4"/>
      <c r="TU51" s="4"/>
      <c r="TV51" s="4"/>
      <c r="TW51" s="4"/>
      <c r="TX51" s="4"/>
      <c r="TY51" s="4"/>
      <c r="TZ51" s="4"/>
      <c r="UA51" s="4"/>
      <c r="UB51" s="4"/>
      <c r="UC51" s="4"/>
      <c r="UD51" s="4"/>
      <c r="UE51" s="4"/>
      <c r="UF51" s="4"/>
      <c r="UG51" s="4"/>
      <c r="UH51" s="4"/>
      <c r="UI51" s="4"/>
      <c r="UJ51" s="4"/>
      <c r="UK51" s="4"/>
      <c r="UL51" s="4"/>
      <c r="UM51" s="4"/>
      <c r="UN51" s="4"/>
      <c r="UO51" s="4"/>
      <c r="UP51" s="4"/>
      <c r="UQ51" s="4"/>
      <c r="UR51" s="4"/>
      <c r="US51" s="4"/>
      <c r="UT51" s="4"/>
      <c r="UU51" s="4"/>
      <c r="UV51" s="4"/>
      <c r="UW51" s="4"/>
      <c r="UX51" s="4"/>
      <c r="UY51" s="4"/>
      <c r="UZ51" s="4"/>
      <c r="VA51" s="4"/>
      <c r="VB51" s="4"/>
      <c r="VC51" s="4"/>
      <c r="VD51" s="4"/>
      <c r="VE51" s="4"/>
      <c r="VF51" s="4"/>
      <c r="VG51" s="4"/>
      <c r="VH51" s="4"/>
      <c r="VI51" s="4"/>
      <c r="VJ51" s="4"/>
      <c r="VK51" s="4"/>
      <c r="VL51" s="4"/>
      <c r="VM51" s="4"/>
      <c r="VN51" s="4"/>
      <c r="VO51" s="4"/>
      <c r="VP51" s="4"/>
      <c r="VQ51" s="4"/>
      <c r="VR51" s="4"/>
      <c r="VS51" s="4"/>
      <c r="VT51" s="4"/>
      <c r="VU51" s="4"/>
      <c r="VV51" s="4"/>
      <c r="VW51" s="4"/>
      <c r="VX51" s="4"/>
      <c r="VY51" s="4"/>
      <c r="VZ51" s="4"/>
      <c r="WA51" s="4"/>
      <c r="WB51" s="4"/>
      <c r="WC51" s="4"/>
      <c r="WD51" s="4"/>
      <c r="WE51" s="4"/>
      <c r="WF51" s="4"/>
      <c r="WG51" s="4"/>
      <c r="WH51" s="4"/>
      <c r="WI51" s="4"/>
      <c r="WJ51" s="4"/>
      <c r="WK51" s="4"/>
      <c r="WL51" s="4"/>
      <c r="WM51" s="4"/>
      <c r="WN51" s="4"/>
      <c r="WO51" s="4"/>
      <c r="WP51" s="4"/>
      <c r="WQ51" s="4"/>
      <c r="WR51" s="4"/>
      <c r="WS51" s="4"/>
      <c r="WT51" s="4"/>
      <c r="WU51" s="4"/>
      <c r="WV51" s="4"/>
      <c r="WW51" s="4"/>
      <c r="WX51" s="4"/>
      <c r="WY51" s="4"/>
      <c r="WZ51" s="4"/>
      <c r="XA51" s="4"/>
      <c r="XB51" s="4"/>
      <c r="XC51" s="4"/>
      <c r="XD51" s="4"/>
      <c r="XE51" s="4"/>
      <c r="XF51" s="4"/>
      <c r="XG51" s="4"/>
      <c r="XH51" s="4"/>
      <c r="XI51" s="4"/>
      <c r="XJ51" s="4"/>
      <c r="XK51" s="4"/>
      <c r="XL51" s="4"/>
      <c r="XM51" s="4"/>
      <c r="XN51" s="4"/>
      <c r="XO51" s="4"/>
      <c r="XP51" s="4"/>
      <c r="XQ51" s="4"/>
      <c r="XR51" s="4"/>
      <c r="XS51" s="4"/>
      <c r="XT51" s="4"/>
      <c r="XU51" s="4"/>
      <c r="XV51" s="4"/>
      <c r="XW51" s="4"/>
      <c r="XX51" s="4"/>
      <c r="XY51" s="4"/>
      <c r="XZ51" s="4"/>
      <c r="YA51" s="4"/>
      <c r="YB51" s="4"/>
      <c r="YC51" s="4"/>
      <c r="YD51" s="4"/>
      <c r="YE51" s="4"/>
      <c r="YF51" s="4"/>
      <c r="YG51" s="4"/>
      <c r="YH51" s="4"/>
      <c r="YI51" s="4"/>
      <c r="YJ51" s="4"/>
      <c r="YK51" s="4"/>
      <c r="YL51" s="4"/>
      <c r="YM51" s="4"/>
      <c r="YN51" s="4"/>
      <c r="YO51" s="4"/>
      <c r="YP51" s="4"/>
      <c r="YQ51" s="4"/>
      <c r="YR51" s="4"/>
      <c r="YS51" s="4"/>
      <c r="YT51" s="4"/>
      <c r="YU51" s="4"/>
      <c r="YV51" s="4"/>
      <c r="YW51" s="4"/>
      <c r="YX51" s="4"/>
      <c r="YY51" s="4"/>
      <c r="YZ51" s="4"/>
      <c r="ZA51" s="4"/>
      <c r="ZB51" s="4"/>
      <c r="ZC51" s="4"/>
      <c r="ZD51" s="4"/>
      <c r="ZE51" s="4"/>
      <c r="ZF51" s="4"/>
      <c r="ZG51" s="4"/>
      <c r="ZH51" s="4"/>
      <c r="ZI51" s="4"/>
      <c r="ZJ51" s="4"/>
      <c r="ZK51" s="4"/>
      <c r="ZL51" s="4"/>
      <c r="ZM51" s="4"/>
      <c r="ZN51" s="4"/>
      <c r="ZO51" s="4"/>
      <c r="ZP51" s="4"/>
      <c r="ZQ51" s="4"/>
      <c r="ZR51" s="4"/>
      <c r="ZS51" s="4"/>
      <c r="ZT51" s="4"/>
      <c r="ZU51" s="4"/>
      <c r="ZV51" s="4"/>
      <c r="ZW51" s="4"/>
      <c r="ZX51" s="4"/>
      <c r="ZY51" s="4"/>
      <c r="ZZ51" s="4"/>
      <c r="AAA51" s="4"/>
      <c r="AAB51" s="4"/>
      <c r="AAC51" s="4"/>
      <c r="AAD51" s="4"/>
      <c r="AAE51" s="4"/>
      <c r="AAF51" s="4"/>
      <c r="AAG51" s="4"/>
      <c r="AAH51" s="4"/>
      <c r="AAI51" s="4"/>
      <c r="AAJ51" s="4"/>
      <c r="AAK51" s="4"/>
      <c r="AAL51" s="4"/>
      <c r="AAM51" s="4"/>
      <c r="AAN51" s="4"/>
      <c r="AAO51" s="4"/>
      <c r="AAP51" s="4"/>
      <c r="AAQ51" s="4"/>
      <c r="AAR51" s="4"/>
      <c r="AAS51" s="4"/>
      <c r="AAT51" s="4"/>
      <c r="AAU51" s="4"/>
      <c r="AAV51" s="4"/>
      <c r="AAW51" s="4"/>
      <c r="AAX51" s="4"/>
      <c r="AAY51" s="4"/>
      <c r="AAZ51" s="4"/>
      <c r="ABA51" s="4"/>
      <c r="ABB51" s="4"/>
      <c r="ABC51" s="4"/>
      <c r="ABD51" s="4"/>
      <c r="ABE51" s="4"/>
      <c r="ABF51" s="4"/>
      <c r="ABG51" s="4"/>
      <c r="ABH51" s="4"/>
      <c r="ABI51" s="4"/>
      <c r="ABJ51" s="4"/>
      <c r="ABK51" s="4"/>
      <c r="ABL51" s="4"/>
      <c r="ABM51" s="4"/>
      <c r="ABN51" s="4"/>
      <c r="ABO51" s="4"/>
      <c r="ABP51" s="4"/>
      <c r="ABQ51" s="4"/>
      <c r="ABR51" s="4"/>
      <c r="ABS51" s="4"/>
      <c r="ABT51" s="4"/>
      <c r="ABU51" s="4"/>
      <c r="ABV51" s="4"/>
      <c r="ABW51" s="4"/>
      <c r="ABX51" s="4"/>
      <c r="ABY51" s="4"/>
      <c r="ABZ51" s="4"/>
      <c r="ACA51" s="4"/>
      <c r="ACB51" s="4"/>
      <c r="ACC51" s="4"/>
      <c r="ACD51" s="4"/>
      <c r="ACE51" s="4"/>
      <c r="ACF51" s="4"/>
      <c r="ACG51" s="4"/>
      <c r="ACH51" s="4"/>
      <c r="ACI51" s="4"/>
      <c r="ACJ51" s="4"/>
      <c r="ACK51" s="4"/>
      <c r="ACL51" s="4"/>
      <c r="ACM51" s="4"/>
      <c r="ACN51" s="4"/>
      <c r="ACO51" s="4"/>
      <c r="ACP51" s="4"/>
      <c r="ACQ51" s="4"/>
      <c r="ACR51" s="4"/>
      <c r="ACS51" s="4"/>
      <c r="ACT51" s="4"/>
      <c r="ACU51" s="4"/>
      <c r="ACV51" s="4"/>
      <c r="ACW51" s="4"/>
      <c r="ACX51" s="4"/>
      <c r="ACY51" s="4"/>
      <c r="ACZ51" s="4"/>
      <c r="ADA51" s="4"/>
      <c r="ADB51" s="4"/>
      <c r="ADC51" s="4"/>
      <c r="ADD51" s="4"/>
      <c r="ADE51" s="4"/>
      <c r="ADF51" s="4"/>
      <c r="ADG51" s="4"/>
      <c r="ADH51" s="4"/>
      <c r="ADI51" s="4"/>
      <c r="ADJ51" s="4"/>
      <c r="ADK51" s="4"/>
      <c r="ADL51" s="4"/>
      <c r="ADM51" s="4"/>
      <c r="ADN51" s="4"/>
      <c r="ADO51" s="4"/>
      <c r="ADP51" s="4"/>
      <c r="ADQ51" s="4"/>
      <c r="ADR51" s="4"/>
      <c r="ADS51" s="4"/>
      <c r="ADT51" s="4"/>
      <c r="ADU51" s="4"/>
      <c r="ADV51" s="4"/>
      <c r="ADW51" s="4"/>
      <c r="ADX51" s="4"/>
      <c r="ADY51" s="4"/>
      <c r="ADZ51" s="4"/>
      <c r="AEA51" s="4"/>
      <c r="AEB51" s="4"/>
      <c r="AEC51" s="4"/>
      <c r="AED51" s="4"/>
      <c r="AEE51" s="4"/>
      <c r="AEF51" s="4"/>
      <c r="AEG51" s="4"/>
      <c r="AEH51" s="4"/>
      <c r="AEI51" s="4"/>
      <c r="AEJ51" s="4"/>
      <c r="AEK51" s="4"/>
      <c r="AEL51" s="4"/>
      <c r="AEM51" s="4"/>
      <c r="AEN51" s="4"/>
      <c r="AEO51" s="4"/>
      <c r="AEP51" s="4"/>
      <c r="AEQ51" s="4"/>
      <c r="AER51" s="4"/>
      <c r="AES51" s="4"/>
      <c r="AET51" s="4"/>
      <c r="AEU51" s="4"/>
      <c r="AEV51" s="4"/>
      <c r="AEW51" s="4"/>
      <c r="AEX51" s="4"/>
      <c r="AEY51" s="4"/>
      <c r="AEZ51" s="4"/>
      <c r="AFA51" s="4"/>
      <c r="AFB51" s="4"/>
      <c r="AFC51" s="4"/>
      <c r="AFD51" s="4"/>
      <c r="AFE51" s="4"/>
      <c r="AFF51" s="4"/>
      <c r="AFG51" s="4"/>
      <c r="AFH51" s="4"/>
      <c r="AFI51" s="4"/>
      <c r="AFJ51" s="4"/>
      <c r="AFK51" s="4"/>
      <c r="AFL51" s="4"/>
      <c r="AFM51" s="4"/>
      <c r="AFN51" s="4"/>
      <c r="AFO51" s="4"/>
      <c r="AFP51" s="4"/>
      <c r="AFQ51" s="4"/>
      <c r="AFR51" s="4"/>
      <c r="AFS51" s="4"/>
      <c r="AFT51" s="4"/>
      <c r="AFU51" s="4"/>
      <c r="AFV51" s="4"/>
      <c r="AFW51" s="4"/>
      <c r="AFX51" s="4"/>
      <c r="AFY51" s="4"/>
      <c r="AFZ51" s="4"/>
      <c r="AGA51" s="4"/>
      <c r="AGB51" s="4"/>
      <c r="AGC51" s="4"/>
      <c r="AGD51" s="4"/>
      <c r="AGE51" s="4"/>
      <c r="AGF51" s="4"/>
      <c r="AGG51" s="4"/>
      <c r="AGH51" s="4"/>
      <c r="AGI51" s="4"/>
      <c r="AGJ51" s="4"/>
      <c r="AGK51" s="4"/>
      <c r="AGL51" s="4"/>
      <c r="AGM51" s="4"/>
      <c r="AGN51" s="4"/>
      <c r="AGO51" s="4"/>
      <c r="AGP51" s="4"/>
      <c r="AGQ51" s="4"/>
      <c r="AGR51" s="4"/>
      <c r="AGS51" s="4"/>
      <c r="AGT51" s="4"/>
      <c r="AGU51" s="4"/>
      <c r="AGV51" s="4"/>
      <c r="AGW51" s="4"/>
      <c r="AGX51" s="4"/>
      <c r="AGY51" s="4"/>
      <c r="AGZ51" s="4"/>
      <c r="AHA51" s="4"/>
      <c r="AHB51" s="4"/>
      <c r="AHC51" s="4"/>
      <c r="AHD51" s="4"/>
      <c r="AHE51" s="4"/>
      <c r="AHF51" s="4"/>
      <c r="AHG51" s="4"/>
      <c r="AHH51" s="4"/>
      <c r="AHI51" s="4"/>
      <c r="AHJ51" s="4"/>
      <c r="AHK51" s="4"/>
      <c r="AHL51" s="4"/>
      <c r="AHM51" s="4"/>
      <c r="AHN51" s="4"/>
      <c r="AHO51" s="4"/>
      <c r="AHP51" s="4"/>
      <c r="AHQ51" s="4"/>
      <c r="AHR51" s="4"/>
      <c r="AHS51" s="4"/>
      <c r="AHT51" s="4"/>
      <c r="AHU51" s="4"/>
      <c r="AHV51" s="4"/>
      <c r="AHW51" s="4"/>
      <c r="AHX51" s="4"/>
      <c r="AHY51" s="4"/>
      <c r="AHZ51" s="4"/>
      <c r="AIA51" s="4"/>
      <c r="AIB51" s="4"/>
      <c r="AIC51" s="4"/>
      <c r="AID51" s="4"/>
      <c r="AIE51" s="4"/>
      <c r="AIF51" s="4"/>
      <c r="AIG51" s="4"/>
      <c r="AIH51" s="4"/>
      <c r="AII51" s="4"/>
      <c r="AIJ51" s="4"/>
      <c r="AIK51" s="4"/>
      <c r="AIL51" s="4"/>
      <c r="AIM51" s="4"/>
      <c r="AIN51" s="4"/>
      <c r="AIO51" s="4"/>
      <c r="AIP51" s="4"/>
      <c r="AIQ51" s="4"/>
      <c r="AIR51" s="4"/>
      <c r="AIS51" s="4"/>
      <c r="AIT51" s="4"/>
      <c r="AIU51" s="4"/>
      <c r="AIV51" s="4"/>
      <c r="AIW51" s="4"/>
      <c r="AIX51" s="4"/>
      <c r="AIY51" s="4"/>
      <c r="AIZ51" s="4"/>
      <c r="AJA51" s="4"/>
      <c r="AJB51" s="4"/>
      <c r="AJC51" s="4"/>
      <c r="AJD51" s="4"/>
      <c r="AJE51" s="4"/>
      <c r="AJF51" s="4"/>
      <c r="AJG51" s="4"/>
      <c r="AJH51" s="4"/>
      <c r="AJI51" s="4"/>
      <c r="AJJ51" s="4"/>
      <c r="AJK51" s="4"/>
      <c r="AJL51" s="4"/>
      <c r="AJM51" s="4"/>
      <c r="AJN51" s="4"/>
      <c r="AJO51" s="4"/>
      <c r="AJP51" s="4"/>
      <c r="AJQ51" s="4"/>
      <c r="AJR51" s="4"/>
      <c r="AJS51" s="4"/>
      <c r="AJT51" s="4"/>
      <c r="AJU51" s="4"/>
      <c r="AJV51" s="4"/>
      <c r="AJW51" s="4"/>
      <c r="AJX51" s="4"/>
      <c r="AJY51" s="4"/>
      <c r="AJZ51" s="4"/>
      <c r="AKA51" s="4"/>
      <c r="AKB51" s="4"/>
      <c r="AKC51" s="4"/>
      <c r="AKD51" s="4"/>
      <c r="AKE51" s="4"/>
      <c r="AKF51" s="4"/>
      <c r="AKG51" s="4"/>
      <c r="AKH51" s="4"/>
      <c r="AKI51" s="4"/>
      <c r="AKJ51" s="4"/>
      <c r="AKK51" s="4"/>
      <c r="AKL51" s="4"/>
      <c r="AKM51" s="4"/>
      <c r="AKN51" s="4"/>
      <c r="AKO51" s="4"/>
      <c r="AKP51" s="4"/>
      <c r="AKQ51" s="4"/>
      <c r="AKR51" s="4"/>
      <c r="AKS51" s="4"/>
      <c r="AKT51" s="4"/>
      <c r="AKU51" s="4"/>
      <c r="AKV51" s="4"/>
      <c r="AKW51" s="4"/>
      <c r="AKX51" s="4"/>
      <c r="AKY51" s="4"/>
      <c r="AKZ51" s="4"/>
      <c r="ALA51" s="4"/>
      <c r="ALB51" s="4"/>
      <c r="ALC51" s="4"/>
      <c r="ALD51" s="4"/>
      <c r="ALE51" s="4"/>
      <c r="ALF51" s="4"/>
      <c r="ALG51" s="4"/>
      <c r="ALH51" s="4"/>
      <c r="ALI51" s="4"/>
      <c r="ALJ51" s="4"/>
      <c r="ALK51" s="4"/>
      <c r="ALL51" s="4"/>
      <c r="ALM51" s="4"/>
      <c r="ALN51" s="4"/>
      <c r="ALO51" s="4"/>
      <c r="ALP51" s="4"/>
      <c r="ALQ51" s="4"/>
      <c r="ALR51" s="4"/>
      <c r="ALS51" s="4"/>
      <c r="ALT51" s="4"/>
      <c r="ALU51" s="4"/>
      <c r="ALV51" s="4"/>
      <c r="ALW51" s="4"/>
      <c r="ALX51" s="4"/>
      <c r="ALY51" s="4"/>
      <c r="ALZ51" s="4"/>
      <c r="AMA51" s="4"/>
      <c r="AMB51" s="4"/>
      <c r="AMC51" s="4"/>
      <c r="AMD51" s="4"/>
      <c r="AME51" s="4"/>
      <c r="AMF51" s="4"/>
      <c r="AMG51" s="4"/>
      <c r="AMH51" s="4"/>
      <c r="AMI51" s="4"/>
      <c r="AMJ51" s="4"/>
    </row>
    <row r="52" spans="2:1024" ht="19.5">
      <c r="B52" s="4"/>
      <c r="C52" s="4"/>
      <c r="D52" s="4"/>
      <c r="E52" s="4"/>
      <c r="F52" s="4"/>
      <c r="G52" s="4"/>
      <c r="H52" s="4"/>
      <c r="I52" s="4"/>
      <c r="J52" s="4"/>
      <c r="K52" s="4"/>
      <c r="L52" s="4"/>
      <c r="M52" s="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c r="BP52" s="4"/>
      <c r="BQ52" s="4"/>
      <c r="BR52" s="4"/>
      <c r="BS52" s="4"/>
      <c r="BT52" s="4"/>
      <c r="BU52" s="4"/>
      <c r="BV52" s="4"/>
      <c r="BW52" s="4"/>
      <c r="BX52" s="4"/>
      <c r="BY52" s="4"/>
      <c r="BZ52" s="4"/>
      <c r="CA52" s="4"/>
      <c r="CB52" s="4"/>
      <c r="CC52" s="4"/>
      <c r="CD52" s="4"/>
      <c r="CE52" s="4"/>
      <c r="CF52" s="4"/>
      <c r="CG52" s="4"/>
      <c r="CH52" s="4"/>
      <c r="CI52" s="4"/>
      <c r="CJ52" s="4"/>
      <c r="CK52" s="4"/>
      <c r="CL52" s="4"/>
      <c r="CM52" s="4"/>
      <c r="CN52" s="4"/>
      <c r="CO52" s="4"/>
      <c r="CP52" s="4"/>
      <c r="CQ52" s="4"/>
      <c r="CR52" s="4"/>
      <c r="CS52" s="4"/>
      <c r="CT52" s="4"/>
      <c r="CU52" s="4"/>
      <c r="CV52" s="4"/>
      <c r="CW52" s="4"/>
      <c r="CX52" s="4"/>
      <c r="CY52" s="4"/>
      <c r="CZ52" s="4"/>
      <c r="DA52" s="4"/>
      <c r="DB52" s="4"/>
      <c r="DC52" s="4"/>
      <c r="DD52" s="4"/>
      <c r="DE52" s="4"/>
      <c r="DF52" s="4"/>
      <c r="DG52" s="4"/>
      <c r="DH52" s="4"/>
      <c r="DI52" s="4"/>
      <c r="DJ52" s="4"/>
      <c r="DK52" s="4"/>
      <c r="DL52" s="4"/>
      <c r="DM52" s="4"/>
      <c r="DN52" s="4"/>
      <c r="DO52" s="4"/>
      <c r="DP52" s="4"/>
      <c r="DQ52" s="4"/>
      <c r="DR52" s="4"/>
      <c r="DS52" s="4"/>
      <c r="DT52" s="4"/>
      <c r="DU52" s="4"/>
      <c r="DV52" s="4"/>
      <c r="DW52" s="4"/>
      <c r="DX52" s="4"/>
      <c r="DY52" s="4"/>
      <c r="DZ52" s="4"/>
      <c r="EA52" s="4"/>
      <c r="EB52" s="4"/>
      <c r="EC52" s="4"/>
      <c r="ED52" s="4"/>
      <c r="EE52" s="4"/>
      <c r="EF52" s="4"/>
      <c r="EG52" s="4"/>
      <c r="EH52" s="4"/>
      <c r="EI52" s="4"/>
      <c r="EJ52" s="4"/>
      <c r="EK52" s="4"/>
      <c r="EL52" s="4"/>
      <c r="EM52" s="4"/>
      <c r="EN52" s="4"/>
      <c r="EO52" s="4"/>
      <c r="EP52" s="4"/>
      <c r="EQ52" s="4"/>
      <c r="ER52" s="4"/>
      <c r="ES52" s="4"/>
      <c r="ET52" s="4"/>
      <c r="EU52" s="4"/>
      <c r="EV52" s="4"/>
      <c r="EW52" s="4"/>
      <c r="EX52" s="4"/>
      <c r="EY52" s="4"/>
      <c r="EZ52" s="4"/>
      <c r="FA52" s="4"/>
      <c r="FB52" s="4"/>
      <c r="FC52" s="4"/>
      <c r="FD52" s="4"/>
      <c r="FE52" s="4"/>
      <c r="FF52" s="4"/>
      <c r="FG52" s="4"/>
      <c r="FH52" s="4"/>
      <c r="FI52" s="4"/>
      <c r="FJ52" s="4"/>
      <c r="FK52" s="4"/>
      <c r="FL52" s="4"/>
      <c r="FM52" s="4"/>
      <c r="FN52" s="4"/>
      <c r="FO52" s="4"/>
      <c r="FP52" s="4"/>
      <c r="FQ52" s="4"/>
      <c r="FR52" s="4"/>
      <c r="FS52" s="4"/>
      <c r="FT52" s="4"/>
      <c r="FU52" s="4"/>
      <c r="FV52" s="4"/>
      <c r="FW52" s="4"/>
      <c r="FX52" s="4"/>
      <c r="FY52" s="4"/>
      <c r="FZ52" s="4"/>
      <c r="GA52" s="4"/>
      <c r="GB52" s="4"/>
      <c r="GC52" s="4"/>
      <c r="GD52" s="4"/>
      <c r="GE52" s="4"/>
      <c r="GF52" s="4"/>
      <c r="GG52" s="4"/>
      <c r="GH52" s="4"/>
      <c r="GI52" s="4"/>
      <c r="GJ52" s="4"/>
      <c r="GK52" s="4"/>
      <c r="GL52" s="4"/>
      <c r="GM52" s="4"/>
      <c r="GN52" s="4"/>
      <c r="GO52" s="4"/>
      <c r="GP52" s="4"/>
      <c r="GQ52" s="4"/>
      <c r="GR52" s="4"/>
      <c r="GS52" s="4"/>
      <c r="GT52" s="4"/>
      <c r="GU52" s="4"/>
      <c r="GV52" s="4"/>
      <c r="GW52" s="4"/>
      <c r="GX52" s="4"/>
      <c r="GY52" s="4"/>
      <c r="GZ52" s="4"/>
      <c r="HA52" s="4"/>
      <c r="HB52" s="4"/>
      <c r="HC52" s="4"/>
      <c r="HD52" s="4"/>
      <c r="HE52" s="4"/>
      <c r="HF52" s="4"/>
      <c r="HG52" s="4"/>
      <c r="HH52" s="4"/>
      <c r="HI52" s="4"/>
      <c r="HJ52" s="4"/>
      <c r="HK52" s="4"/>
      <c r="HL52" s="4"/>
      <c r="HM52" s="4"/>
      <c r="HN52" s="4"/>
      <c r="HO52" s="4"/>
      <c r="HP52" s="4"/>
      <c r="HQ52" s="4"/>
      <c r="HR52" s="4"/>
      <c r="HS52" s="4"/>
      <c r="HT52" s="4"/>
      <c r="HU52" s="4"/>
      <c r="HV52" s="4"/>
      <c r="HW52" s="4"/>
      <c r="HX52" s="4"/>
      <c r="HY52" s="4"/>
      <c r="HZ52" s="4"/>
      <c r="IA52" s="4"/>
      <c r="IB52" s="4"/>
      <c r="IC52" s="4"/>
      <c r="ID52" s="4"/>
      <c r="IE52" s="4"/>
      <c r="IF52" s="4"/>
      <c r="IG52" s="4"/>
      <c r="IH52" s="4"/>
      <c r="II52" s="4"/>
      <c r="IJ52" s="4"/>
      <c r="IK52" s="4"/>
      <c r="IL52" s="4"/>
      <c r="IM52" s="4"/>
      <c r="IN52" s="4"/>
      <c r="IO52" s="4"/>
      <c r="IP52" s="4"/>
      <c r="IQ52" s="4"/>
      <c r="IR52" s="4"/>
      <c r="IS52" s="4"/>
      <c r="IT52" s="4"/>
      <c r="IU52" s="4"/>
      <c r="IV52" s="4"/>
      <c r="IW52" s="4"/>
      <c r="IX52" s="4"/>
      <c r="IY52" s="4"/>
      <c r="IZ52" s="4"/>
      <c r="JA52" s="4"/>
      <c r="JB52" s="4"/>
      <c r="JC52" s="4"/>
      <c r="JD52" s="4"/>
      <c r="JE52" s="4"/>
      <c r="JF52" s="4"/>
      <c r="JG52" s="4"/>
      <c r="JH52" s="4"/>
      <c r="JI52" s="4"/>
      <c r="JJ52" s="4"/>
      <c r="JK52" s="4"/>
      <c r="JL52" s="4"/>
      <c r="JM52" s="4"/>
      <c r="JN52" s="4"/>
      <c r="JO52" s="4"/>
      <c r="JP52" s="4"/>
      <c r="JQ52" s="4"/>
      <c r="JR52" s="4"/>
      <c r="JS52" s="4"/>
      <c r="JT52" s="4"/>
      <c r="JU52" s="4"/>
      <c r="JV52" s="4"/>
      <c r="JW52" s="4"/>
      <c r="JX52" s="4"/>
      <c r="JY52" s="4"/>
      <c r="JZ52" s="4"/>
      <c r="KA52" s="4"/>
      <c r="KB52" s="4"/>
      <c r="KC52" s="4"/>
      <c r="KD52" s="4"/>
      <c r="KE52" s="4"/>
      <c r="KF52" s="4"/>
      <c r="KG52" s="4"/>
      <c r="KH52" s="4"/>
      <c r="KI52" s="4"/>
      <c r="KJ52" s="4"/>
      <c r="KK52" s="4"/>
      <c r="KL52" s="4"/>
      <c r="KM52" s="4"/>
      <c r="KN52" s="4"/>
      <c r="KO52" s="4"/>
      <c r="KP52" s="4"/>
      <c r="KQ52" s="4"/>
      <c r="KR52" s="4"/>
      <c r="KS52" s="4"/>
      <c r="KT52" s="4"/>
      <c r="KU52" s="4"/>
      <c r="KV52" s="4"/>
      <c r="KW52" s="4"/>
      <c r="KX52" s="4"/>
      <c r="KY52" s="4"/>
      <c r="KZ52" s="4"/>
      <c r="LA52" s="4"/>
      <c r="LB52" s="4"/>
      <c r="LC52" s="4"/>
      <c r="LD52" s="4"/>
      <c r="LE52" s="4"/>
      <c r="LF52" s="4"/>
      <c r="LG52" s="4"/>
      <c r="LH52" s="4"/>
      <c r="LI52" s="4"/>
      <c r="LJ52" s="4"/>
      <c r="LK52" s="4"/>
      <c r="LL52" s="4"/>
      <c r="LM52" s="4"/>
      <c r="LN52" s="4"/>
      <c r="LO52" s="4"/>
      <c r="LP52" s="4"/>
      <c r="LQ52" s="4"/>
      <c r="LR52" s="4"/>
      <c r="LS52" s="4"/>
      <c r="LT52" s="4"/>
      <c r="LU52" s="4"/>
      <c r="LV52" s="4"/>
      <c r="LW52" s="4"/>
      <c r="LX52" s="4"/>
      <c r="LY52" s="4"/>
      <c r="LZ52" s="4"/>
      <c r="MA52" s="4"/>
      <c r="MB52" s="4"/>
      <c r="MC52" s="4"/>
      <c r="MD52" s="4"/>
      <c r="ME52" s="4"/>
      <c r="MF52" s="4"/>
      <c r="MG52" s="4"/>
      <c r="MH52" s="4"/>
      <c r="MI52" s="4"/>
      <c r="MJ52" s="4"/>
      <c r="MK52" s="4"/>
      <c r="ML52" s="4"/>
      <c r="MM52" s="4"/>
      <c r="MN52" s="4"/>
      <c r="MO52" s="4"/>
      <c r="MP52" s="4"/>
      <c r="MQ52" s="4"/>
      <c r="MR52" s="4"/>
      <c r="MS52" s="4"/>
      <c r="MT52" s="4"/>
      <c r="MU52" s="4"/>
      <c r="MV52" s="4"/>
      <c r="MW52" s="4"/>
      <c r="MX52" s="4"/>
      <c r="MY52" s="4"/>
      <c r="MZ52" s="4"/>
      <c r="NA52" s="4"/>
      <c r="NB52" s="4"/>
      <c r="NC52" s="4"/>
      <c r="ND52" s="4"/>
      <c r="NE52" s="4"/>
      <c r="NF52" s="4"/>
      <c r="NG52" s="4"/>
      <c r="NH52" s="4"/>
      <c r="NI52" s="4"/>
      <c r="NJ52" s="4"/>
      <c r="NK52" s="4"/>
      <c r="NL52" s="4"/>
      <c r="NM52" s="4"/>
      <c r="NN52" s="4"/>
      <c r="NO52" s="4"/>
      <c r="NP52" s="4"/>
      <c r="NQ52" s="4"/>
      <c r="NR52" s="4"/>
      <c r="NS52" s="4"/>
      <c r="NT52" s="4"/>
      <c r="NU52" s="4"/>
      <c r="NV52" s="4"/>
      <c r="NW52" s="4"/>
      <c r="NX52" s="4"/>
      <c r="NY52" s="4"/>
      <c r="NZ52" s="4"/>
      <c r="OA52" s="4"/>
      <c r="OB52" s="4"/>
      <c r="OC52" s="4"/>
      <c r="OD52" s="4"/>
      <c r="OE52" s="4"/>
      <c r="OF52" s="4"/>
      <c r="OG52" s="4"/>
      <c r="OH52" s="4"/>
      <c r="OI52" s="4"/>
      <c r="OJ52" s="4"/>
      <c r="OK52" s="4"/>
      <c r="OL52" s="4"/>
      <c r="OM52" s="4"/>
      <c r="ON52" s="4"/>
      <c r="OO52" s="4"/>
      <c r="OP52" s="4"/>
      <c r="OQ52" s="4"/>
      <c r="OR52" s="4"/>
      <c r="OS52" s="4"/>
      <c r="OT52" s="4"/>
      <c r="OU52" s="4"/>
      <c r="OV52" s="4"/>
      <c r="OW52" s="4"/>
      <c r="OX52" s="4"/>
      <c r="OY52" s="4"/>
      <c r="OZ52" s="4"/>
      <c r="PA52" s="4"/>
      <c r="PB52" s="4"/>
      <c r="PC52" s="4"/>
      <c r="PD52" s="4"/>
      <c r="PE52" s="4"/>
      <c r="PF52" s="4"/>
      <c r="PG52" s="4"/>
      <c r="PH52" s="4"/>
      <c r="PI52" s="4"/>
      <c r="PJ52" s="4"/>
      <c r="PK52" s="4"/>
      <c r="PL52" s="4"/>
      <c r="PM52" s="4"/>
      <c r="PN52" s="4"/>
      <c r="PO52" s="4"/>
      <c r="PP52" s="4"/>
      <c r="PQ52" s="4"/>
      <c r="PR52" s="4"/>
      <c r="PS52" s="4"/>
      <c r="PT52" s="4"/>
      <c r="PU52" s="4"/>
      <c r="PV52" s="4"/>
      <c r="PW52" s="4"/>
      <c r="PX52" s="4"/>
      <c r="PY52" s="4"/>
      <c r="PZ52" s="4"/>
      <c r="QA52" s="4"/>
      <c r="QB52" s="4"/>
      <c r="QC52" s="4"/>
      <c r="QD52" s="4"/>
      <c r="QE52" s="4"/>
      <c r="QF52" s="4"/>
      <c r="QG52" s="4"/>
      <c r="QH52" s="4"/>
      <c r="QI52" s="4"/>
      <c r="QJ52" s="4"/>
      <c r="QK52" s="4"/>
      <c r="QL52" s="4"/>
      <c r="QM52" s="4"/>
      <c r="QN52" s="4"/>
      <c r="QO52" s="4"/>
      <c r="QP52" s="4"/>
      <c r="QQ52" s="4"/>
      <c r="QR52" s="4"/>
      <c r="QS52" s="4"/>
      <c r="QT52" s="4"/>
      <c r="QU52" s="4"/>
      <c r="QV52" s="4"/>
      <c r="QW52" s="4"/>
      <c r="QX52" s="4"/>
      <c r="QY52" s="4"/>
      <c r="QZ52" s="4"/>
      <c r="RA52" s="4"/>
      <c r="RB52" s="4"/>
      <c r="RC52" s="4"/>
      <c r="RD52" s="4"/>
      <c r="RE52" s="4"/>
      <c r="RF52" s="4"/>
      <c r="RG52" s="4"/>
      <c r="RH52" s="4"/>
      <c r="RI52" s="4"/>
      <c r="RJ52" s="4"/>
      <c r="RK52" s="4"/>
      <c r="RL52" s="4"/>
      <c r="RM52" s="4"/>
      <c r="RN52" s="4"/>
      <c r="RO52" s="4"/>
      <c r="RP52" s="4"/>
      <c r="RQ52" s="4"/>
      <c r="RR52" s="4"/>
      <c r="RS52" s="4"/>
      <c r="RT52" s="4"/>
      <c r="RU52" s="4"/>
      <c r="RV52" s="4"/>
      <c r="RW52" s="4"/>
      <c r="RX52" s="4"/>
      <c r="RY52" s="4"/>
      <c r="RZ52" s="4"/>
      <c r="SA52" s="4"/>
      <c r="SB52" s="4"/>
      <c r="SC52" s="4"/>
      <c r="SD52" s="4"/>
      <c r="SE52" s="4"/>
      <c r="SF52" s="4"/>
      <c r="SG52" s="4"/>
      <c r="SH52" s="4"/>
      <c r="SI52" s="4"/>
      <c r="SJ52" s="4"/>
      <c r="SK52" s="4"/>
      <c r="SL52" s="4"/>
      <c r="SM52" s="4"/>
      <c r="SN52" s="4"/>
      <c r="SO52" s="4"/>
      <c r="SP52" s="4"/>
      <c r="SQ52" s="4"/>
      <c r="SR52" s="4"/>
      <c r="SS52" s="4"/>
      <c r="ST52" s="4"/>
      <c r="SU52" s="4"/>
      <c r="SV52" s="4"/>
      <c r="SW52" s="4"/>
      <c r="SX52" s="4"/>
      <c r="SY52" s="4"/>
      <c r="SZ52" s="4"/>
      <c r="TA52" s="4"/>
      <c r="TB52" s="4"/>
      <c r="TC52" s="4"/>
      <c r="TD52" s="4"/>
      <c r="TE52" s="4"/>
      <c r="TF52" s="4"/>
      <c r="TG52" s="4"/>
      <c r="TH52" s="4"/>
      <c r="TI52" s="4"/>
      <c r="TJ52" s="4"/>
      <c r="TK52" s="4"/>
      <c r="TL52" s="4"/>
      <c r="TM52" s="4"/>
      <c r="TN52" s="4"/>
      <c r="TO52" s="4"/>
      <c r="TP52" s="4"/>
      <c r="TQ52" s="4"/>
      <c r="TR52" s="4"/>
      <c r="TS52" s="4"/>
      <c r="TT52" s="4"/>
      <c r="TU52" s="4"/>
      <c r="TV52" s="4"/>
      <c r="TW52" s="4"/>
      <c r="TX52" s="4"/>
      <c r="TY52" s="4"/>
      <c r="TZ52" s="4"/>
      <c r="UA52" s="4"/>
      <c r="UB52" s="4"/>
      <c r="UC52" s="4"/>
      <c r="UD52" s="4"/>
      <c r="UE52" s="4"/>
      <c r="UF52" s="4"/>
      <c r="UG52" s="4"/>
      <c r="UH52" s="4"/>
      <c r="UI52" s="4"/>
      <c r="UJ52" s="4"/>
      <c r="UK52" s="4"/>
      <c r="UL52" s="4"/>
      <c r="UM52" s="4"/>
      <c r="UN52" s="4"/>
      <c r="UO52" s="4"/>
      <c r="UP52" s="4"/>
      <c r="UQ52" s="4"/>
      <c r="UR52" s="4"/>
      <c r="US52" s="4"/>
      <c r="UT52" s="4"/>
      <c r="UU52" s="4"/>
      <c r="UV52" s="4"/>
      <c r="UW52" s="4"/>
      <c r="UX52" s="4"/>
      <c r="UY52" s="4"/>
      <c r="UZ52" s="4"/>
      <c r="VA52" s="4"/>
      <c r="VB52" s="4"/>
      <c r="VC52" s="4"/>
      <c r="VD52" s="4"/>
      <c r="VE52" s="4"/>
      <c r="VF52" s="4"/>
      <c r="VG52" s="4"/>
      <c r="VH52" s="4"/>
      <c r="VI52" s="4"/>
      <c r="VJ52" s="4"/>
      <c r="VK52" s="4"/>
      <c r="VL52" s="4"/>
      <c r="VM52" s="4"/>
      <c r="VN52" s="4"/>
      <c r="VO52" s="4"/>
      <c r="VP52" s="4"/>
      <c r="VQ52" s="4"/>
      <c r="VR52" s="4"/>
      <c r="VS52" s="4"/>
      <c r="VT52" s="4"/>
      <c r="VU52" s="4"/>
      <c r="VV52" s="4"/>
      <c r="VW52" s="4"/>
      <c r="VX52" s="4"/>
      <c r="VY52" s="4"/>
      <c r="VZ52" s="4"/>
      <c r="WA52" s="4"/>
      <c r="WB52" s="4"/>
      <c r="WC52" s="4"/>
      <c r="WD52" s="4"/>
      <c r="WE52" s="4"/>
      <c r="WF52" s="4"/>
      <c r="WG52" s="4"/>
      <c r="WH52" s="4"/>
      <c r="WI52" s="4"/>
      <c r="WJ52" s="4"/>
      <c r="WK52" s="4"/>
      <c r="WL52" s="4"/>
      <c r="WM52" s="4"/>
      <c r="WN52" s="4"/>
      <c r="WO52" s="4"/>
      <c r="WP52" s="4"/>
      <c r="WQ52" s="4"/>
      <c r="WR52" s="4"/>
      <c r="WS52" s="4"/>
      <c r="WT52" s="4"/>
      <c r="WU52" s="4"/>
      <c r="WV52" s="4"/>
      <c r="WW52" s="4"/>
      <c r="WX52" s="4"/>
      <c r="WY52" s="4"/>
      <c r="WZ52" s="4"/>
      <c r="XA52" s="4"/>
      <c r="XB52" s="4"/>
      <c r="XC52" s="4"/>
      <c r="XD52" s="4"/>
      <c r="XE52" s="4"/>
      <c r="XF52" s="4"/>
      <c r="XG52" s="4"/>
      <c r="XH52" s="4"/>
      <c r="XI52" s="4"/>
      <c r="XJ52" s="4"/>
      <c r="XK52" s="4"/>
      <c r="XL52" s="4"/>
      <c r="XM52" s="4"/>
      <c r="XN52" s="4"/>
      <c r="XO52" s="4"/>
      <c r="XP52" s="4"/>
      <c r="XQ52" s="4"/>
      <c r="XR52" s="4"/>
      <c r="XS52" s="4"/>
      <c r="XT52" s="4"/>
      <c r="XU52" s="4"/>
      <c r="XV52" s="4"/>
      <c r="XW52" s="4"/>
      <c r="XX52" s="4"/>
      <c r="XY52" s="4"/>
      <c r="XZ52" s="4"/>
      <c r="YA52" s="4"/>
      <c r="YB52" s="4"/>
      <c r="YC52" s="4"/>
      <c r="YD52" s="4"/>
      <c r="YE52" s="4"/>
      <c r="YF52" s="4"/>
      <c r="YG52" s="4"/>
      <c r="YH52" s="4"/>
      <c r="YI52" s="4"/>
      <c r="YJ52" s="4"/>
      <c r="YK52" s="4"/>
      <c r="YL52" s="4"/>
      <c r="YM52" s="4"/>
      <c r="YN52" s="4"/>
      <c r="YO52" s="4"/>
      <c r="YP52" s="4"/>
      <c r="YQ52" s="4"/>
      <c r="YR52" s="4"/>
      <c r="YS52" s="4"/>
      <c r="YT52" s="4"/>
      <c r="YU52" s="4"/>
      <c r="YV52" s="4"/>
      <c r="YW52" s="4"/>
      <c r="YX52" s="4"/>
      <c r="YY52" s="4"/>
      <c r="YZ52" s="4"/>
      <c r="ZA52" s="4"/>
      <c r="ZB52" s="4"/>
      <c r="ZC52" s="4"/>
      <c r="ZD52" s="4"/>
      <c r="ZE52" s="4"/>
      <c r="ZF52" s="4"/>
      <c r="ZG52" s="4"/>
      <c r="ZH52" s="4"/>
      <c r="ZI52" s="4"/>
      <c r="ZJ52" s="4"/>
      <c r="ZK52" s="4"/>
      <c r="ZL52" s="4"/>
      <c r="ZM52" s="4"/>
      <c r="ZN52" s="4"/>
      <c r="ZO52" s="4"/>
      <c r="ZP52" s="4"/>
      <c r="ZQ52" s="4"/>
      <c r="ZR52" s="4"/>
      <c r="ZS52" s="4"/>
      <c r="ZT52" s="4"/>
      <c r="ZU52" s="4"/>
      <c r="ZV52" s="4"/>
      <c r="ZW52" s="4"/>
      <c r="ZX52" s="4"/>
      <c r="ZY52" s="4"/>
      <c r="ZZ52" s="4"/>
      <c r="AAA52" s="4"/>
      <c r="AAB52" s="4"/>
      <c r="AAC52" s="4"/>
      <c r="AAD52" s="4"/>
      <c r="AAE52" s="4"/>
      <c r="AAF52" s="4"/>
      <c r="AAG52" s="4"/>
      <c r="AAH52" s="4"/>
      <c r="AAI52" s="4"/>
      <c r="AAJ52" s="4"/>
      <c r="AAK52" s="4"/>
      <c r="AAL52" s="4"/>
      <c r="AAM52" s="4"/>
      <c r="AAN52" s="4"/>
      <c r="AAO52" s="4"/>
      <c r="AAP52" s="4"/>
      <c r="AAQ52" s="4"/>
      <c r="AAR52" s="4"/>
      <c r="AAS52" s="4"/>
      <c r="AAT52" s="4"/>
      <c r="AAU52" s="4"/>
      <c r="AAV52" s="4"/>
      <c r="AAW52" s="4"/>
      <c r="AAX52" s="4"/>
      <c r="AAY52" s="4"/>
      <c r="AAZ52" s="4"/>
      <c r="ABA52" s="4"/>
      <c r="ABB52" s="4"/>
      <c r="ABC52" s="4"/>
      <c r="ABD52" s="4"/>
      <c r="ABE52" s="4"/>
      <c r="ABF52" s="4"/>
      <c r="ABG52" s="4"/>
      <c r="ABH52" s="4"/>
      <c r="ABI52" s="4"/>
      <c r="ABJ52" s="4"/>
      <c r="ABK52" s="4"/>
      <c r="ABL52" s="4"/>
      <c r="ABM52" s="4"/>
      <c r="ABN52" s="4"/>
      <c r="ABO52" s="4"/>
      <c r="ABP52" s="4"/>
      <c r="ABQ52" s="4"/>
      <c r="ABR52" s="4"/>
      <c r="ABS52" s="4"/>
      <c r="ABT52" s="4"/>
      <c r="ABU52" s="4"/>
      <c r="ABV52" s="4"/>
      <c r="ABW52" s="4"/>
      <c r="ABX52" s="4"/>
      <c r="ABY52" s="4"/>
      <c r="ABZ52" s="4"/>
      <c r="ACA52" s="4"/>
      <c r="ACB52" s="4"/>
      <c r="ACC52" s="4"/>
      <c r="ACD52" s="4"/>
      <c r="ACE52" s="4"/>
      <c r="ACF52" s="4"/>
      <c r="ACG52" s="4"/>
      <c r="ACH52" s="4"/>
      <c r="ACI52" s="4"/>
      <c r="ACJ52" s="4"/>
      <c r="ACK52" s="4"/>
      <c r="ACL52" s="4"/>
      <c r="ACM52" s="4"/>
      <c r="ACN52" s="4"/>
      <c r="ACO52" s="4"/>
      <c r="ACP52" s="4"/>
      <c r="ACQ52" s="4"/>
      <c r="ACR52" s="4"/>
      <c r="ACS52" s="4"/>
      <c r="ACT52" s="4"/>
      <c r="ACU52" s="4"/>
      <c r="ACV52" s="4"/>
      <c r="ACW52" s="4"/>
      <c r="ACX52" s="4"/>
      <c r="ACY52" s="4"/>
      <c r="ACZ52" s="4"/>
      <c r="ADA52" s="4"/>
      <c r="ADB52" s="4"/>
      <c r="ADC52" s="4"/>
      <c r="ADD52" s="4"/>
      <c r="ADE52" s="4"/>
      <c r="ADF52" s="4"/>
      <c r="ADG52" s="4"/>
      <c r="ADH52" s="4"/>
      <c r="ADI52" s="4"/>
      <c r="ADJ52" s="4"/>
      <c r="ADK52" s="4"/>
      <c r="ADL52" s="4"/>
      <c r="ADM52" s="4"/>
      <c r="ADN52" s="4"/>
      <c r="ADO52" s="4"/>
      <c r="ADP52" s="4"/>
      <c r="ADQ52" s="4"/>
      <c r="ADR52" s="4"/>
      <c r="ADS52" s="4"/>
      <c r="ADT52" s="4"/>
      <c r="ADU52" s="4"/>
      <c r="ADV52" s="4"/>
      <c r="ADW52" s="4"/>
      <c r="ADX52" s="4"/>
      <c r="ADY52" s="4"/>
      <c r="ADZ52" s="4"/>
      <c r="AEA52" s="4"/>
      <c r="AEB52" s="4"/>
      <c r="AEC52" s="4"/>
      <c r="AED52" s="4"/>
      <c r="AEE52" s="4"/>
      <c r="AEF52" s="4"/>
      <c r="AEG52" s="4"/>
      <c r="AEH52" s="4"/>
      <c r="AEI52" s="4"/>
      <c r="AEJ52" s="4"/>
      <c r="AEK52" s="4"/>
      <c r="AEL52" s="4"/>
      <c r="AEM52" s="4"/>
      <c r="AEN52" s="4"/>
      <c r="AEO52" s="4"/>
      <c r="AEP52" s="4"/>
      <c r="AEQ52" s="4"/>
      <c r="AER52" s="4"/>
      <c r="AES52" s="4"/>
      <c r="AET52" s="4"/>
      <c r="AEU52" s="4"/>
      <c r="AEV52" s="4"/>
      <c r="AEW52" s="4"/>
      <c r="AEX52" s="4"/>
      <c r="AEY52" s="4"/>
      <c r="AEZ52" s="4"/>
      <c r="AFA52" s="4"/>
      <c r="AFB52" s="4"/>
      <c r="AFC52" s="4"/>
      <c r="AFD52" s="4"/>
      <c r="AFE52" s="4"/>
      <c r="AFF52" s="4"/>
      <c r="AFG52" s="4"/>
      <c r="AFH52" s="4"/>
      <c r="AFI52" s="4"/>
      <c r="AFJ52" s="4"/>
      <c r="AFK52" s="4"/>
      <c r="AFL52" s="4"/>
      <c r="AFM52" s="4"/>
      <c r="AFN52" s="4"/>
      <c r="AFO52" s="4"/>
      <c r="AFP52" s="4"/>
      <c r="AFQ52" s="4"/>
      <c r="AFR52" s="4"/>
      <c r="AFS52" s="4"/>
      <c r="AFT52" s="4"/>
      <c r="AFU52" s="4"/>
      <c r="AFV52" s="4"/>
      <c r="AFW52" s="4"/>
      <c r="AFX52" s="4"/>
      <c r="AFY52" s="4"/>
      <c r="AFZ52" s="4"/>
      <c r="AGA52" s="4"/>
      <c r="AGB52" s="4"/>
      <c r="AGC52" s="4"/>
      <c r="AGD52" s="4"/>
      <c r="AGE52" s="4"/>
      <c r="AGF52" s="4"/>
      <c r="AGG52" s="4"/>
      <c r="AGH52" s="4"/>
      <c r="AGI52" s="4"/>
      <c r="AGJ52" s="4"/>
      <c r="AGK52" s="4"/>
      <c r="AGL52" s="4"/>
      <c r="AGM52" s="4"/>
      <c r="AGN52" s="4"/>
      <c r="AGO52" s="4"/>
      <c r="AGP52" s="4"/>
      <c r="AGQ52" s="4"/>
      <c r="AGR52" s="4"/>
      <c r="AGS52" s="4"/>
      <c r="AGT52" s="4"/>
      <c r="AGU52" s="4"/>
      <c r="AGV52" s="4"/>
      <c r="AGW52" s="4"/>
      <c r="AGX52" s="4"/>
      <c r="AGY52" s="4"/>
      <c r="AGZ52" s="4"/>
      <c r="AHA52" s="4"/>
      <c r="AHB52" s="4"/>
      <c r="AHC52" s="4"/>
      <c r="AHD52" s="4"/>
      <c r="AHE52" s="4"/>
      <c r="AHF52" s="4"/>
      <c r="AHG52" s="4"/>
      <c r="AHH52" s="4"/>
      <c r="AHI52" s="4"/>
      <c r="AHJ52" s="4"/>
      <c r="AHK52" s="4"/>
      <c r="AHL52" s="4"/>
      <c r="AHM52" s="4"/>
      <c r="AHN52" s="4"/>
      <c r="AHO52" s="4"/>
      <c r="AHP52" s="4"/>
      <c r="AHQ52" s="4"/>
      <c r="AHR52" s="4"/>
      <c r="AHS52" s="4"/>
      <c r="AHT52" s="4"/>
      <c r="AHU52" s="4"/>
      <c r="AHV52" s="4"/>
      <c r="AHW52" s="4"/>
      <c r="AHX52" s="4"/>
      <c r="AHY52" s="4"/>
      <c r="AHZ52" s="4"/>
      <c r="AIA52" s="4"/>
      <c r="AIB52" s="4"/>
      <c r="AIC52" s="4"/>
      <c r="AID52" s="4"/>
      <c r="AIE52" s="4"/>
      <c r="AIF52" s="4"/>
      <c r="AIG52" s="4"/>
      <c r="AIH52" s="4"/>
      <c r="AII52" s="4"/>
      <c r="AIJ52" s="4"/>
      <c r="AIK52" s="4"/>
      <c r="AIL52" s="4"/>
      <c r="AIM52" s="4"/>
      <c r="AIN52" s="4"/>
      <c r="AIO52" s="4"/>
      <c r="AIP52" s="4"/>
      <c r="AIQ52" s="4"/>
      <c r="AIR52" s="4"/>
      <c r="AIS52" s="4"/>
      <c r="AIT52" s="4"/>
      <c r="AIU52" s="4"/>
      <c r="AIV52" s="4"/>
      <c r="AIW52" s="4"/>
      <c r="AIX52" s="4"/>
      <c r="AIY52" s="4"/>
      <c r="AIZ52" s="4"/>
      <c r="AJA52" s="4"/>
      <c r="AJB52" s="4"/>
      <c r="AJC52" s="4"/>
      <c r="AJD52" s="4"/>
      <c r="AJE52" s="4"/>
      <c r="AJF52" s="4"/>
      <c r="AJG52" s="4"/>
      <c r="AJH52" s="4"/>
      <c r="AJI52" s="4"/>
      <c r="AJJ52" s="4"/>
      <c r="AJK52" s="4"/>
      <c r="AJL52" s="4"/>
      <c r="AJM52" s="4"/>
      <c r="AJN52" s="4"/>
      <c r="AJO52" s="4"/>
      <c r="AJP52" s="4"/>
      <c r="AJQ52" s="4"/>
      <c r="AJR52" s="4"/>
      <c r="AJS52" s="4"/>
      <c r="AJT52" s="4"/>
      <c r="AJU52" s="4"/>
      <c r="AJV52" s="4"/>
      <c r="AJW52" s="4"/>
      <c r="AJX52" s="4"/>
      <c r="AJY52" s="4"/>
      <c r="AJZ52" s="4"/>
      <c r="AKA52" s="4"/>
      <c r="AKB52" s="4"/>
      <c r="AKC52" s="4"/>
      <c r="AKD52" s="4"/>
      <c r="AKE52" s="4"/>
      <c r="AKF52" s="4"/>
      <c r="AKG52" s="4"/>
      <c r="AKH52" s="4"/>
      <c r="AKI52" s="4"/>
      <c r="AKJ52" s="4"/>
      <c r="AKK52" s="4"/>
      <c r="AKL52" s="4"/>
      <c r="AKM52" s="4"/>
      <c r="AKN52" s="4"/>
      <c r="AKO52" s="4"/>
      <c r="AKP52" s="4"/>
      <c r="AKQ52" s="4"/>
      <c r="AKR52" s="4"/>
      <c r="AKS52" s="4"/>
      <c r="AKT52" s="4"/>
      <c r="AKU52" s="4"/>
      <c r="AKV52" s="4"/>
      <c r="AKW52" s="4"/>
      <c r="AKX52" s="4"/>
      <c r="AKY52" s="4"/>
      <c r="AKZ52" s="4"/>
      <c r="ALA52" s="4"/>
      <c r="ALB52" s="4"/>
      <c r="ALC52" s="4"/>
      <c r="ALD52" s="4"/>
      <c r="ALE52" s="4"/>
      <c r="ALF52" s="4"/>
      <c r="ALG52" s="4"/>
      <c r="ALH52" s="4"/>
      <c r="ALI52" s="4"/>
      <c r="ALJ52" s="4"/>
      <c r="ALK52" s="4"/>
      <c r="ALL52" s="4"/>
      <c r="ALM52" s="4"/>
      <c r="ALN52" s="4"/>
      <c r="ALO52" s="4"/>
      <c r="ALP52" s="4"/>
      <c r="ALQ52" s="4"/>
      <c r="ALR52" s="4"/>
      <c r="ALS52" s="4"/>
      <c r="ALT52" s="4"/>
      <c r="ALU52" s="4"/>
      <c r="ALV52" s="4"/>
      <c r="ALW52" s="4"/>
      <c r="ALX52" s="4"/>
      <c r="ALY52" s="4"/>
      <c r="ALZ52" s="4"/>
      <c r="AMA52" s="4"/>
      <c r="AMB52" s="4"/>
      <c r="AMC52" s="4"/>
      <c r="AMD52" s="4"/>
      <c r="AME52" s="4"/>
      <c r="AMF52" s="4"/>
      <c r="AMG52" s="4"/>
      <c r="AMH52" s="4"/>
      <c r="AMI52" s="4"/>
      <c r="AMJ52" s="4"/>
    </row>
    <row r="53" spans="2:1024" ht="19.5">
      <c r="B53" s="4"/>
      <c r="C53" s="4"/>
      <c r="D53" s="4"/>
      <c r="E53" s="4"/>
      <c r="F53" s="4"/>
      <c r="G53" s="4"/>
      <c r="H53" s="4"/>
      <c r="I53" s="4"/>
      <c r="J53" s="4"/>
      <c r="K53" s="4"/>
      <c r="L53" s="4"/>
      <c r="M53" s="4"/>
      <c r="N53" s="4"/>
      <c r="O53" s="4"/>
      <c r="P53" s="4"/>
      <c r="Q53" s="4"/>
      <c r="R53" s="4"/>
      <c r="S53" s="4"/>
      <c r="T53" s="4"/>
      <c r="U53" s="4"/>
      <c r="V53" s="4"/>
      <c r="W53" s="4"/>
      <c r="X53" s="4"/>
      <c r="Y53" s="4"/>
      <c r="Z53" s="4"/>
      <c r="AA53" s="4"/>
      <c r="AB53" s="4"/>
      <c r="AC53" s="4"/>
      <c r="AD53" s="4"/>
      <c r="AE53" s="4"/>
      <c r="AF53" s="4"/>
      <c r="AG53" s="4"/>
      <c r="AH53" s="4"/>
      <c r="AI53" s="4"/>
      <c r="AJ53" s="4"/>
      <c r="AK53" s="4"/>
      <c r="AL53" s="4"/>
      <c r="AM53" s="4"/>
      <c r="AN53" s="4"/>
      <c r="AO53" s="4"/>
      <c r="AP53" s="4"/>
      <c r="AQ53" s="4"/>
      <c r="AR53" s="4"/>
      <c r="AS53" s="4"/>
      <c r="AT53" s="4"/>
      <c r="AU53" s="4"/>
      <c r="AV53" s="4"/>
      <c r="AW53" s="4"/>
      <c r="AX53" s="4"/>
      <c r="AY53" s="4"/>
      <c r="AZ53" s="4"/>
      <c r="BA53" s="4"/>
      <c r="BB53" s="4"/>
      <c r="BC53" s="4"/>
      <c r="BD53" s="4"/>
      <c r="BE53" s="4"/>
      <c r="BF53" s="4"/>
      <c r="BG53" s="4"/>
      <c r="BH53" s="4"/>
      <c r="BI53" s="4"/>
      <c r="BJ53" s="4"/>
      <c r="BK53" s="4"/>
      <c r="BL53" s="4"/>
      <c r="BM53" s="4"/>
      <c r="BN53" s="4"/>
      <c r="BO53" s="4"/>
      <c r="BP53" s="4"/>
      <c r="BQ53" s="4"/>
      <c r="BR53" s="4"/>
      <c r="BS53" s="4"/>
      <c r="BT53" s="4"/>
      <c r="BU53" s="4"/>
      <c r="BV53" s="4"/>
      <c r="BW53" s="4"/>
      <c r="BX53" s="4"/>
      <c r="BY53" s="4"/>
      <c r="BZ53" s="4"/>
      <c r="CA53" s="4"/>
      <c r="CB53" s="4"/>
      <c r="CC53" s="4"/>
      <c r="CD53" s="4"/>
      <c r="CE53" s="4"/>
      <c r="CF53" s="4"/>
      <c r="CG53" s="4"/>
      <c r="CH53" s="4"/>
      <c r="CI53" s="4"/>
      <c r="CJ53" s="4"/>
      <c r="CK53" s="4"/>
      <c r="CL53" s="4"/>
      <c r="CM53" s="4"/>
      <c r="CN53" s="4"/>
      <c r="CO53" s="4"/>
      <c r="CP53" s="4"/>
      <c r="CQ53" s="4"/>
      <c r="CR53" s="4"/>
      <c r="CS53" s="4"/>
      <c r="CT53" s="4"/>
      <c r="CU53" s="4"/>
      <c r="CV53" s="4"/>
      <c r="CW53" s="4"/>
      <c r="CX53" s="4"/>
      <c r="CY53" s="4"/>
      <c r="CZ53" s="4"/>
      <c r="DA53" s="4"/>
      <c r="DB53" s="4"/>
      <c r="DC53" s="4"/>
      <c r="DD53" s="4"/>
      <c r="DE53" s="4"/>
      <c r="DF53" s="4"/>
      <c r="DG53" s="4"/>
      <c r="DH53" s="4"/>
      <c r="DI53" s="4"/>
      <c r="DJ53" s="4"/>
      <c r="DK53" s="4"/>
      <c r="DL53" s="4"/>
      <c r="DM53" s="4"/>
      <c r="DN53" s="4"/>
      <c r="DO53" s="4"/>
      <c r="DP53" s="4"/>
      <c r="DQ53" s="4"/>
      <c r="DR53" s="4"/>
      <c r="DS53" s="4"/>
      <c r="DT53" s="4"/>
      <c r="DU53" s="4"/>
      <c r="DV53" s="4"/>
      <c r="DW53" s="4"/>
      <c r="DX53" s="4"/>
      <c r="DY53" s="4"/>
      <c r="DZ53" s="4"/>
      <c r="EA53" s="4"/>
      <c r="EB53" s="4"/>
      <c r="EC53" s="4"/>
      <c r="ED53" s="4"/>
      <c r="EE53" s="4"/>
      <c r="EF53" s="4"/>
      <c r="EG53" s="4"/>
      <c r="EH53" s="4"/>
      <c r="EI53" s="4"/>
      <c r="EJ53" s="4"/>
      <c r="EK53" s="4"/>
      <c r="EL53" s="4"/>
      <c r="EM53" s="4"/>
      <c r="EN53" s="4"/>
      <c r="EO53" s="4"/>
      <c r="EP53" s="4"/>
      <c r="EQ53" s="4"/>
      <c r="ER53" s="4"/>
      <c r="ES53" s="4"/>
      <c r="ET53" s="4"/>
      <c r="EU53" s="4"/>
      <c r="EV53" s="4"/>
      <c r="EW53" s="4"/>
      <c r="EX53" s="4"/>
      <c r="EY53" s="4"/>
      <c r="EZ53" s="4"/>
      <c r="FA53" s="4"/>
      <c r="FB53" s="4"/>
      <c r="FC53" s="4"/>
      <c r="FD53" s="4"/>
      <c r="FE53" s="4"/>
      <c r="FF53" s="4"/>
      <c r="FG53" s="4"/>
      <c r="FH53" s="4"/>
      <c r="FI53" s="4"/>
      <c r="FJ53" s="4"/>
      <c r="FK53" s="4"/>
      <c r="FL53" s="4"/>
      <c r="FM53" s="4"/>
      <c r="FN53" s="4"/>
      <c r="FO53" s="4"/>
      <c r="FP53" s="4"/>
      <c r="FQ53" s="4"/>
      <c r="FR53" s="4"/>
      <c r="FS53" s="4"/>
      <c r="FT53" s="4"/>
      <c r="FU53" s="4"/>
      <c r="FV53" s="4"/>
      <c r="FW53" s="4"/>
      <c r="FX53" s="4"/>
      <c r="FY53" s="4"/>
      <c r="FZ53" s="4"/>
      <c r="GA53" s="4"/>
      <c r="GB53" s="4"/>
      <c r="GC53" s="4"/>
      <c r="GD53" s="4"/>
      <c r="GE53" s="4"/>
      <c r="GF53" s="4"/>
      <c r="GG53" s="4"/>
      <c r="GH53" s="4"/>
      <c r="GI53" s="4"/>
      <c r="GJ53" s="4"/>
      <c r="GK53" s="4"/>
      <c r="GL53" s="4"/>
      <c r="GM53" s="4"/>
      <c r="GN53" s="4"/>
      <c r="GO53" s="4"/>
      <c r="GP53" s="4"/>
      <c r="GQ53" s="4"/>
      <c r="GR53" s="4"/>
      <c r="GS53" s="4"/>
      <c r="GT53" s="4"/>
      <c r="GU53" s="4"/>
      <c r="GV53" s="4"/>
      <c r="GW53" s="4"/>
      <c r="GX53" s="4"/>
      <c r="GY53" s="4"/>
      <c r="GZ53" s="4"/>
      <c r="HA53" s="4"/>
      <c r="HB53" s="4"/>
      <c r="HC53" s="4"/>
      <c r="HD53" s="4"/>
      <c r="HE53" s="4"/>
      <c r="HF53" s="4"/>
      <c r="HG53" s="4"/>
      <c r="HH53" s="4"/>
      <c r="HI53" s="4"/>
      <c r="HJ53" s="4"/>
      <c r="HK53" s="4"/>
      <c r="HL53" s="4"/>
      <c r="HM53" s="4"/>
      <c r="HN53" s="4"/>
      <c r="HO53" s="4"/>
      <c r="HP53" s="4"/>
      <c r="HQ53" s="4"/>
      <c r="HR53" s="4"/>
      <c r="HS53" s="4"/>
      <c r="HT53" s="4"/>
      <c r="HU53" s="4"/>
      <c r="HV53" s="4"/>
      <c r="HW53" s="4"/>
      <c r="HX53" s="4"/>
      <c r="HY53" s="4"/>
      <c r="HZ53" s="4"/>
      <c r="IA53" s="4"/>
      <c r="IB53" s="4"/>
      <c r="IC53" s="4"/>
      <c r="ID53" s="4"/>
      <c r="IE53" s="4"/>
      <c r="IF53" s="4"/>
      <c r="IG53" s="4"/>
      <c r="IH53" s="4"/>
      <c r="II53" s="4"/>
      <c r="IJ53" s="4"/>
      <c r="IK53" s="4"/>
      <c r="IL53" s="4"/>
      <c r="IM53" s="4"/>
      <c r="IN53" s="4"/>
      <c r="IO53" s="4"/>
      <c r="IP53" s="4"/>
      <c r="IQ53" s="4"/>
      <c r="IR53" s="4"/>
      <c r="IS53" s="4"/>
      <c r="IT53" s="4"/>
      <c r="IU53" s="4"/>
      <c r="IV53" s="4"/>
      <c r="IW53" s="4"/>
      <c r="IX53" s="4"/>
      <c r="IY53" s="4"/>
      <c r="IZ53" s="4"/>
      <c r="JA53" s="4"/>
      <c r="JB53" s="4"/>
      <c r="JC53" s="4"/>
      <c r="JD53" s="4"/>
      <c r="JE53" s="4"/>
      <c r="JF53" s="4"/>
      <c r="JG53" s="4"/>
      <c r="JH53" s="4"/>
      <c r="JI53" s="4"/>
      <c r="JJ53" s="4"/>
      <c r="JK53" s="4"/>
      <c r="JL53" s="4"/>
      <c r="JM53" s="4"/>
      <c r="JN53" s="4"/>
      <c r="JO53" s="4"/>
      <c r="JP53" s="4"/>
      <c r="JQ53" s="4"/>
      <c r="JR53" s="4"/>
      <c r="JS53" s="4"/>
      <c r="JT53" s="4"/>
      <c r="JU53" s="4"/>
      <c r="JV53" s="4"/>
      <c r="JW53" s="4"/>
      <c r="JX53" s="4"/>
      <c r="JY53" s="4"/>
      <c r="JZ53" s="4"/>
      <c r="KA53" s="4"/>
      <c r="KB53" s="4"/>
      <c r="KC53" s="4"/>
      <c r="KD53" s="4"/>
      <c r="KE53" s="4"/>
      <c r="KF53" s="4"/>
      <c r="KG53" s="4"/>
      <c r="KH53" s="4"/>
      <c r="KI53" s="4"/>
      <c r="KJ53" s="4"/>
      <c r="KK53" s="4"/>
      <c r="KL53" s="4"/>
      <c r="KM53" s="4"/>
      <c r="KN53" s="4"/>
      <c r="KO53" s="4"/>
      <c r="KP53" s="4"/>
      <c r="KQ53" s="4"/>
      <c r="KR53" s="4"/>
      <c r="KS53" s="4"/>
      <c r="KT53" s="4"/>
      <c r="KU53" s="4"/>
      <c r="KV53" s="4"/>
      <c r="KW53" s="4"/>
      <c r="KX53" s="4"/>
      <c r="KY53" s="4"/>
      <c r="KZ53" s="4"/>
      <c r="LA53" s="4"/>
      <c r="LB53" s="4"/>
      <c r="LC53" s="4"/>
      <c r="LD53" s="4"/>
      <c r="LE53" s="4"/>
      <c r="LF53" s="4"/>
      <c r="LG53" s="4"/>
      <c r="LH53" s="4"/>
      <c r="LI53" s="4"/>
      <c r="LJ53" s="4"/>
      <c r="LK53" s="4"/>
      <c r="LL53" s="4"/>
      <c r="LM53" s="4"/>
      <c r="LN53" s="4"/>
      <c r="LO53" s="4"/>
      <c r="LP53" s="4"/>
      <c r="LQ53" s="4"/>
      <c r="LR53" s="4"/>
      <c r="LS53" s="4"/>
      <c r="LT53" s="4"/>
      <c r="LU53" s="4"/>
      <c r="LV53" s="4"/>
      <c r="LW53" s="4"/>
      <c r="LX53" s="4"/>
      <c r="LY53" s="4"/>
      <c r="LZ53" s="4"/>
      <c r="MA53" s="4"/>
      <c r="MB53" s="4"/>
      <c r="MC53" s="4"/>
      <c r="MD53" s="4"/>
      <c r="ME53" s="4"/>
      <c r="MF53" s="4"/>
      <c r="MG53" s="4"/>
      <c r="MH53" s="4"/>
      <c r="MI53" s="4"/>
      <c r="MJ53" s="4"/>
      <c r="MK53" s="4"/>
      <c r="ML53" s="4"/>
      <c r="MM53" s="4"/>
      <c r="MN53" s="4"/>
      <c r="MO53" s="4"/>
      <c r="MP53" s="4"/>
      <c r="MQ53" s="4"/>
      <c r="MR53" s="4"/>
      <c r="MS53" s="4"/>
      <c r="MT53" s="4"/>
      <c r="MU53" s="4"/>
      <c r="MV53" s="4"/>
      <c r="MW53" s="4"/>
      <c r="MX53" s="4"/>
      <c r="MY53" s="4"/>
      <c r="MZ53" s="4"/>
      <c r="NA53" s="4"/>
      <c r="NB53" s="4"/>
      <c r="NC53" s="4"/>
      <c r="ND53" s="4"/>
      <c r="NE53" s="4"/>
      <c r="NF53" s="4"/>
      <c r="NG53" s="4"/>
      <c r="NH53" s="4"/>
      <c r="NI53" s="4"/>
      <c r="NJ53" s="4"/>
      <c r="NK53" s="4"/>
      <c r="NL53" s="4"/>
      <c r="NM53" s="4"/>
      <c r="NN53" s="4"/>
      <c r="NO53" s="4"/>
      <c r="NP53" s="4"/>
      <c r="NQ53" s="4"/>
      <c r="NR53" s="4"/>
      <c r="NS53" s="4"/>
      <c r="NT53" s="4"/>
      <c r="NU53" s="4"/>
      <c r="NV53" s="4"/>
      <c r="NW53" s="4"/>
      <c r="NX53" s="4"/>
      <c r="NY53" s="4"/>
      <c r="NZ53" s="4"/>
      <c r="OA53" s="4"/>
      <c r="OB53" s="4"/>
      <c r="OC53" s="4"/>
      <c r="OD53" s="4"/>
      <c r="OE53" s="4"/>
      <c r="OF53" s="4"/>
      <c r="OG53" s="4"/>
      <c r="OH53" s="4"/>
      <c r="OI53" s="4"/>
      <c r="OJ53" s="4"/>
      <c r="OK53" s="4"/>
      <c r="OL53" s="4"/>
      <c r="OM53" s="4"/>
      <c r="ON53" s="4"/>
      <c r="OO53" s="4"/>
      <c r="OP53" s="4"/>
      <c r="OQ53" s="4"/>
      <c r="OR53" s="4"/>
      <c r="OS53" s="4"/>
      <c r="OT53" s="4"/>
      <c r="OU53" s="4"/>
      <c r="OV53" s="4"/>
      <c r="OW53" s="4"/>
      <c r="OX53" s="4"/>
      <c r="OY53" s="4"/>
      <c r="OZ53" s="4"/>
      <c r="PA53" s="4"/>
      <c r="PB53" s="4"/>
      <c r="PC53" s="4"/>
      <c r="PD53" s="4"/>
      <c r="PE53" s="4"/>
      <c r="PF53" s="4"/>
      <c r="PG53" s="4"/>
      <c r="PH53" s="4"/>
      <c r="PI53" s="4"/>
      <c r="PJ53" s="4"/>
      <c r="PK53" s="4"/>
      <c r="PL53" s="4"/>
      <c r="PM53" s="4"/>
      <c r="PN53" s="4"/>
      <c r="PO53" s="4"/>
      <c r="PP53" s="4"/>
      <c r="PQ53" s="4"/>
      <c r="PR53" s="4"/>
      <c r="PS53" s="4"/>
      <c r="PT53" s="4"/>
      <c r="PU53" s="4"/>
      <c r="PV53" s="4"/>
      <c r="PW53" s="4"/>
      <c r="PX53" s="4"/>
      <c r="PY53" s="4"/>
      <c r="PZ53" s="4"/>
      <c r="QA53" s="4"/>
      <c r="QB53" s="4"/>
      <c r="QC53" s="4"/>
      <c r="QD53" s="4"/>
      <c r="QE53" s="4"/>
      <c r="QF53" s="4"/>
      <c r="QG53" s="4"/>
      <c r="QH53" s="4"/>
      <c r="QI53" s="4"/>
      <c r="QJ53" s="4"/>
      <c r="QK53" s="4"/>
      <c r="QL53" s="4"/>
      <c r="QM53" s="4"/>
      <c r="QN53" s="4"/>
      <c r="QO53" s="4"/>
      <c r="QP53" s="4"/>
      <c r="QQ53" s="4"/>
      <c r="QR53" s="4"/>
      <c r="QS53" s="4"/>
      <c r="QT53" s="4"/>
      <c r="QU53" s="4"/>
      <c r="QV53" s="4"/>
      <c r="QW53" s="4"/>
      <c r="QX53" s="4"/>
      <c r="QY53" s="4"/>
      <c r="QZ53" s="4"/>
      <c r="RA53" s="4"/>
      <c r="RB53" s="4"/>
      <c r="RC53" s="4"/>
      <c r="RD53" s="4"/>
      <c r="RE53" s="4"/>
      <c r="RF53" s="4"/>
      <c r="RG53" s="4"/>
      <c r="RH53" s="4"/>
      <c r="RI53" s="4"/>
      <c r="RJ53" s="4"/>
      <c r="RK53" s="4"/>
      <c r="RL53" s="4"/>
      <c r="RM53" s="4"/>
      <c r="RN53" s="4"/>
      <c r="RO53" s="4"/>
      <c r="RP53" s="4"/>
      <c r="RQ53" s="4"/>
      <c r="RR53" s="4"/>
      <c r="RS53" s="4"/>
      <c r="RT53" s="4"/>
      <c r="RU53" s="4"/>
      <c r="RV53" s="4"/>
      <c r="RW53" s="4"/>
      <c r="RX53" s="4"/>
      <c r="RY53" s="4"/>
      <c r="RZ53" s="4"/>
      <c r="SA53" s="4"/>
      <c r="SB53" s="4"/>
      <c r="SC53" s="4"/>
      <c r="SD53" s="4"/>
      <c r="SE53" s="4"/>
      <c r="SF53" s="4"/>
      <c r="SG53" s="4"/>
      <c r="SH53" s="4"/>
      <c r="SI53" s="4"/>
      <c r="SJ53" s="4"/>
      <c r="SK53" s="4"/>
      <c r="SL53" s="4"/>
      <c r="SM53" s="4"/>
      <c r="SN53" s="4"/>
      <c r="SO53" s="4"/>
      <c r="SP53" s="4"/>
      <c r="SQ53" s="4"/>
      <c r="SR53" s="4"/>
      <c r="SS53" s="4"/>
      <c r="ST53" s="4"/>
      <c r="SU53" s="4"/>
      <c r="SV53" s="4"/>
      <c r="SW53" s="4"/>
      <c r="SX53" s="4"/>
      <c r="SY53" s="4"/>
      <c r="SZ53" s="4"/>
      <c r="TA53" s="4"/>
      <c r="TB53" s="4"/>
      <c r="TC53" s="4"/>
      <c r="TD53" s="4"/>
      <c r="TE53" s="4"/>
      <c r="TF53" s="4"/>
      <c r="TG53" s="4"/>
      <c r="TH53" s="4"/>
      <c r="TI53" s="4"/>
      <c r="TJ53" s="4"/>
      <c r="TK53" s="4"/>
      <c r="TL53" s="4"/>
      <c r="TM53" s="4"/>
      <c r="TN53" s="4"/>
      <c r="TO53" s="4"/>
      <c r="TP53" s="4"/>
      <c r="TQ53" s="4"/>
      <c r="TR53" s="4"/>
      <c r="TS53" s="4"/>
      <c r="TT53" s="4"/>
      <c r="TU53" s="4"/>
      <c r="TV53" s="4"/>
      <c r="TW53" s="4"/>
      <c r="TX53" s="4"/>
      <c r="TY53" s="4"/>
      <c r="TZ53" s="4"/>
      <c r="UA53" s="4"/>
      <c r="UB53" s="4"/>
      <c r="UC53" s="4"/>
      <c r="UD53" s="4"/>
      <c r="UE53" s="4"/>
      <c r="UF53" s="4"/>
      <c r="UG53" s="4"/>
      <c r="UH53" s="4"/>
      <c r="UI53" s="4"/>
      <c r="UJ53" s="4"/>
      <c r="UK53" s="4"/>
      <c r="UL53" s="4"/>
      <c r="UM53" s="4"/>
      <c r="UN53" s="4"/>
      <c r="UO53" s="4"/>
      <c r="UP53" s="4"/>
      <c r="UQ53" s="4"/>
      <c r="UR53" s="4"/>
      <c r="US53" s="4"/>
      <c r="UT53" s="4"/>
      <c r="UU53" s="4"/>
      <c r="UV53" s="4"/>
      <c r="UW53" s="4"/>
      <c r="UX53" s="4"/>
      <c r="UY53" s="4"/>
      <c r="UZ53" s="4"/>
      <c r="VA53" s="4"/>
      <c r="VB53" s="4"/>
      <c r="VC53" s="4"/>
      <c r="VD53" s="4"/>
      <c r="VE53" s="4"/>
      <c r="VF53" s="4"/>
      <c r="VG53" s="4"/>
      <c r="VH53" s="4"/>
      <c r="VI53" s="4"/>
      <c r="VJ53" s="4"/>
      <c r="VK53" s="4"/>
      <c r="VL53" s="4"/>
      <c r="VM53" s="4"/>
      <c r="VN53" s="4"/>
      <c r="VO53" s="4"/>
      <c r="VP53" s="4"/>
      <c r="VQ53" s="4"/>
      <c r="VR53" s="4"/>
      <c r="VS53" s="4"/>
      <c r="VT53" s="4"/>
      <c r="VU53" s="4"/>
      <c r="VV53" s="4"/>
      <c r="VW53" s="4"/>
      <c r="VX53" s="4"/>
      <c r="VY53" s="4"/>
      <c r="VZ53" s="4"/>
      <c r="WA53" s="4"/>
      <c r="WB53" s="4"/>
      <c r="WC53" s="4"/>
      <c r="WD53" s="4"/>
      <c r="WE53" s="4"/>
      <c r="WF53" s="4"/>
      <c r="WG53" s="4"/>
      <c r="WH53" s="4"/>
      <c r="WI53" s="4"/>
      <c r="WJ53" s="4"/>
      <c r="WK53" s="4"/>
      <c r="WL53" s="4"/>
      <c r="WM53" s="4"/>
      <c r="WN53" s="4"/>
      <c r="WO53" s="4"/>
      <c r="WP53" s="4"/>
      <c r="WQ53" s="4"/>
      <c r="WR53" s="4"/>
      <c r="WS53" s="4"/>
      <c r="WT53" s="4"/>
      <c r="WU53" s="4"/>
      <c r="WV53" s="4"/>
      <c r="WW53" s="4"/>
      <c r="WX53" s="4"/>
      <c r="WY53" s="4"/>
      <c r="WZ53" s="4"/>
      <c r="XA53" s="4"/>
      <c r="XB53" s="4"/>
      <c r="XC53" s="4"/>
      <c r="XD53" s="4"/>
      <c r="XE53" s="4"/>
      <c r="XF53" s="4"/>
      <c r="XG53" s="4"/>
      <c r="XH53" s="4"/>
      <c r="XI53" s="4"/>
      <c r="XJ53" s="4"/>
      <c r="XK53" s="4"/>
      <c r="XL53" s="4"/>
      <c r="XM53" s="4"/>
      <c r="XN53" s="4"/>
      <c r="XO53" s="4"/>
      <c r="XP53" s="4"/>
      <c r="XQ53" s="4"/>
      <c r="XR53" s="4"/>
      <c r="XS53" s="4"/>
      <c r="XT53" s="4"/>
      <c r="XU53" s="4"/>
      <c r="XV53" s="4"/>
      <c r="XW53" s="4"/>
      <c r="XX53" s="4"/>
      <c r="XY53" s="4"/>
      <c r="XZ53" s="4"/>
      <c r="YA53" s="4"/>
      <c r="YB53" s="4"/>
      <c r="YC53" s="4"/>
      <c r="YD53" s="4"/>
      <c r="YE53" s="4"/>
      <c r="YF53" s="4"/>
      <c r="YG53" s="4"/>
      <c r="YH53" s="4"/>
      <c r="YI53" s="4"/>
      <c r="YJ53" s="4"/>
      <c r="YK53" s="4"/>
      <c r="YL53" s="4"/>
      <c r="YM53" s="4"/>
      <c r="YN53" s="4"/>
      <c r="YO53" s="4"/>
      <c r="YP53" s="4"/>
      <c r="YQ53" s="4"/>
      <c r="YR53" s="4"/>
      <c r="YS53" s="4"/>
      <c r="YT53" s="4"/>
      <c r="YU53" s="4"/>
      <c r="YV53" s="4"/>
      <c r="YW53" s="4"/>
      <c r="YX53" s="4"/>
      <c r="YY53" s="4"/>
      <c r="YZ53" s="4"/>
      <c r="ZA53" s="4"/>
      <c r="ZB53" s="4"/>
      <c r="ZC53" s="4"/>
      <c r="ZD53" s="4"/>
      <c r="ZE53" s="4"/>
      <c r="ZF53" s="4"/>
      <c r="ZG53" s="4"/>
      <c r="ZH53" s="4"/>
      <c r="ZI53" s="4"/>
      <c r="ZJ53" s="4"/>
      <c r="ZK53" s="4"/>
      <c r="ZL53" s="4"/>
      <c r="ZM53" s="4"/>
      <c r="ZN53" s="4"/>
      <c r="ZO53" s="4"/>
      <c r="ZP53" s="4"/>
      <c r="ZQ53" s="4"/>
      <c r="ZR53" s="4"/>
      <c r="ZS53" s="4"/>
      <c r="ZT53" s="4"/>
      <c r="ZU53" s="4"/>
      <c r="ZV53" s="4"/>
      <c r="ZW53" s="4"/>
      <c r="ZX53" s="4"/>
      <c r="ZY53" s="4"/>
      <c r="ZZ53" s="4"/>
      <c r="AAA53" s="4"/>
      <c r="AAB53" s="4"/>
      <c r="AAC53" s="4"/>
      <c r="AAD53" s="4"/>
      <c r="AAE53" s="4"/>
      <c r="AAF53" s="4"/>
      <c r="AAG53" s="4"/>
      <c r="AAH53" s="4"/>
      <c r="AAI53" s="4"/>
      <c r="AAJ53" s="4"/>
      <c r="AAK53" s="4"/>
      <c r="AAL53" s="4"/>
      <c r="AAM53" s="4"/>
      <c r="AAN53" s="4"/>
      <c r="AAO53" s="4"/>
      <c r="AAP53" s="4"/>
      <c r="AAQ53" s="4"/>
      <c r="AAR53" s="4"/>
      <c r="AAS53" s="4"/>
      <c r="AAT53" s="4"/>
      <c r="AAU53" s="4"/>
      <c r="AAV53" s="4"/>
      <c r="AAW53" s="4"/>
      <c r="AAX53" s="4"/>
      <c r="AAY53" s="4"/>
      <c r="AAZ53" s="4"/>
      <c r="ABA53" s="4"/>
      <c r="ABB53" s="4"/>
      <c r="ABC53" s="4"/>
      <c r="ABD53" s="4"/>
      <c r="ABE53" s="4"/>
      <c r="ABF53" s="4"/>
      <c r="ABG53" s="4"/>
      <c r="ABH53" s="4"/>
      <c r="ABI53" s="4"/>
      <c r="ABJ53" s="4"/>
      <c r="ABK53" s="4"/>
      <c r="ABL53" s="4"/>
      <c r="ABM53" s="4"/>
      <c r="ABN53" s="4"/>
      <c r="ABO53" s="4"/>
      <c r="ABP53" s="4"/>
      <c r="ABQ53" s="4"/>
      <c r="ABR53" s="4"/>
      <c r="ABS53" s="4"/>
      <c r="ABT53" s="4"/>
      <c r="ABU53" s="4"/>
      <c r="ABV53" s="4"/>
      <c r="ABW53" s="4"/>
      <c r="ABX53" s="4"/>
      <c r="ABY53" s="4"/>
      <c r="ABZ53" s="4"/>
      <c r="ACA53" s="4"/>
      <c r="ACB53" s="4"/>
      <c r="ACC53" s="4"/>
      <c r="ACD53" s="4"/>
      <c r="ACE53" s="4"/>
      <c r="ACF53" s="4"/>
      <c r="ACG53" s="4"/>
      <c r="ACH53" s="4"/>
      <c r="ACI53" s="4"/>
      <c r="ACJ53" s="4"/>
      <c r="ACK53" s="4"/>
      <c r="ACL53" s="4"/>
      <c r="ACM53" s="4"/>
      <c r="ACN53" s="4"/>
      <c r="ACO53" s="4"/>
      <c r="ACP53" s="4"/>
      <c r="ACQ53" s="4"/>
      <c r="ACR53" s="4"/>
      <c r="ACS53" s="4"/>
      <c r="ACT53" s="4"/>
      <c r="ACU53" s="4"/>
      <c r="ACV53" s="4"/>
      <c r="ACW53" s="4"/>
      <c r="ACX53" s="4"/>
      <c r="ACY53" s="4"/>
      <c r="ACZ53" s="4"/>
      <c r="ADA53" s="4"/>
      <c r="ADB53" s="4"/>
      <c r="ADC53" s="4"/>
      <c r="ADD53" s="4"/>
      <c r="ADE53" s="4"/>
      <c r="ADF53" s="4"/>
      <c r="ADG53" s="4"/>
      <c r="ADH53" s="4"/>
      <c r="ADI53" s="4"/>
      <c r="ADJ53" s="4"/>
      <c r="ADK53" s="4"/>
      <c r="ADL53" s="4"/>
      <c r="ADM53" s="4"/>
      <c r="ADN53" s="4"/>
      <c r="ADO53" s="4"/>
      <c r="ADP53" s="4"/>
      <c r="ADQ53" s="4"/>
      <c r="ADR53" s="4"/>
      <c r="ADS53" s="4"/>
      <c r="ADT53" s="4"/>
      <c r="ADU53" s="4"/>
      <c r="ADV53" s="4"/>
      <c r="ADW53" s="4"/>
      <c r="ADX53" s="4"/>
      <c r="ADY53" s="4"/>
      <c r="ADZ53" s="4"/>
      <c r="AEA53" s="4"/>
      <c r="AEB53" s="4"/>
      <c r="AEC53" s="4"/>
      <c r="AED53" s="4"/>
      <c r="AEE53" s="4"/>
      <c r="AEF53" s="4"/>
      <c r="AEG53" s="4"/>
      <c r="AEH53" s="4"/>
      <c r="AEI53" s="4"/>
      <c r="AEJ53" s="4"/>
      <c r="AEK53" s="4"/>
      <c r="AEL53" s="4"/>
      <c r="AEM53" s="4"/>
      <c r="AEN53" s="4"/>
      <c r="AEO53" s="4"/>
      <c r="AEP53" s="4"/>
      <c r="AEQ53" s="4"/>
      <c r="AER53" s="4"/>
      <c r="AES53" s="4"/>
      <c r="AET53" s="4"/>
      <c r="AEU53" s="4"/>
      <c r="AEV53" s="4"/>
      <c r="AEW53" s="4"/>
      <c r="AEX53" s="4"/>
      <c r="AEY53" s="4"/>
      <c r="AEZ53" s="4"/>
      <c r="AFA53" s="4"/>
      <c r="AFB53" s="4"/>
      <c r="AFC53" s="4"/>
      <c r="AFD53" s="4"/>
      <c r="AFE53" s="4"/>
      <c r="AFF53" s="4"/>
      <c r="AFG53" s="4"/>
      <c r="AFH53" s="4"/>
      <c r="AFI53" s="4"/>
      <c r="AFJ53" s="4"/>
      <c r="AFK53" s="4"/>
      <c r="AFL53" s="4"/>
      <c r="AFM53" s="4"/>
      <c r="AFN53" s="4"/>
      <c r="AFO53" s="4"/>
      <c r="AFP53" s="4"/>
      <c r="AFQ53" s="4"/>
      <c r="AFR53" s="4"/>
      <c r="AFS53" s="4"/>
      <c r="AFT53" s="4"/>
      <c r="AFU53" s="4"/>
      <c r="AFV53" s="4"/>
      <c r="AFW53" s="4"/>
      <c r="AFX53" s="4"/>
      <c r="AFY53" s="4"/>
      <c r="AFZ53" s="4"/>
      <c r="AGA53" s="4"/>
      <c r="AGB53" s="4"/>
      <c r="AGC53" s="4"/>
      <c r="AGD53" s="4"/>
      <c r="AGE53" s="4"/>
      <c r="AGF53" s="4"/>
      <c r="AGG53" s="4"/>
      <c r="AGH53" s="4"/>
      <c r="AGI53" s="4"/>
      <c r="AGJ53" s="4"/>
      <c r="AGK53" s="4"/>
      <c r="AGL53" s="4"/>
      <c r="AGM53" s="4"/>
      <c r="AGN53" s="4"/>
      <c r="AGO53" s="4"/>
      <c r="AGP53" s="4"/>
      <c r="AGQ53" s="4"/>
      <c r="AGR53" s="4"/>
      <c r="AGS53" s="4"/>
      <c r="AGT53" s="4"/>
      <c r="AGU53" s="4"/>
      <c r="AGV53" s="4"/>
      <c r="AGW53" s="4"/>
      <c r="AGX53" s="4"/>
      <c r="AGY53" s="4"/>
      <c r="AGZ53" s="4"/>
      <c r="AHA53" s="4"/>
      <c r="AHB53" s="4"/>
      <c r="AHC53" s="4"/>
      <c r="AHD53" s="4"/>
      <c r="AHE53" s="4"/>
      <c r="AHF53" s="4"/>
      <c r="AHG53" s="4"/>
      <c r="AHH53" s="4"/>
      <c r="AHI53" s="4"/>
      <c r="AHJ53" s="4"/>
      <c r="AHK53" s="4"/>
      <c r="AHL53" s="4"/>
      <c r="AHM53" s="4"/>
      <c r="AHN53" s="4"/>
      <c r="AHO53" s="4"/>
      <c r="AHP53" s="4"/>
      <c r="AHQ53" s="4"/>
      <c r="AHR53" s="4"/>
      <c r="AHS53" s="4"/>
      <c r="AHT53" s="4"/>
      <c r="AHU53" s="4"/>
      <c r="AHV53" s="4"/>
      <c r="AHW53" s="4"/>
      <c r="AHX53" s="4"/>
      <c r="AHY53" s="4"/>
      <c r="AHZ53" s="4"/>
      <c r="AIA53" s="4"/>
      <c r="AIB53" s="4"/>
      <c r="AIC53" s="4"/>
      <c r="AID53" s="4"/>
      <c r="AIE53" s="4"/>
      <c r="AIF53" s="4"/>
      <c r="AIG53" s="4"/>
      <c r="AIH53" s="4"/>
      <c r="AII53" s="4"/>
      <c r="AIJ53" s="4"/>
      <c r="AIK53" s="4"/>
      <c r="AIL53" s="4"/>
      <c r="AIM53" s="4"/>
      <c r="AIN53" s="4"/>
      <c r="AIO53" s="4"/>
      <c r="AIP53" s="4"/>
      <c r="AIQ53" s="4"/>
      <c r="AIR53" s="4"/>
      <c r="AIS53" s="4"/>
      <c r="AIT53" s="4"/>
      <c r="AIU53" s="4"/>
      <c r="AIV53" s="4"/>
      <c r="AIW53" s="4"/>
      <c r="AIX53" s="4"/>
      <c r="AIY53" s="4"/>
      <c r="AIZ53" s="4"/>
      <c r="AJA53" s="4"/>
      <c r="AJB53" s="4"/>
      <c r="AJC53" s="4"/>
      <c r="AJD53" s="4"/>
      <c r="AJE53" s="4"/>
      <c r="AJF53" s="4"/>
      <c r="AJG53" s="4"/>
      <c r="AJH53" s="4"/>
      <c r="AJI53" s="4"/>
      <c r="AJJ53" s="4"/>
      <c r="AJK53" s="4"/>
      <c r="AJL53" s="4"/>
      <c r="AJM53" s="4"/>
      <c r="AJN53" s="4"/>
      <c r="AJO53" s="4"/>
      <c r="AJP53" s="4"/>
      <c r="AJQ53" s="4"/>
      <c r="AJR53" s="4"/>
      <c r="AJS53" s="4"/>
      <c r="AJT53" s="4"/>
      <c r="AJU53" s="4"/>
      <c r="AJV53" s="4"/>
      <c r="AJW53" s="4"/>
      <c r="AJX53" s="4"/>
      <c r="AJY53" s="4"/>
      <c r="AJZ53" s="4"/>
      <c r="AKA53" s="4"/>
      <c r="AKB53" s="4"/>
      <c r="AKC53" s="4"/>
      <c r="AKD53" s="4"/>
      <c r="AKE53" s="4"/>
      <c r="AKF53" s="4"/>
      <c r="AKG53" s="4"/>
      <c r="AKH53" s="4"/>
      <c r="AKI53" s="4"/>
      <c r="AKJ53" s="4"/>
      <c r="AKK53" s="4"/>
      <c r="AKL53" s="4"/>
      <c r="AKM53" s="4"/>
      <c r="AKN53" s="4"/>
      <c r="AKO53" s="4"/>
      <c r="AKP53" s="4"/>
      <c r="AKQ53" s="4"/>
      <c r="AKR53" s="4"/>
      <c r="AKS53" s="4"/>
      <c r="AKT53" s="4"/>
      <c r="AKU53" s="4"/>
      <c r="AKV53" s="4"/>
      <c r="AKW53" s="4"/>
      <c r="AKX53" s="4"/>
      <c r="AKY53" s="4"/>
      <c r="AKZ53" s="4"/>
      <c r="ALA53" s="4"/>
      <c r="ALB53" s="4"/>
      <c r="ALC53" s="4"/>
      <c r="ALD53" s="4"/>
      <c r="ALE53" s="4"/>
      <c r="ALF53" s="4"/>
      <c r="ALG53" s="4"/>
      <c r="ALH53" s="4"/>
      <c r="ALI53" s="4"/>
      <c r="ALJ53" s="4"/>
      <c r="ALK53" s="4"/>
      <c r="ALL53" s="4"/>
      <c r="ALM53" s="4"/>
      <c r="ALN53" s="4"/>
      <c r="ALO53" s="4"/>
      <c r="ALP53" s="4"/>
      <c r="ALQ53" s="4"/>
      <c r="ALR53" s="4"/>
      <c r="ALS53" s="4"/>
      <c r="ALT53" s="4"/>
      <c r="ALU53" s="4"/>
      <c r="ALV53" s="4"/>
      <c r="ALW53" s="4"/>
      <c r="ALX53" s="4"/>
      <c r="ALY53" s="4"/>
      <c r="ALZ53" s="4"/>
      <c r="AMA53" s="4"/>
      <c r="AMB53" s="4"/>
      <c r="AMC53" s="4"/>
      <c r="AMD53" s="4"/>
      <c r="AME53" s="4"/>
      <c r="AMF53" s="4"/>
      <c r="AMG53" s="4"/>
      <c r="AMH53" s="4"/>
      <c r="AMI53" s="4"/>
      <c r="AMJ53" s="4"/>
    </row>
    <row r="54" spans="2:1024" ht="19.5">
      <c r="B54" s="4"/>
      <c r="C54" s="4"/>
      <c r="D54" s="4"/>
      <c r="E54" s="4"/>
      <c r="F54" s="4"/>
      <c r="G54" s="4"/>
      <c r="H54" s="4"/>
      <c r="I54" s="4"/>
      <c r="J54" s="4"/>
      <c r="K54" s="4"/>
      <c r="L54" s="4"/>
      <c r="M54" s="4"/>
      <c r="N54" s="4"/>
      <c r="O54" s="4"/>
      <c r="P54" s="4"/>
      <c r="Q54" s="4"/>
      <c r="R54" s="4"/>
      <c r="S54" s="4"/>
      <c r="T54" s="4"/>
      <c r="U54" s="4"/>
      <c r="V54" s="4"/>
      <c r="W54" s="4"/>
      <c r="X54" s="4"/>
      <c r="Y54" s="4"/>
      <c r="Z54" s="4"/>
      <c r="AA54" s="4"/>
      <c r="AB54" s="4"/>
      <c r="AC54" s="4"/>
      <c r="AD54" s="4"/>
      <c r="AE54" s="4"/>
      <c r="AF54" s="4"/>
      <c r="AG54" s="4"/>
      <c r="AH54" s="4"/>
      <c r="AI54" s="4"/>
      <c r="AJ54" s="4"/>
      <c r="AK54" s="4"/>
      <c r="AL54" s="4"/>
      <c r="AM54" s="4"/>
      <c r="AN54" s="4"/>
      <c r="AO54" s="4"/>
      <c r="AP54" s="4"/>
      <c r="AQ54" s="4"/>
      <c r="AR54" s="4"/>
      <c r="AS54" s="4"/>
      <c r="AT54" s="4"/>
      <c r="AU54" s="4"/>
      <c r="AV54" s="4"/>
      <c r="AW54" s="4"/>
      <c r="AX54" s="4"/>
      <c r="AY54" s="4"/>
      <c r="AZ54" s="4"/>
      <c r="BA54" s="4"/>
      <c r="BB54" s="4"/>
      <c r="BC54" s="4"/>
      <c r="BD54" s="4"/>
      <c r="BE54" s="4"/>
      <c r="BF54" s="4"/>
      <c r="BG54" s="4"/>
      <c r="BH54" s="4"/>
      <c r="BI54" s="4"/>
      <c r="BJ54" s="4"/>
      <c r="BK54" s="4"/>
      <c r="BL54" s="4"/>
      <c r="BM54" s="4"/>
      <c r="BN54" s="4"/>
      <c r="BO54" s="4"/>
      <c r="BP54" s="4"/>
      <c r="BQ54" s="4"/>
      <c r="BR54" s="4"/>
      <c r="BS54" s="4"/>
      <c r="BT54" s="4"/>
      <c r="BU54" s="4"/>
      <c r="BV54" s="4"/>
      <c r="BW54" s="4"/>
      <c r="BX54" s="4"/>
      <c r="BY54" s="4"/>
      <c r="BZ54" s="4"/>
      <c r="CA54" s="4"/>
      <c r="CB54" s="4"/>
      <c r="CC54" s="4"/>
      <c r="CD54" s="4"/>
      <c r="CE54" s="4"/>
      <c r="CF54" s="4"/>
      <c r="CG54" s="4"/>
      <c r="CH54" s="4"/>
      <c r="CI54" s="4"/>
      <c r="CJ54" s="4"/>
      <c r="CK54" s="4"/>
      <c r="CL54" s="4"/>
      <c r="CM54" s="4"/>
      <c r="CN54" s="4"/>
      <c r="CO54" s="4"/>
      <c r="CP54" s="4"/>
      <c r="CQ54" s="4"/>
      <c r="CR54" s="4"/>
      <c r="CS54" s="4"/>
      <c r="CT54" s="4"/>
      <c r="CU54" s="4"/>
      <c r="CV54" s="4"/>
      <c r="CW54" s="4"/>
      <c r="CX54" s="4"/>
      <c r="CY54" s="4"/>
      <c r="CZ54" s="4"/>
      <c r="DA54" s="4"/>
      <c r="DB54" s="4"/>
      <c r="DC54" s="4"/>
      <c r="DD54" s="4"/>
      <c r="DE54" s="4"/>
      <c r="DF54" s="4"/>
      <c r="DG54" s="4"/>
      <c r="DH54" s="4"/>
      <c r="DI54" s="4"/>
      <c r="DJ54" s="4"/>
      <c r="DK54" s="4"/>
      <c r="DL54" s="4"/>
      <c r="DM54" s="4"/>
      <c r="DN54" s="4"/>
      <c r="DO54" s="4"/>
      <c r="DP54" s="4"/>
      <c r="DQ54" s="4"/>
      <c r="DR54" s="4"/>
      <c r="DS54" s="4"/>
      <c r="DT54" s="4"/>
      <c r="DU54" s="4"/>
      <c r="DV54" s="4"/>
      <c r="DW54" s="4"/>
      <c r="DX54" s="4"/>
      <c r="DY54" s="4"/>
      <c r="DZ54" s="4"/>
      <c r="EA54" s="4"/>
      <c r="EB54" s="4"/>
      <c r="EC54" s="4"/>
      <c r="ED54" s="4"/>
      <c r="EE54" s="4"/>
      <c r="EF54" s="4"/>
      <c r="EG54" s="4"/>
      <c r="EH54" s="4"/>
      <c r="EI54" s="4"/>
      <c r="EJ54" s="4"/>
      <c r="EK54" s="4"/>
      <c r="EL54" s="4"/>
      <c r="EM54" s="4"/>
      <c r="EN54" s="4"/>
      <c r="EO54" s="4"/>
      <c r="EP54" s="4"/>
      <c r="EQ54" s="4"/>
      <c r="ER54" s="4"/>
      <c r="ES54" s="4"/>
      <c r="ET54" s="4"/>
      <c r="EU54" s="4"/>
      <c r="EV54" s="4"/>
      <c r="EW54" s="4"/>
      <c r="EX54" s="4"/>
      <c r="EY54" s="4"/>
      <c r="EZ54" s="4"/>
      <c r="FA54" s="4"/>
      <c r="FB54" s="4"/>
      <c r="FC54" s="4"/>
      <c r="FD54" s="4"/>
      <c r="FE54" s="4"/>
      <c r="FF54" s="4"/>
      <c r="FG54" s="4"/>
      <c r="FH54" s="4"/>
      <c r="FI54" s="4"/>
      <c r="FJ54" s="4"/>
      <c r="FK54" s="4"/>
      <c r="FL54" s="4"/>
      <c r="FM54" s="4"/>
      <c r="FN54" s="4"/>
      <c r="FO54" s="4"/>
      <c r="FP54" s="4"/>
      <c r="FQ54" s="4"/>
      <c r="FR54" s="4"/>
      <c r="FS54" s="4"/>
      <c r="FT54" s="4"/>
      <c r="FU54" s="4"/>
      <c r="FV54" s="4"/>
      <c r="FW54" s="4"/>
      <c r="FX54" s="4"/>
      <c r="FY54" s="4"/>
      <c r="FZ54" s="4"/>
      <c r="GA54" s="4"/>
      <c r="GB54" s="4"/>
      <c r="GC54" s="4"/>
      <c r="GD54" s="4"/>
      <c r="GE54" s="4"/>
      <c r="GF54" s="4"/>
      <c r="GG54" s="4"/>
      <c r="GH54" s="4"/>
      <c r="GI54" s="4"/>
      <c r="GJ54" s="4"/>
      <c r="GK54" s="4"/>
      <c r="GL54" s="4"/>
      <c r="GM54" s="4"/>
      <c r="GN54" s="4"/>
      <c r="GO54" s="4"/>
      <c r="GP54" s="4"/>
      <c r="GQ54" s="4"/>
      <c r="GR54" s="4"/>
      <c r="GS54" s="4"/>
      <c r="GT54" s="4"/>
      <c r="GU54" s="4"/>
      <c r="GV54" s="4"/>
      <c r="GW54" s="4"/>
      <c r="GX54" s="4"/>
      <c r="GY54" s="4"/>
      <c r="GZ54" s="4"/>
      <c r="HA54" s="4"/>
      <c r="HB54" s="4"/>
      <c r="HC54" s="4"/>
      <c r="HD54" s="4"/>
      <c r="HE54" s="4"/>
      <c r="HF54" s="4"/>
      <c r="HG54" s="4"/>
      <c r="HH54" s="4"/>
      <c r="HI54" s="4"/>
      <c r="HJ54" s="4"/>
      <c r="HK54" s="4"/>
      <c r="HL54" s="4"/>
      <c r="HM54" s="4"/>
      <c r="HN54" s="4"/>
      <c r="HO54" s="4"/>
      <c r="HP54" s="4"/>
      <c r="HQ54" s="4"/>
      <c r="HR54" s="4"/>
      <c r="HS54" s="4"/>
      <c r="HT54" s="4"/>
      <c r="HU54" s="4"/>
      <c r="HV54" s="4"/>
      <c r="HW54" s="4"/>
      <c r="HX54" s="4"/>
      <c r="HY54" s="4"/>
      <c r="HZ54" s="4"/>
      <c r="IA54" s="4"/>
      <c r="IB54" s="4"/>
      <c r="IC54" s="4"/>
      <c r="ID54" s="4"/>
      <c r="IE54" s="4"/>
      <c r="IF54" s="4"/>
      <c r="IG54" s="4"/>
      <c r="IH54" s="4"/>
      <c r="II54" s="4"/>
      <c r="IJ54" s="4"/>
      <c r="IK54" s="4"/>
      <c r="IL54" s="4"/>
      <c r="IM54" s="4"/>
      <c r="IN54" s="4"/>
      <c r="IO54" s="4"/>
      <c r="IP54" s="4"/>
      <c r="IQ54" s="4"/>
      <c r="IR54" s="4"/>
      <c r="IS54" s="4"/>
      <c r="IT54" s="4"/>
      <c r="IU54" s="4"/>
      <c r="IV54" s="4"/>
      <c r="IW54" s="4"/>
      <c r="IX54" s="4"/>
      <c r="IY54" s="4"/>
      <c r="IZ54" s="4"/>
      <c r="JA54" s="4"/>
      <c r="JB54" s="4"/>
      <c r="JC54" s="4"/>
      <c r="JD54" s="4"/>
      <c r="JE54" s="4"/>
      <c r="JF54" s="4"/>
      <c r="JG54" s="4"/>
      <c r="JH54" s="4"/>
      <c r="JI54" s="4"/>
      <c r="JJ54" s="4"/>
      <c r="JK54" s="4"/>
      <c r="JL54" s="4"/>
      <c r="JM54" s="4"/>
      <c r="JN54" s="4"/>
      <c r="JO54" s="4"/>
      <c r="JP54" s="4"/>
      <c r="JQ54" s="4"/>
      <c r="JR54" s="4"/>
      <c r="JS54" s="4"/>
      <c r="JT54" s="4"/>
      <c r="JU54" s="4"/>
      <c r="JV54" s="4"/>
      <c r="JW54" s="4"/>
      <c r="JX54" s="4"/>
      <c r="JY54" s="4"/>
      <c r="JZ54" s="4"/>
      <c r="KA54" s="4"/>
      <c r="KB54" s="4"/>
      <c r="KC54" s="4"/>
      <c r="KD54" s="4"/>
      <c r="KE54" s="4"/>
      <c r="KF54" s="4"/>
      <c r="KG54" s="4"/>
      <c r="KH54" s="4"/>
      <c r="KI54" s="4"/>
      <c r="KJ54" s="4"/>
      <c r="KK54" s="4"/>
      <c r="KL54" s="4"/>
      <c r="KM54" s="4"/>
      <c r="KN54" s="4"/>
      <c r="KO54" s="4"/>
      <c r="KP54" s="4"/>
      <c r="KQ54" s="4"/>
      <c r="KR54" s="4"/>
      <c r="KS54" s="4"/>
      <c r="KT54" s="4"/>
      <c r="KU54" s="4"/>
      <c r="KV54" s="4"/>
      <c r="KW54" s="4"/>
      <c r="KX54" s="4"/>
      <c r="KY54" s="4"/>
      <c r="KZ54" s="4"/>
      <c r="LA54" s="4"/>
      <c r="LB54" s="4"/>
      <c r="LC54" s="4"/>
      <c r="LD54" s="4"/>
      <c r="LE54" s="4"/>
      <c r="LF54" s="4"/>
      <c r="LG54" s="4"/>
      <c r="LH54" s="4"/>
      <c r="LI54" s="4"/>
      <c r="LJ54" s="4"/>
      <c r="LK54" s="4"/>
      <c r="LL54" s="4"/>
      <c r="LM54" s="4"/>
      <c r="LN54" s="4"/>
      <c r="LO54" s="4"/>
      <c r="LP54" s="4"/>
      <c r="LQ54" s="4"/>
      <c r="LR54" s="4"/>
      <c r="LS54" s="4"/>
      <c r="LT54" s="4"/>
      <c r="LU54" s="4"/>
      <c r="LV54" s="4"/>
      <c r="LW54" s="4"/>
      <c r="LX54" s="4"/>
      <c r="LY54" s="4"/>
      <c r="LZ54" s="4"/>
      <c r="MA54" s="4"/>
      <c r="MB54" s="4"/>
      <c r="MC54" s="4"/>
      <c r="MD54" s="4"/>
      <c r="ME54" s="4"/>
      <c r="MF54" s="4"/>
      <c r="MG54" s="4"/>
      <c r="MH54" s="4"/>
      <c r="MI54" s="4"/>
      <c r="MJ54" s="4"/>
      <c r="MK54" s="4"/>
      <c r="ML54" s="4"/>
      <c r="MM54" s="4"/>
      <c r="MN54" s="4"/>
      <c r="MO54" s="4"/>
      <c r="MP54" s="4"/>
      <c r="MQ54" s="4"/>
      <c r="MR54" s="4"/>
      <c r="MS54" s="4"/>
      <c r="MT54" s="4"/>
      <c r="MU54" s="4"/>
      <c r="MV54" s="4"/>
      <c r="MW54" s="4"/>
      <c r="MX54" s="4"/>
      <c r="MY54" s="4"/>
      <c r="MZ54" s="4"/>
      <c r="NA54" s="4"/>
      <c r="NB54" s="4"/>
      <c r="NC54" s="4"/>
      <c r="ND54" s="4"/>
      <c r="NE54" s="4"/>
      <c r="NF54" s="4"/>
      <c r="NG54" s="4"/>
      <c r="NH54" s="4"/>
      <c r="NI54" s="4"/>
      <c r="NJ54" s="4"/>
      <c r="NK54" s="4"/>
      <c r="NL54" s="4"/>
      <c r="NM54" s="4"/>
      <c r="NN54" s="4"/>
      <c r="NO54" s="4"/>
      <c r="NP54" s="4"/>
      <c r="NQ54" s="4"/>
      <c r="NR54" s="4"/>
      <c r="NS54" s="4"/>
      <c r="NT54" s="4"/>
      <c r="NU54" s="4"/>
      <c r="NV54" s="4"/>
      <c r="NW54" s="4"/>
      <c r="NX54" s="4"/>
      <c r="NY54" s="4"/>
      <c r="NZ54" s="4"/>
      <c r="OA54" s="4"/>
      <c r="OB54" s="4"/>
      <c r="OC54" s="4"/>
      <c r="OD54" s="4"/>
      <c r="OE54" s="4"/>
      <c r="OF54" s="4"/>
      <c r="OG54" s="4"/>
      <c r="OH54" s="4"/>
      <c r="OI54" s="4"/>
      <c r="OJ54" s="4"/>
      <c r="OK54" s="4"/>
      <c r="OL54" s="4"/>
      <c r="OM54" s="4"/>
      <c r="ON54" s="4"/>
      <c r="OO54" s="4"/>
      <c r="OP54" s="4"/>
      <c r="OQ54" s="4"/>
      <c r="OR54" s="4"/>
      <c r="OS54" s="4"/>
      <c r="OT54" s="4"/>
      <c r="OU54" s="4"/>
      <c r="OV54" s="4"/>
      <c r="OW54" s="4"/>
      <c r="OX54" s="4"/>
      <c r="OY54" s="4"/>
      <c r="OZ54" s="4"/>
      <c r="PA54" s="4"/>
      <c r="PB54" s="4"/>
      <c r="PC54" s="4"/>
      <c r="PD54" s="4"/>
      <c r="PE54" s="4"/>
      <c r="PF54" s="4"/>
      <c r="PG54" s="4"/>
      <c r="PH54" s="4"/>
      <c r="PI54" s="4"/>
      <c r="PJ54" s="4"/>
      <c r="PK54" s="4"/>
      <c r="PL54" s="4"/>
      <c r="PM54" s="4"/>
      <c r="PN54" s="4"/>
      <c r="PO54" s="4"/>
      <c r="PP54" s="4"/>
      <c r="PQ54" s="4"/>
      <c r="PR54" s="4"/>
      <c r="PS54" s="4"/>
      <c r="PT54" s="4"/>
      <c r="PU54" s="4"/>
      <c r="PV54" s="4"/>
      <c r="PW54" s="4"/>
      <c r="PX54" s="4"/>
      <c r="PY54" s="4"/>
      <c r="PZ54" s="4"/>
      <c r="QA54" s="4"/>
      <c r="QB54" s="4"/>
      <c r="QC54" s="4"/>
      <c r="QD54" s="4"/>
      <c r="QE54" s="4"/>
      <c r="QF54" s="4"/>
      <c r="QG54" s="4"/>
      <c r="QH54" s="4"/>
      <c r="QI54" s="4"/>
      <c r="QJ54" s="4"/>
      <c r="QK54" s="4"/>
      <c r="QL54" s="4"/>
      <c r="QM54" s="4"/>
      <c r="QN54" s="4"/>
      <c r="QO54" s="4"/>
      <c r="QP54" s="4"/>
      <c r="QQ54" s="4"/>
      <c r="QR54" s="4"/>
      <c r="QS54" s="4"/>
      <c r="QT54" s="4"/>
      <c r="QU54" s="4"/>
      <c r="QV54" s="4"/>
      <c r="QW54" s="4"/>
      <c r="QX54" s="4"/>
      <c r="QY54" s="4"/>
      <c r="QZ54" s="4"/>
      <c r="RA54" s="4"/>
      <c r="RB54" s="4"/>
      <c r="RC54" s="4"/>
      <c r="RD54" s="4"/>
      <c r="RE54" s="4"/>
      <c r="RF54" s="4"/>
      <c r="RG54" s="4"/>
      <c r="RH54" s="4"/>
      <c r="RI54" s="4"/>
      <c r="RJ54" s="4"/>
      <c r="RK54" s="4"/>
      <c r="RL54" s="4"/>
      <c r="RM54" s="4"/>
      <c r="RN54" s="4"/>
      <c r="RO54" s="4"/>
      <c r="RP54" s="4"/>
      <c r="RQ54" s="4"/>
      <c r="RR54" s="4"/>
      <c r="RS54" s="4"/>
      <c r="RT54" s="4"/>
      <c r="RU54" s="4"/>
      <c r="RV54" s="4"/>
      <c r="RW54" s="4"/>
      <c r="RX54" s="4"/>
      <c r="RY54" s="4"/>
      <c r="RZ54" s="4"/>
      <c r="SA54" s="4"/>
      <c r="SB54" s="4"/>
      <c r="SC54" s="4"/>
      <c r="SD54" s="4"/>
      <c r="SE54" s="4"/>
      <c r="SF54" s="4"/>
      <c r="SG54" s="4"/>
      <c r="SH54" s="4"/>
      <c r="SI54" s="4"/>
      <c r="SJ54" s="4"/>
      <c r="SK54" s="4"/>
      <c r="SL54" s="4"/>
      <c r="SM54" s="4"/>
      <c r="SN54" s="4"/>
      <c r="SO54" s="4"/>
      <c r="SP54" s="4"/>
      <c r="SQ54" s="4"/>
      <c r="SR54" s="4"/>
      <c r="SS54" s="4"/>
      <c r="ST54" s="4"/>
      <c r="SU54" s="4"/>
      <c r="SV54" s="4"/>
      <c r="SW54" s="4"/>
      <c r="SX54" s="4"/>
      <c r="SY54" s="4"/>
      <c r="SZ54" s="4"/>
      <c r="TA54" s="4"/>
      <c r="TB54" s="4"/>
      <c r="TC54" s="4"/>
      <c r="TD54" s="4"/>
      <c r="TE54" s="4"/>
      <c r="TF54" s="4"/>
      <c r="TG54" s="4"/>
      <c r="TH54" s="4"/>
      <c r="TI54" s="4"/>
      <c r="TJ54" s="4"/>
      <c r="TK54" s="4"/>
      <c r="TL54" s="4"/>
      <c r="TM54" s="4"/>
      <c r="TN54" s="4"/>
      <c r="TO54" s="4"/>
      <c r="TP54" s="4"/>
      <c r="TQ54" s="4"/>
      <c r="TR54" s="4"/>
      <c r="TS54" s="4"/>
      <c r="TT54" s="4"/>
      <c r="TU54" s="4"/>
      <c r="TV54" s="4"/>
      <c r="TW54" s="4"/>
      <c r="TX54" s="4"/>
      <c r="TY54" s="4"/>
      <c r="TZ54" s="4"/>
      <c r="UA54" s="4"/>
      <c r="UB54" s="4"/>
      <c r="UC54" s="4"/>
      <c r="UD54" s="4"/>
      <c r="UE54" s="4"/>
      <c r="UF54" s="4"/>
      <c r="UG54" s="4"/>
      <c r="UH54" s="4"/>
      <c r="UI54" s="4"/>
      <c r="UJ54" s="4"/>
      <c r="UK54" s="4"/>
      <c r="UL54" s="4"/>
      <c r="UM54" s="4"/>
      <c r="UN54" s="4"/>
      <c r="UO54" s="4"/>
      <c r="UP54" s="4"/>
      <c r="UQ54" s="4"/>
      <c r="UR54" s="4"/>
      <c r="US54" s="4"/>
      <c r="UT54" s="4"/>
      <c r="UU54" s="4"/>
      <c r="UV54" s="4"/>
      <c r="UW54" s="4"/>
      <c r="UX54" s="4"/>
      <c r="UY54" s="4"/>
      <c r="UZ54" s="4"/>
      <c r="VA54" s="4"/>
      <c r="VB54" s="4"/>
      <c r="VC54" s="4"/>
      <c r="VD54" s="4"/>
      <c r="VE54" s="4"/>
      <c r="VF54" s="4"/>
      <c r="VG54" s="4"/>
      <c r="VH54" s="4"/>
      <c r="VI54" s="4"/>
      <c r="VJ54" s="4"/>
      <c r="VK54" s="4"/>
      <c r="VL54" s="4"/>
      <c r="VM54" s="4"/>
      <c r="VN54" s="4"/>
      <c r="VO54" s="4"/>
      <c r="VP54" s="4"/>
      <c r="VQ54" s="4"/>
      <c r="VR54" s="4"/>
      <c r="VS54" s="4"/>
      <c r="VT54" s="4"/>
      <c r="VU54" s="4"/>
      <c r="VV54" s="4"/>
      <c r="VW54" s="4"/>
      <c r="VX54" s="4"/>
      <c r="VY54" s="4"/>
      <c r="VZ54" s="4"/>
      <c r="WA54" s="4"/>
      <c r="WB54" s="4"/>
      <c r="WC54" s="4"/>
      <c r="WD54" s="4"/>
      <c r="WE54" s="4"/>
      <c r="WF54" s="4"/>
      <c r="WG54" s="4"/>
      <c r="WH54" s="4"/>
      <c r="WI54" s="4"/>
      <c r="WJ54" s="4"/>
      <c r="WK54" s="4"/>
      <c r="WL54" s="4"/>
      <c r="WM54" s="4"/>
      <c r="WN54" s="4"/>
      <c r="WO54" s="4"/>
      <c r="WP54" s="4"/>
      <c r="WQ54" s="4"/>
      <c r="WR54" s="4"/>
      <c r="WS54" s="4"/>
      <c r="WT54" s="4"/>
      <c r="WU54" s="4"/>
      <c r="WV54" s="4"/>
      <c r="WW54" s="4"/>
      <c r="WX54" s="4"/>
      <c r="WY54" s="4"/>
      <c r="WZ54" s="4"/>
      <c r="XA54" s="4"/>
      <c r="XB54" s="4"/>
      <c r="XC54" s="4"/>
      <c r="XD54" s="4"/>
      <c r="XE54" s="4"/>
      <c r="XF54" s="4"/>
      <c r="XG54" s="4"/>
      <c r="XH54" s="4"/>
      <c r="XI54" s="4"/>
      <c r="XJ54" s="4"/>
      <c r="XK54" s="4"/>
      <c r="XL54" s="4"/>
      <c r="XM54" s="4"/>
      <c r="XN54" s="4"/>
      <c r="XO54" s="4"/>
      <c r="XP54" s="4"/>
      <c r="XQ54" s="4"/>
      <c r="XR54" s="4"/>
      <c r="XS54" s="4"/>
      <c r="XT54" s="4"/>
      <c r="XU54" s="4"/>
      <c r="XV54" s="4"/>
      <c r="XW54" s="4"/>
      <c r="XX54" s="4"/>
      <c r="XY54" s="4"/>
      <c r="XZ54" s="4"/>
      <c r="YA54" s="4"/>
      <c r="YB54" s="4"/>
      <c r="YC54" s="4"/>
      <c r="YD54" s="4"/>
      <c r="YE54" s="4"/>
      <c r="YF54" s="4"/>
      <c r="YG54" s="4"/>
      <c r="YH54" s="4"/>
      <c r="YI54" s="4"/>
      <c r="YJ54" s="4"/>
      <c r="YK54" s="4"/>
      <c r="YL54" s="4"/>
      <c r="YM54" s="4"/>
      <c r="YN54" s="4"/>
      <c r="YO54" s="4"/>
      <c r="YP54" s="4"/>
      <c r="YQ54" s="4"/>
      <c r="YR54" s="4"/>
      <c r="YS54" s="4"/>
      <c r="YT54" s="4"/>
      <c r="YU54" s="4"/>
      <c r="YV54" s="4"/>
      <c r="YW54" s="4"/>
      <c r="YX54" s="4"/>
      <c r="YY54" s="4"/>
      <c r="YZ54" s="4"/>
      <c r="ZA54" s="4"/>
      <c r="ZB54" s="4"/>
      <c r="ZC54" s="4"/>
      <c r="ZD54" s="4"/>
      <c r="ZE54" s="4"/>
      <c r="ZF54" s="4"/>
      <c r="ZG54" s="4"/>
      <c r="ZH54" s="4"/>
      <c r="ZI54" s="4"/>
      <c r="ZJ54" s="4"/>
      <c r="ZK54" s="4"/>
      <c r="ZL54" s="4"/>
      <c r="ZM54" s="4"/>
      <c r="ZN54" s="4"/>
      <c r="ZO54" s="4"/>
      <c r="ZP54" s="4"/>
      <c r="ZQ54" s="4"/>
      <c r="ZR54" s="4"/>
      <c r="ZS54" s="4"/>
      <c r="ZT54" s="4"/>
      <c r="ZU54" s="4"/>
      <c r="ZV54" s="4"/>
      <c r="ZW54" s="4"/>
      <c r="ZX54" s="4"/>
      <c r="ZY54" s="4"/>
      <c r="ZZ54" s="4"/>
      <c r="AAA54" s="4"/>
      <c r="AAB54" s="4"/>
      <c r="AAC54" s="4"/>
      <c r="AAD54" s="4"/>
      <c r="AAE54" s="4"/>
      <c r="AAF54" s="4"/>
      <c r="AAG54" s="4"/>
      <c r="AAH54" s="4"/>
      <c r="AAI54" s="4"/>
      <c r="AAJ54" s="4"/>
      <c r="AAK54" s="4"/>
      <c r="AAL54" s="4"/>
      <c r="AAM54" s="4"/>
      <c r="AAN54" s="4"/>
      <c r="AAO54" s="4"/>
      <c r="AAP54" s="4"/>
      <c r="AAQ54" s="4"/>
      <c r="AAR54" s="4"/>
      <c r="AAS54" s="4"/>
      <c r="AAT54" s="4"/>
      <c r="AAU54" s="4"/>
      <c r="AAV54" s="4"/>
      <c r="AAW54" s="4"/>
      <c r="AAX54" s="4"/>
      <c r="AAY54" s="4"/>
      <c r="AAZ54" s="4"/>
      <c r="ABA54" s="4"/>
      <c r="ABB54" s="4"/>
      <c r="ABC54" s="4"/>
      <c r="ABD54" s="4"/>
      <c r="ABE54" s="4"/>
      <c r="ABF54" s="4"/>
      <c r="ABG54" s="4"/>
      <c r="ABH54" s="4"/>
      <c r="ABI54" s="4"/>
      <c r="ABJ54" s="4"/>
      <c r="ABK54" s="4"/>
      <c r="ABL54" s="4"/>
      <c r="ABM54" s="4"/>
      <c r="ABN54" s="4"/>
      <c r="ABO54" s="4"/>
      <c r="ABP54" s="4"/>
      <c r="ABQ54" s="4"/>
      <c r="ABR54" s="4"/>
      <c r="ABS54" s="4"/>
      <c r="ABT54" s="4"/>
      <c r="ABU54" s="4"/>
      <c r="ABV54" s="4"/>
      <c r="ABW54" s="4"/>
      <c r="ABX54" s="4"/>
      <c r="ABY54" s="4"/>
      <c r="ABZ54" s="4"/>
      <c r="ACA54" s="4"/>
      <c r="ACB54" s="4"/>
      <c r="ACC54" s="4"/>
      <c r="ACD54" s="4"/>
      <c r="ACE54" s="4"/>
      <c r="ACF54" s="4"/>
      <c r="ACG54" s="4"/>
      <c r="ACH54" s="4"/>
      <c r="ACI54" s="4"/>
      <c r="ACJ54" s="4"/>
      <c r="ACK54" s="4"/>
      <c r="ACL54" s="4"/>
      <c r="ACM54" s="4"/>
      <c r="ACN54" s="4"/>
      <c r="ACO54" s="4"/>
      <c r="ACP54" s="4"/>
      <c r="ACQ54" s="4"/>
      <c r="ACR54" s="4"/>
      <c r="ACS54" s="4"/>
      <c r="ACT54" s="4"/>
      <c r="ACU54" s="4"/>
      <c r="ACV54" s="4"/>
      <c r="ACW54" s="4"/>
      <c r="ACX54" s="4"/>
      <c r="ACY54" s="4"/>
      <c r="ACZ54" s="4"/>
      <c r="ADA54" s="4"/>
      <c r="ADB54" s="4"/>
      <c r="ADC54" s="4"/>
      <c r="ADD54" s="4"/>
      <c r="ADE54" s="4"/>
      <c r="ADF54" s="4"/>
      <c r="ADG54" s="4"/>
      <c r="ADH54" s="4"/>
      <c r="ADI54" s="4"/>
      <c r="ADJ54" s="4"/>
      <c r="ADK54" s="4"/>
      <c r="ADL54" s="4"/>
      <c r="ADM54" s="4"/>
      <c r="ADN54" s="4"/>
      <c r="ADO54" s="4"/>
      <c r="ADP54" s="4"/>
      <c r="ADQ54" s="4"/>
      <c r="ADR54" s="4"/>
      <c r="ADS54" s="4"/>
      <c r="ADT54" s="4"/>
      <c r="ADU54" s="4"/>
      <c r="ADV54" s="4"/>
      <c r="ADW54" s="4"/>
      <c r="ADX54" s="4"/>
      <c r="ADY54" s="4"/>
      <c r="ADZ54" s="4"/>
      <c r="AEA54" s="4"/>
      <c r="AEB54" s="4"/>
      <c r="AEC54" s="4"/>
      <c r="AED54" s="4"/>
      <c r="AEE54" s="4"/>
      <c r="AEF54" s="4"/>
      <c r="AEG54" s="4"/>
      <c r="AEH54" s="4"/>
      <c r="AEI54" s="4"/>
      <c r="AEJ54" s="4"/>
      <c r="AEK54" s="4"/>
      <c r="AEL54" s="4"/>
      <c r="AEM54" s="4"/>
      <c r="AEN54" s="4"/>
      <c r="AEO54" s="4"/>
      <c r="AEP54" s="4"/>
      <c r="AEQ54" s="4"/>
      <c r="AER54" s="4"/>
      <c r="AES54" s="4"/>
      <c r="AET54" s="4"/>
      <c r="AEU54" s="4"/>
      <c r="AEV54" s="4"/>
      <c r="AEW54" s="4"/>
      <c r="AEX54" s="4"/>
      <c r="AEY54" s="4"/>
      <c r="AEZ54" s="4"/>
      <c r="AFA54" s="4"/>
      <c r="AFB54" s="4"/>
      <c r="AFC54" s="4"/>
      <c r="AFD54" s="4"/>
      <c r="AFE54" s="4"/>
      <c r="AFF54" s="4"/>
      <c r="AFG54" s="4"/>
      <c r="AFH54" s="4"/>
      <c r="AFI54" s="4"/>
      <c r="AFJ54" s="4"/>
      <c r="AFK54" s="4"/>
      <c r="AFL54" s="4"/>
      <c r="AFM54" s="4"/>
      <c r="AFN54" s="4"/>
      <c r="AFO54" s="4"/>
      <c r="AFP54" s="4"/>
      <c r="AFQ54" s="4"/>
      <c r="AFR54" s="4"/>
      <c r="AFS54" s="4"/>
      <c r="AFT54" s="4"/>
      <c r="AFU54" s="4"/>
      <c r="AFV54" s="4"/>
      <c r="AFW54" s="4"/>
      <c r="AFX54" s="4"/>
      <c r="AFY54" s="4"/>
      <c r="AFZ54" s="4"/>
      <c r="AGA54" s="4"/>
      <c r="AGB54" s="4"/>
      <c r="AGC54" s="4"/>
      <c r="AGD54" s="4"/>
      <c r="AGE54" s="4"/>
      <c r="AGF54" s="4"/>
      <c r="AGG54" s="4"/>
      <c r="AGH54" s="4"/>
      <c r="AGI54" s="4"/>
      <c r="AGJ54" s="4"/>
      <c r="AGK54" s="4"/>
      <c r="AGL54" s="4"/>
      <c r="AGM54" s="4"/>
      <c r="AGN54" s="4"/>
      <c r="AGO54" s="4"/>
      <c r="AGP54" s="4"/>
      <c r="AGQ54" s="4"/>
      <c r="AGR54" s="4"/>
      <c r="AGS54" s="4"/>
      <c r="AGT54" s="4"/>
      <c r="AGU54" s="4"/>
      <c r="AGV54" s="4"/>
      <c r="AGW54" s="4"/>
      <c r="AGX54" s="4"/>
      <c r="AGY54" s="4"/>
      <c r="AGZ54" s="4"/>
      <c r="AHA54" s="4"/>
      <c r="AHB54" s="4"/>
      <c r="AHC54" s="4"/>
      <c r="AHD54" s="4"/>
      <c r="AHE54" s="4"/>
      <c r="AHF54" s="4"/>
      <c r="AHG54" s="4"/>
      <c r="AHH54" s="4"/>
      <c r="AHI54" s="4"/>
      <c r="AHJ54" s="4"/>
      <c r="AHK54" s="4"/>
      <c r="AHL54" s="4"/>
      <c r="AHM54" s="4"/>
      <c r="AHN54" s="4"/>
      <c r="AHO54" s="4"/>
      <c r="AHP54" s="4"/>
      <c r="AHQ54" s="4"/>
      <c r="AHR54" s="4"/>
      <c r="AHS54" s="4"/>
      <c r="AHT54" s="4"/>
      <c r="AHU54" s="4"/>
      <c r="AHV54" s="4"/>
      <c r="AHW54" s="4"/>
      <c r="AHX54" s="4"/>
      <c r="AHY54" s="4"/>
      <c r="AHZ54" s="4"/>
      <c r="AIA54" s="4"/>
      <c r="AIB54" s="4"/>
      <c r="AIC54" s="4"/>
      <c r="AID54" s="4"/>
      <c r="AIE54" s="4"/>
      <c r="AIF54" s="4"/>
      <c r="AIG54" s="4"/>
      <c r="AIH54" s="4"/>
      <c r="AII54" s="4"/>
      <c r="AIJ54" s="4"/>
      <c r="AIK54" s="4"/>
      <c r="AIL54" s="4"/>
      <c r="AIM54" s="4"/>
      <c r="AIN54" s="4"/>
      <c r="AIO54" s="4"/>
      <c r="AIP54" s="4"/>
      <c r="AIQ54" s="4"/>
      <c r="AIR54" s="4"/>
      <c r="AIS54" s="4"/>
      <c r="AIT54" s="4"/>
      <c r="AIU54" s="4"/>
      <c r="AIV54" s="4"/>
      <c r="AIW54" s="4"/>
      <c r="AIX54" s="4"/>
      <c r="AIY54" s="4"/>
      <c r="AIZ54" s="4"/>
      <c r="AJA54" s="4"/>
      <c r="AJB54" s="4"/>
      <c r="AJC54" s="4"/>
      <c r="AJD54" s="4"/>
      <c r="AJE54" s="4"/>
      <c r="AJF54" s="4"/>
      <c r="AJG54" s="4"/>
      <c r="AJH54" s="4"/>
      <c r="AJI54" s="4"/>
      <c r="AJJ54" s="4"/>
      <c r="AJK54" s="4"/>
      <c r="AJL54" s="4"/>
      <c r="AJM54" s="4"/>
      <c r="AJN54" s="4"/>
      <c r="AJO54" s="4"/>
      <c r="AJP54" s="4"/>
      <c r="AJQ54" s="4"/>
      <c r="AJR54" s="4"/>
      <c r="AJS54" s="4"/>
      <c r="AJT54" s="4"/>
      <c r="AJU54" s="4"/>
      <c r="AJV54" s="4"/>
      <c r="AJW54" s="4"/>
      <c r="AJX54" s="4"/>
      <c r="AJY54" s="4"/>
      <c r="AJZ54" s="4"/>
      <c r="AKA54" s="4"/>
      <c r="AKB54" s="4"/>
      <c r="AKC54" s="4"/>
      <c r="AKD54" s="4"/>
      <c r="AKE54" s="4"/>
      <c r="AKF54" s="4"/>
      <c r="AKG54" s="4"/>
      <c r="AKH54" s="4"/>
      <c r="AKI54" s="4"/>
      <c r="AKJ54" s="4"/>
      <c r="AKK54" s="4"/>
      <c r="AKL54" s="4"/>
      <c r="AKM54" s="4"/>
      <c r="AKN54" s="4"/>
      <c r="AKO54" s="4"/>
      <c r="AKP54" s="4"/>
      <c r="AKQ54" s="4"/>
      <c r="AKR54" s="4"/>
      <c r="AKS54" s="4"/>
      <c r="AKT54" s="4"/>
      <c r="AKU54" s="4"/>
      <c r="AKV54" s="4"/>
      <c r="AKW54" s="4"/>
      <c r="AKX54" s="4"/>
      <c r="AKY54" s="4"/>
      <c r="AKZ54" s="4"/>
      <c r="ALA54" s="4"/>
      <c r="ALB54" s="4"/>
      <c r="ALC54" s="4"/>
      <c r="ALD54" s="4"/>
      <c r="ALE54" s="4"/>
      <c r="ALF54" s="4"/>
      <c r="ALG54" s="4"/>
      <c r="ALH54" s="4"/>
      <c r="ALI54" s="4"/>
      <c r="ALJ54" s="4"/>
      <c r="ALK54" s="4"/>
      <c r="ALL54" s="4"/>
      <c r="ALM54" s="4"/>
      <c r="ALN54" s="4"/>
      <c r="ALO54" s="4"/>
      <c r="ALP54" s="4"/>
      <c r="ALQ54" s="4"/>
      <c r="ALR54" s="4"/>
      <c r="ALS54" s="4"/>
      <c r="ALT54" s="4"/>
      <c r="ALU54" s="4"/>
      <c r="ALV54" s="4"/>
      <c r="ALW54" s="4"/>
      <c r="ALX54" s="4"/>
      <c r="ALY54" s="4"/>
      <c r="ALZ54" s="4"/>
      <c r="AMA54" s="4"/>
      <c r="AMB54" s="4"/>
      <c r="AMC54" s="4"/>
      <c r="AMD54" s="4"/>
      <c r="AME54" s="4"/>
      <c r="AMF54" s="4"/>
      <c r="AMG54" s="4"/>
      <c r="AMH54" s="4"/>
      <c r="AMI54" s="4"/>
      <c r="AMJ54" s="4"/>
    </row>
    <row r="55" spans="2:1024" ht="19.5">
      <c r="B55" s="4"/>
      <c r="C55" s="4"/>
      <c r="D55" s="4"/>
      <c r="E55" s="4"/>
      <c r="F55" s="4"/>
      <c r="G55" s="4"/>
      <c r="H55" s="4"/>
      <c r="I55" s="4"/>
      <c r="J55" s="4"/>
      <c r="K55" s="4"/>
      <c r="L55" s="4"/>
      <c r="M55" s="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c r="BP55" s="4"/>
      <c r="BQ55" s="4"/>
      <c r="BR55" s="4"/>
      <c r="BS55" s="4"/>
      <c r="BT55" s="4"/>
      <c r="BU55" s="4"/>
      <c r="BV55" s="4"/>
      <c r="BW55" s="4"/>
      <c r="BX55" s="4"/>
      <c r="BY55" s="4"/>
      <c r="BZ55" s="4"/>
      <c r="CA55" s="4"/>
      <c r="CB55" s="4"/>
      <c r="CC55" s="4"/>
      <c r="CD55" s="4"/>
      <c r="CE55" s="4"/>
      <c r="CF55" s="4"/>
      <c r="CG55" s="4"/>
      <c r="CH55" s="4"/>
      <c r="CI55" s="4"/>
      <c r="CJ55" s="4"/>
      <c r="CK55" s="4"/>
      <c r="CL55" s="4"/>
      <c r="CM55" s="4"/>
      <c r="CN55" s="4"/>
      <c r="CO55" s="4"/>
      <c r="CP55" s="4"/>
      <c r="CQ55" s="4"/>
      <c r="CR55" s="4"/>
      <c r="CS55" s="4"/>
      <c r="CT55" s="4"/>
      <c r="CU55" s="4"/>
      <c r="CV55" s="4"/>
      <c r="CW55" s="4"/>
      <c r="CX55" s="4"/>
      <c r="CY55" s="4"/>
      <c r="CZ55" s="4"/>
      <c r="DA55" s="4"/>
      <c r="DB55" s="4"/>
      <c r="DC55" s="4"/>
      <c r="DD55" s="4"/>
      <c r="DE55" s="4"/>
      <c r="DF55" s="4"/>
      <c r="DG55" s="4"/>
      <c r="DH55" s="4"/>
      <c r="DI55" s="4"/>
      <c r="DJ55" s="4"/>
      <c r="DK55" s="4"/>
      <c r="DL55" s="4"/>
      <c r="DM55" s="4"/>
      <c r="DN55" s="4"/>
      <c r="DO55" s="4"/>
      <c r="DP55" s="4"/>
      <c r="DQ55" s="4"/>
      <c r="DR55" s="4"/>
      <c r="DS55" s="4"/>
      <c r="DT55" s="4"/>
      <c r="DU55" s="4"/>
      <c r="DV55" s="4"/>
      <c r="DW55" s="4"/>
      <c r="DX55" s="4"/>
      <c r="DY55" s="4"/>
      <c r="DZ55" s="4"/>
      <c r="EA55" s="4"/>
      <c r="EB55" s="4"/>
      <c r="EC55" s="4"/>
      <c r="ED55" s="4"/>
      <c r="EE55" s="4"/>
      <c r="EF55" s="4"/>
      <c r="EG55" s="4"/>
      <c r="EH55" s="4"/>
      <c r="EI55" s="4"/>
      <c r="EJ55" s="4"/>
      <c r="EK55" s="4"/>
      <c r="EL55" s="4"/>
      <c r="EM55" s="4"/>
      <c r="EN55" s="4"/>
      <c r="EO55" s="4"/>
      <c r="EP55" s="4"/>
      <c r="EQ55" s="4"/>
      <c r="ER55" s="4"/>
      <c r="ES55" s="4"/>
      <c r="ET55" s="4"/>
      <c r="EU55" s="4"/>
      <c r="EV55" s="4"/>
      <c r="EW55" s="4"/>
      <c r="EX55" s="4"/>
      <c r="EY55" s="4"/>
      <c r="EZ55" s="4"/>
      <c r="FA55" s="4"/>
      <c r="FB55" s="4"/>
      <c r="FC55" s="4"/>
      <c r="FD55" s="4"/>
      <c r="FE55" s="4"/>
      <c r="FF55" s="4"/>
      <c r="FG55" s="4"/>
      <c r="FH55" s="4"/>
      <c r="FI55" s="4"/>
      <c r="FJ55" s="4"/>
      <c r="FK55" s="4"/>
      <c r="FL55" s="4"/>
      <c r="FM55" s="4"/>
      <c r="FN55" s="4"/>
      <c r="FO55" s="4"/>
      <c r="FP55" s="4"/>
      <c r="FQ55" s="4"/>
      <c r="FR55" s="4"/>
      <c r="FS55" s="4"/>
      <c r="FT55" s="4"/>
      <c r="FU55" s="4"/>
      <c r="FV55" s="4"/>
      <c r="FW55" s="4"/>
      <c r="FX55" s="4"/>
      <c r="FY55" s="4"/>
      <c r="FZ55" s="4"/>
      <c r="GA55" s="4"/>
      <c r="GB55" s="4"/>
      <c r="GC55" s="4"/>
      <c r="GD55" s="4"/>
      <c r="GE55" s="4"/>
      <c r="GF55" s="4"/>
      <c r="GG55" s="4"/>
      <c r="GH55" s="4"/>
      <c r="GI55" s="4"/>
      <c r="GJ55" s="4"/>
      <c r="GK55" s="4"/>
      <c r="GL55" s="4"/>
      <c r="GM55" s="4"/>
      <c r="GN55" s="4"/>
      <c r="GO55" s="4"/>
      <c r="GP55" s="4"/>
      <c r="GQ55" s="4"/>
      <c r="GR55" s="4"/>
      <c r="GS55" s="4"/>
      <c r="GT55" s="4"/>
      <c r="GU55" s="4"/>
      <c r="GV55" s="4"/>
      <c r="GW55" s="4"/>
      <c r="GX55" s="4"/>
      <c r="GY55" s="4"/>
      <c r="GZ55" s="4"/>
      <c r="HA55" s="4"/>
      <c r="HB55" s="4"/>
      <c r="HC55" s="4"/>
      <c r="HD55" s="4"/>
      <c r="HE55" s="4"/>
      <c r="HF55" s="4"/>
      <c r="HG55" s="4"/>
      <c r="HH55" s="4"/>
      <c r="HI55" s="4"/>
      <c r="HJ55" s="4"/>
      <c r="HK55" s="4"/>
      <c r="HL55" s="4"/>
      <c r="HM55" s="4"/>
      <c r="HN55" s="4"/>
      <c r="HO55" s="4"/>
      <c r="HP55" s="4"/>
      <c r="HQ55" s="4"/>
      <c r="HR55" s="4"/>
      <c r="HS55" s="4"/>
      <c r="HT55" s="4"/>
      <c r="HU55" s="4"/>
      <c r="HV55" s="4"/>
      <c r="HW55" s="4"/>
      <c r="HX55" s="4"/>
      <c r="HY55" s="4"/>
      <c r="HZ55" s="4"/>
      <c r="IA55" s="4"/>
      <c r="IB55" s="4"/>
      <c r="IC55" s="4"/>
      <c r="ID55" s="4"/>
      <c r="IE55" s="4"/>
      <c r="IF55" s="4"/>
      <c r="IG55" s="4"/>
      <c r="IH55" s="4"/>
      <c r="II55" s="4"/>
      <c r="IJ55" s="4"/>
      <c r="IK55" s="4"/>
      <c r="IL55" s="4"/>
      <c r="IM55" s="4"/>
      <c r="IN55" s="4"/>
      <c r="IO55" s="4"/>
      <c r="IP55" s="4"/>
      <c r="IQ55" s="4"/>
      <c r="IR55" s="4"/>
      <c r="IS55" s="4"/>
      <c r="IT55" s="4"/>
      <c r="IU55" s="4"/>
      <c r="IV55" s="4"/>
      <c r="IW55" s="4"/>
      <c r="IX55" s="4"/>
      <c r="IY55" s="4"/>
      <c r="IZ55" s="4"/>
      <c r="JA55" s="4"/>
      <c r="JB55" s="4"/>
      <c r="JC55" s="4"/>
      <c r="JD55" s="4"/>
      <c r="JE55" s="4"/>
      <c r="JF55" s="4"/>
      <c r="JG55" s="4"/>
      <c r="JH55" s="4"/>
      <c r="JI55" s="4"/>
      <c r="JJ55" s="4"/>
      <c r="JK55" s="4"/>
      <c r="JL55" s="4"/>
      <c r="JM55" s="4"/>
      <c r="JN55" s="4"/>
      <c r="JO55" s="4"/>
      <c r="JP55" s="4"/>
      <c r="JQ55" s="4"/>
      <c r="JR55" s="4"/>
      <c r="JS55" s="4"/>
      <c r="JT55" s="4"/>
      <c r="JU55" s="4"/>
      <c r="JV55" s="4"/>
      <c r="JW55" s="4"/>
      <c r="JX55" s="4"/>
      <c r="JY55" s="4"/>
      <c r="JZ55" s="4"/>
      <c r="KA55" s="4"/>
      <c r="KB55" s="4"/>
      <c r="KC55" s="4"/>
      <c r="KD55" s="4"/>
      <c r="KE55" s="4"/>
      <c r="KF55" s="4"/>
      <c r="KG55" s="4"/>
      <c r="KH55" s="4"/>
      <c r="KI55" s="4"/>
      <c r="KJ55" s="4"/>
      <c r="KK55" s="4"/>
      <c r="KL55" s="4"/>
      <c r="KM55" s="4"/>
      <c r="KN55" s="4"/>
      <c r="KO55" s="4"/>
      <c r="KP55" s="4"/>
      <c r="KQ55" s="4"/>
      <c r="KR55" s="4"/>
      <c r="KS55" s="4"/>
      <c r="KT55" s="4"/>
      <c r="KU55" s="4"/>
      <c r="KV55" s="4"/>
      <c r="KW55" s="4"/>
      <c r="KX55" s="4"/>
      <c r="KY55" s="4"/>
      <c r="KZ55" s="4"/>
      <c r="LA55" s="4"/>
      <c r="LB55" s="4"/>
      <c r="LC55" s="4"/>
      <c r="LD55" s="4"/>
      <c r="LE55" s="4"/>
      <c r="LF55" s="4"/>
      <c r="LG55" s="4"/>
      <c r="LH55" s="4"/>
      <c r="LI55" s="4"/>
      <c r="LJ55" s="4"/>
      <c r="LK55" s="4"/>
      <c r="LL55" s="4"/>
      <c r="LM55" s="4"/>
      <c r="LN55" s="4"/>
      <c r="LO55" s="4"/>
      <c r="LP55" s="4"/>
      <c r="LQ55" s="4"/>
      <c r="LR55" s="4"/>
      <c r="LS55" s="4"/>
      <c r="LT55" s="4"/>
      <c r="LU55" s="4"/>
      <c r="LV55" s="4"/>
      <c r="LW55" s="4"/>
      <c r="LX55" s="4"/>
      <c r="LY55" s="4"/>
      <c r="LZ55" s="4"/>
      <c r="MA55" s="4"/>
      <c r="MB55" s="4"/>
      <c r="MC55" s="4"/>
      <c r="MD55" s="4"/>
      <c r="ME55" s="4"/>
      <c r="MF55" s="4"/>
      <c r="MG55" s="4"/>
      <c r="MH55" s="4"/>
      <c r="MI55" s="4"/>
      <c r="MJ55" s="4"/>
      <c r="MK55" s="4"/>
      <c r="ML55" s="4"/>
      <c r="MM55" s="4"/>
      <c r="MN55" s="4"/>
      <c r="MO55" s="4"/>
      <c r="MP55" s="4"/>
      <c r="MQ55" s="4"/>
      <c r="MR55" s="4"/>
      <c r="MS55" s="4"/>
      <c r="MT55" s="4"/>
      <c r="MU55" s="4"/>
      <c r="MV55" s="4"/>
      <c r="MW55" s="4"/>
      <c r="MX55" s="4"/>
      <c r="MY55" s="4"/>
      <c r="MZ55" s="4"/>
      <c r="NA55" s="4"/>
      <c r="NB55" s="4"/>
      <c r="NC55" s="4"/>
      <c r="ND55" s="4"/>
      <c r="NE55" s="4"/>
      <c r="NF55" s="4"/>
      <c r="NG55" s="4"/>
      <c r="NH55" s="4"/>
      <c r="NI55" s="4"/>
      <c r="NJ55" s="4"/>
      <c r="NK55" s="4"/>
      <c r="NL55" s="4"/>
      <c r="NM55" s="4"/>
      <c r="NN55" s="4"/>
      <c r="NO55" s="4"/>
      <c r="NP55" s="4"/>
      <c r="NQ55" s="4"/>
      <c r="NR55" s="4"/>
      <c r="NS55" s="4"/>
      <c r="NT55" s="4"/>
      <c r="NU55" s="4"/>
      <c r="NV55" s="4"/>
      <c r="NW55" s="4"/>
      <c r="NX55" s="4"/>
      <c r="NY55" s="4"/>
      <c r="NZ55" s="4"/>
      <c r="OA55" s="4"/>
      <c r="OB55" s="4"/>
      <c r="OC55" s="4"/>
      <c r="OD55" s="4"/>
      <c r="OE55" s="4"/>
      <c r="OF55" s="4"/>
      <c r="OG55" s="4"/>
      <c r="OH55" s="4"/>
      <c r="OI55" s="4"/>
      <c r="OJ55" s="4"/>
      <c r="OK55" s="4"/>
      <c r="OL55" s="4"/>
      <c r="OM55" s="4"/>
      <c r="ON55" s="4"/>
      <c r="OO55" s="4"/>
      <c r="OP55" s="4"/>
      <c r="OQ55" s="4"/>
      <c r="OR55" s="4"/>
      <c r="OS55" s="4"/>
      <c r="OT55" s="4"/>
      <c r="OU55" s="4"/>
      <c r="OV55" s="4"/>
      <c r="OW55" s="4"/>
      <c r="OX55" s="4"/>
      <c r="OY55" s="4"/>
      <c r="OZ55" s="4"/>
      <c r="PA55" s="4"/>
      <c r="PB55" s="4"/>
      <c r="PC55" s="4"/>
      <c r="PD55" s="4"/>
      <c r="PE55" s="4"/>
      <c r="PF55" s="4"/>
      <c r="PG55" s="4"/>
      <c r="PH55" s="4"/>
      <c r="PI55" s="4"/>
      <c r="PJ55" s="4"/>
      <c r="PK55" s="4"/>
      <c r="PL55" s="4"/>
      <c r="PM55" s="4"/>
      <c r="PN55" s="4"/>
      <c r="PO55" s="4"/>
      <c r="PP55" s="4"/>
      <c r="PQ55" s="4"/>
      <c r="PR55" s="4"/>
      <c r="PS55" s="4"/>
      <c r="PT55" s="4"/>
      <c r="PU55" s="4"/>
      <c r="PV55" s="4"/>
      <c r="PW55" s="4"/>
      <c r="PX55" s="4"/>
      <c r="PY55" s="4"/>
      <c r="PZ55" s="4"/>
      <c r="QA55" s="4"/>
      <c r="QB55" s="4"/>
      <c r="QC55" s="4"/>
      <c r="QD55" s="4"/>
      <c r="QE55" s="4"/>
      <c r="QF55" s="4"/>
      <c r="QG55" s="4"/>
      <c r="QH55" s="4"/>
      <c r="QI55" s="4"/>
      <c r="QJ55" s="4"/>
      <c r="QK55" s="4"/>
      <c r="QL55" s="4"/>
      <c r="QM55" s="4"/>
      <c r="QN55" s="4"/>
      <c r="QO55" s="4"/>
      <c r="QP55" s="4"/>
      <c r="QQ55" s="4"/>
      <c r="QR55" s="4"/>
      <c r="QS55" s="4"/>
      <c r="QT55" s="4"/>
      <c r="QU55" s="4"/>
      <c r="QV55" s="4"/>
      <c r="QW55" s="4"/>
      <c r="QX55" s="4"/>
      <c r="QY55" s="4"/>
      <c r="QZ55" s="4"/>
      <c r="RA55" s="4"/>
      <c r="RB55" s="4"/>
      <c r="RC55" s="4"/>
      <c r="RD55" s="4"/>
      <c r="RE55" s="4"/>
      <c r="RF55" s="4"/>
      <c r="RG55" s="4"/>
      <c r="RH55" s="4"/>
      <c r="RI55" s="4"/>
      <c r="RJ55" s="4"/>
      <c r="RK55" s="4"/>
      <c r="RL55" s="4"/>
      <c r="RM55" s="4"/>
      <c r="RN55" s="4"/>
      <c r="RO55" s="4"/>
      <c r="RP55" s="4"/>
      <c r="RQ55" s="4"/>
      <c r="RR55" s="4"/>
      <c r="RS55" s="4"/>
      <c r="RT55" s="4"/>
      <c r="RU55" s="4"/>
      <c r="RV55" s="4"/>
      <c r="RW55" s="4"/>
      <c r="RX55" s="4"/>
      <c r="RY55" s="4"/>
      <c r="RZ55" s="4"/>
      <c r="SA55" s="4"/>
      <c r="SB55" s="4"/>
      <c r="SC55" s="4"/>
      <c r="SD55" s="4"/>
      <c r="SE55" s="4"/>
      <c r="SF55" s="4"/>
      <c r="SG55" s="4"/>
      <c r="SH55" s="4"/>
      <c r="SI55" s="4"/>
      <c r="SJ55" s="4"/>
      <c r="SK55" s="4"/>
      <c r="SL55" s="4"/>
      <c r="SM55" s="4"/>
      <c r="SN55" s="4"/>
      <c r="SO55" s="4"/>
      <c r="SP55" s="4"/>
      <c r="SQ55" s="4"/>
      <c r="SR55" s="4"/>
      <c r="SS55" s="4"/>
      <c r="ST55" s="4"/>
      <c r="SU55" s="4"/>
      <c r="SV55" s="4"/>
      <c r="SW55" s="4"/>
      <c r="SX55" s="4"/>
      <c r="SY55" s="4"/>
      <c r="SZ55" s="4"/>
      <c r="TA55" s="4"/>
      <c r="TB55" s="4"/>
      <c r="TC55" s="4"/>
      <c r="TD55" s="4"/>
      <c r="TE55" s="4"/>
      <c r="TF55" s="4"/>
      <c r="TG55" s="4"/>
      <c r="TH55" s="4"/>
      <c r="TI55" s="4"/>
      <c r="TJ55" s="4"/>
      <c r="TK55" s="4"/>
      <c r="TL55" s="4"/>
      <c r="TM55" s="4"/>
      <c r="TN55" s="4"/>
      <c r="TO55" s="4"/>
      <c r="TP55" s="4"/>
      <c r="TQ55" s="4"/>
      <c r="TR55" s="4"/>
      <c r="TS55" s="4"/>
      <c r="TT55" s="4"/>
      <c r="TU55" s="4"/>
      <c r="TV55" s="4"/>
      <c r="TW55" s="4"/>
      <c r="TX55" s="4"/>
      <c r="TY55" s="4"/>
      <c r="TZ55" s="4"/>
      <c r="UA55" s="4"/>
      <c r="UB55" s="4"/>
      <c r="UC55" s="4"/>
      <c r="UD55" s="4"/>
      <c r="UE55" s="4"/>
      <c r="UF55" s="4"/>
      <c r="UG55" s="4"/>
      <c r="UH55" s="4"/>
      <c r="UI55" s="4"/>
      <c r="UJ55" s="4"/>
      <c r="UK55" s="4"/>
      <c r="UL55" s="4"/>
      <c r="UM55" s="4"/>
      <c r="UN55" s="4"/>
      <c r="UO55" s="4"/>
      <c r="UP55" s="4"/>
      <c r="UQ55" s="4"/>
      <c r="UR55" s="4"/>
      <c r="US55" s="4"/>
      <c r="UT55" s="4"/>
      <c r="UU55" s="4"/>
      <c r="UV55" s="4"/>
      <c r="UW55" s="4"/>
      <c r="UX55" s="4"/>
      <c r="UY55" s="4"/>
      <c r="UZ55" s="4"/>
      <c r="VA55" s="4"/>
      <c r="VB55" s="4"/>
      <c r="VC55" s="4"/>
      <c r="VD55" s="4"/>
      <c r="VE55" s="4"/>
      <c r="VF55" s="4"/>
      <c r="VG55" s="4"/>
      <c r="VH55" s="4"/>
      <c r="VI55" s="4"/>
      <c r="VJ55" s="4"/>
      <c r="VK55" s="4"/>
      <c r="VL55" s="4"/>
      <c r="VM55" s="4"/>
      <c r="VN55" s="4"/>
      <c r="VO55" s="4"/>
      <c r="VP55" s="4"/>
      <c r="VQ55" s="4"/>
      <c r="VR55" s="4"/>
      <c r="VS55" s="4"/>
      <c r="VT55" s="4"/>
      <c r="VU55" s="4"/>
      <c r="VV55" s="4"/>
      <c r="VW55" s="4"/>
      <c r="VX55" s="4"/>
      <c r="VY55" s="4"/>
      <c r="VZ55" s="4"/>
      <c r="WA55" s="4"/>
      <c r="WB55" s="4"/>
      <c r="WC55" s="4"/>
      <c r="WD55" s="4"/>
      <c r="WE55" s="4"/>
      <c r="WF55" s="4"/>
      <c r="WG55" s="4"/>
      <c r="WH55" s="4"/>
      <c r="WI55" s="4"/>
      <c r="WJ55" s="4"/>
      <c r="WK55" s="4"/>
      <c r="WL55" s="4"/>
      <c r="WM55" s="4"/>
      <c r="WN55" s="4"/>
      <c r="WO55" s="4"/>
      <c r="WP55" s="4"/>
      <c r="WQ55" s="4"/>
      <c r="WR55" s="4"/>
      <c r="WS55" s="4"/>
      <c r="WT55" s="4"/>
      <c r="WU55" s="4"/>
      <c r="WV55" s="4"/>
      <c r="WW55" s="4"/>
      <c r="WX55" s="4"/>
      <c r="WY55" s="4"/>
      <c r="WZ55" s="4"/>
      <c r="XA55" s="4"/>
      <c r="XB55" s="4"/>
      <c r="XC55" s="4"/>
      <c r="XD55" s="4"/>
      <c r="XE55" s="4"/>
      <c r="XF55" s="4"/>
      <c r="XG55" s="4"/>
      <c r="XH55" s="4"/>
      <c r="XI55" s="4"/>
      <c r="XJ55" s="4"/>
      <c r="XK55" s="4"/>
      <c r="XL55" s="4"/>
      <c r="XM55" s="4"/>
      <c r="XN55" s="4"/>
      <c r="XO55" s="4"/>
      <c r="XP55" s="4"/>
      <c r="XQ55" s="4"/>
      <c r="XR55" s="4"/>
      <c r="XS55" s="4"/>
      <c r="XT55" s="4"/>
      <c r="XU55" s="4"/>
      <c r="XV55" s="4"/>
      <c r="XW55" s="4"/>
      <c r="XX55" s="4"/>
      <c r="XY55" s="4"/>
      <c r="XZ55" s="4"/>
      <c r="YA55" s="4"/>
      <c r="YB55" s="4"/>
      <c r="YC55" s="4"/>
      <c r="YD55" s="4"/>
      <c r="YE55" s="4"/>
      <c r="YF55" s="4"/>
      <c r="YG55" s="4"/>
      <c r="YH55" s="4"/>
      <c r="YI55" s="4"/>
      <c r="YJ55" s="4"/>
      <c r="YK55" s="4"/>
      <c r="YL55" s="4"/>
      <c r="YM55" s="4"/>
      <c r="YN55" s="4"/>
      <c r="YO55" s="4"/>
      <c r="YP55" s="4"/>
      <c r="YQ55" s="4"/>
      <c r="YR55" s="4"/>
      <c r="YS55" s="4"/>
      <c r="YT55" s="4"/>
      <c r="YU55" s="4"/>
      <c r="YV55" s="4"/>
      <c r="YW55" s="4"/>
      <c r="YX55" s="4"/>
      <c r="YY55" s="4"/>
      <c r="YZ55" s="4"/>
      <c r="ZA55" s="4"/>
      <c r="ZB55" s="4"/>
      <c r="ZC55" s="4"/>
      <c r="ZD55" s="4"/>
      <c r="ZE55" s="4"/>
      <c r="ZF55" s="4"/>
      <c r="ZG55" s="4"/>
      <c r="ZH55" s="4"/>
      <c r="ZI55" s="4"/>
      <c r="ZJ55" s="4"/>
      <c r="ZK55" s="4"/>
      <c r="ZL55" s="4"/>
      <c r="ZM55" s="4"/>
      <c r="ZN55" s="4"/>
      <c r="ZO55" s="4"/>
      <c r="ZP55" s="4"/>
      <c r="ZQ55" s="4"/>
      <c r="ZR55" s="4"/>
      <c r="ZS55" s="4"/>
      <c r="ZT55" s="4"/>
      <c r="ZU55" s="4"/>
      <c r="ZV55" s="4"/>
      <c r="ZW55" s="4"/>
      <c r="ZX55" s="4"/>
      <c r="ZY55" s="4"/>
      <c r="ZZ55" s="4"/>
      <c r="AAA55" s="4"/>
      <c r="AAB55" s="4"/>
      <c r="AAC55" s="4"/>
      <c r="AAD55" s="4"/>
      <c r="AAE55" s="4"/>
      <c r="AAF55" s="4"/>
      <c r="AAG55" s="4"/>
      <c r="AAH55" s="4"/>
      <c r="AAI55" s="4"/>
      <c r="AAJ55" s="4"/>
      <c r="AAK55" s="4"/>
      <c r="AAL55" s="4"/>
      <c r="AAM55" s="4"/>
      <c r="AAN55" s="4"/>
      <c r="AAO55" s="4"/>
      <c r="AAP55" s="4"/>
      <c r="AAQ55" s="4"/>
      <c r="AAR55" s="4"/>
      <c r="AAS55" s="4"/>
      <c r="AAT55" s="4"/>
      <c r="AAU55" s="4"/>
      <c r="AAV55" s="4"/>
      <c r="AAW55" s="4"/>
      <c r="AAX55" s="4"/>
      <c r="AAY55" s="4"/>
      <c r="AAZ55" s="4"/>
      <c r="ABA55" s="4"/>
      <c r="ABB55" s="4"/>
      <c r="ABC55" s="4"/>
      <c r="ABD55" s="4"/>
      <c r="ABE55" s="4"/>
      <c r="ABF55" s="4"/>
      <c r="ABG55" s="4"/>
      <c r="ABH55" s="4"/>
      <c r="ABI55" s="4"/>
      <c r="ABJ55" s="4"/>
      <c r="ABK55" s="4"/>
      <c r="ABL55" s="4"/>
      <c r="ABM55" s="4"/>
      <c r="ABN55" s="4"/>
      <c r="ABO55" s="4"/>
      <c r="ABP55" s="4"/>
      <c r="ABQ55" s="4"/>
      <c r="ABR55" s="4"/>
      <c r="ABS55" s="4"/>
      <c r="ABT55" s="4"/>
      <c r="ABU55" s="4"/>
      <c r="ABV55" s="4"/>
      <c r="ABW55" s="4"/>
      <c r="ABX55" s="4"/>
      <c r="ABY55" s="4"/>
      <c r="ABZ55" s="4"/>
      <c r="ACA55" s="4"/>
      <c r="ACB55" s="4"/>
      <c r="ACC55" s="4"/>
      <c r="ACD55" s="4"/>
      <c r="ACE55" s="4"/>
      <c r="ACF55" s="4"/>
      <c r="ACG55" s="4"/>
      <c r="ACH55" s="4"/>
      <c r="ACI55" s="4"/>
      <c r="ACJ55" s="4"/>
      <c r="ACK55" s="4"/>
      <c r="ACL55" s="4"/>
      <c r="ACM55" s="4"/>
      <c r="ACN55" s="4"/>
      <c r="ACO55" s="4"/>
      <c r="ACP55" s="4"/>
      <c r="ACQ55" s="4"/>
      <c r="ACR55" s="4"/>
      <c r="ACS55" s="4"/>
      <c r="ACT55" s="4"/>
      <c r="ACU55" s="4"/>
      <c r="ACV55" s="4"/>
      <c r="ACW55" s="4"/>
      <c r="ACX55" s="4"/>
      <c r="ACY55" s="4"/>
      <c r="ACZ55" s="4"/>
      <c r="ADA55" s="4"/>
      <c r="ADB55" s="4"/>
      <c r="ADC55" s="4"/>
      <c r="ADD55" s="4"/>
      <c r="ADE55" s="4"/>
      <c r="ADF55" s="4"/>
      <c r="ADG55" s="4"/>
      <c r="ADH55" s="4"/>
      <c r="ADI55" s="4"/>
      <c r="ADJ55" s="4"/>
      <c r="ADK55" s="4"/>
      <c r="ADL55" s="4"/>
      <c r="ADM55" s="4"/>
      <c r="ADN55" s="4"/>
      <c r="ADO55" s="4"/>
      <c r="ADP55" s="4"/>
      <c r="ADQ55" s="4"/>
      <c r="ADR55" s="4"/>
      <c r="ADS55" s="4"/>
      <c r="ADT55" s="4"/>
      <c r="ADU55" s="4"/>
      <c r="ADV55" s="4"/>
      <c r="ADW55" s="4"/>
      <c r="ADX55" s="4"/>
      <c r="ADY55" s="4"/>
      <c r="ADZ55" s="4"/>
      <c r="AEA55" s="4"/>
      <c r="AEB55" s="4"/>
      <c r="AEC55" s="4"/>
      <c r="AED55" s="4"/>
      <c r="AEE55" s="4"/>
      <c r="AEF55" s="4"/>
      <c r="AEG55" s="4"/>
      <c r="AEH55" s="4"/>
      <c r="AEI55" s="4"/>
      <c r="AEJ55" s="4"/>
      <c r="AEK55" s="4"/>
      <c r="AEL55" s="4"/>
      <c r="AEM55" s="4"/>
      <c r="AEN55" s="4"/>
      <c r="AEO55" s="4"/>
      <c r="AEP55" s="4"/>
      <c r="AEQ55" s="4"/>
      <c r="AER55" s="4"/>
      <c r="AES55" s="4"/>
      <c r="AET55" s="4"/>
      <c r="AEU55" s="4"/>
      <c r="AEV55" s="4"/>
      <c r="AEW55" s="4"/>
      <c r="AEX55" s="4"/>
      <c r="AEY55" s="4"/>
      <c r="AEZ55" s="4"/>
      <c r="AFA55" s="4"/>
      <c r="AFB55" s="4"/>
      <c r="AFC55" s="4"/>
      <c r="AFD55" s="4"/>
      <c r="AFE55" s="4"/>
      <c r="AFF55" s="4"/>
      <c r="AFG55" s="4"/>
      <c r="AFH55" s="4"/>
      <c r="AFI55" s="4"/>
      <c r="AFJ55" s="4"/>
      <c r="AFK55" s="4"/>
      <c r="AFL55" s="4"/>
      <c r="AFM55" s="4"/>
      <c r="AFN55" s="4"/>
      <c r="AFO55" s="4"/>
      <c r="AFP55" s="4"/>
      <c r="AFQ55" s="4"/>
      <c r="AFR55" s="4"/>
      <c r="AFS55" s="4"/>
      <c r="AFT55" s="4"/>
      <c r="AFU55" s="4"/>
      <c r="AFV55" s="4"/>
      <c r="AFW55" s="4"/>
      <c r="AFX55" s="4"/>
      <c r="AFY55" s="4"/>
      <c r="AFZ55" s="4"/>
      <c r="AGA55" s="4"/>
      <c r="AGB55" s="4"/>
      <c r="AGC55" s="4"/>
      <c r="AGD55" s="4"/>
      <c r="AGE55" s="4"/>
      <c r="AGF55" s="4"/>
      <c r="AGG55" s="4"/>
      <c r="AGH55" s="4"/>
      <c r="AGI55" s="4"/>
      <c r="AGJ55" s="4"/>
      <c r="AGK55" s="4"/>
      <c r="AGL55" s="4"/>
      <c r="AGM55" s="4"/>
      <c r="AGN55" s="4"/>
      <c r="AGO55" s="4"/>
      <c r="AGP55" s="4"/>
      <c r="AGQ55" s="4"/>
      <c r="AGR55" s="4"/>
      <c r="AGS55" s="4"/>
      <c r="AGT55" s="4"/>
      <c r="AGU55" s="4"/>
      <c r="AGV55" s="4"/>
      <c r="AGW55" s="4"/>
      <c r="AGX55" s="4"/>
      <c r="AGY55" s="4"/>
      <c r="AGZ55" s="4"/>
      <c r="AHA55" s="4"/>
      <c r="AHB55" s="4"/>
      <c r="AHC55" s="4"/>
      <c r="AHD55" s="4"/>
      <c r="AHE55" s="4"/>
      <c r="AHF55" s="4"/>
      <c r="AHG55" s="4"/>
      <c r="AHH55" s="4"/>
      <c r="AHI55" s="4"/>
      <c r="AHJ55" s="4"/>
      <c r="AHK55" s="4"/>
      <c r="AHL55" s="4"/>
      <c r="AHM55" s="4"/>
      <c r="AHN55" s="4"/>
      <c r="AHO55" s="4"/>
      <c r="AHP55" s="4"/>
      <c r="AHQ55" s="4"/>
      <c r="AHR55" s="4"/>
      <c r="AHS55" s="4"/>
      <c r="AHT55" s="4"/>
      <c r="AHU55" s="4"/>
      <c r="AHV55" s="4"/>
      <c r="AHW55" s="4"/>
      <c r="AHX55" s="4"/>
      <c r="AHY55" s="4"/>
      <c r="AHZ55" s="4"/>
      <c r="AIA55" s="4"/>
      <c r="AIB55" s="4"/>
      <c r="AIC55" s="4"/>
      <c r="AID55" s="4"/>
      <c r="AIE55" s="4"/>
      <c r="AIF55" s="4"/>
      <c r="AIG55" s="4"/>
      <c r="AIH55" s="4"/>
      <c r="AII55" s="4"/>
      <c r="AIJ55" s="4"/>
      <c r="AIK55" s="4"/>
      <c r="AIL55" s="4"/>
      <c r="AIM55" s="4"/>
      <c r="AIN55" s="4"/>
      <c r="AIO55" s="4"/>
      <c r="AIP55" s="4"/>
      <c r="AIQ55" s="4"/>
      <c r="AIR55" s="4"/>
      <c r="AIS55" s="4"/>
      <c r="AIT55" s="4"/>
      <c r="AIU55" s="4"/>
      <c r="AIV55" s="4"/>
      <c r="AIW55" s="4"/>
      <c r="AIX55" s="4"/>
      <c r="AIY55" s="4"/>
      <c r="AIZ55" s="4"/>
      <c r="AJA55" s="4"/>
      <c r="AJB55" s="4"/>
      <c r="AJC55" s="4"/>
      <c r="AJD55" s="4"/>
      <c r="AJE55" s="4"/>
      <c r="AJF55" s="4"/>
      <c r="AJG55" s="4"/>
      <c r="AJH55" s="4"/>
      <c r="AJI55" s="4"/>
      <c r="AJJ55" s="4"/>
      <c r="AJK55" s="4"/>
      <c r="AJL55" s="4"/>
      <c r="AJM55" s="4"/>
      <c r="AJN55" s="4"/>
      <c r="AJO55" s="4"/>
      <c r="AJP55" s="4"/>
      <c r="AJQ55" s="4"/>
      <c r="AJR55" s="4"/>
      <c r="AJS55" s="4"/>
      <c r="AJT55" s="4"/>
      <c r="AJU55" s="4"/>
      <c r="AJV55" s="4"/>
      <c r="AJW55" s="4"/>
      <c r="AJX55" s="4"/>
      <c r="AJY55" s="4"/>
      <c r="AJZ55" s="4"/>
      <c r="AKA55" s="4"/>
      <c r="AKB55" s="4"/>
      <c r="AKC55" s="4"/>
      <c r="AKD55" s="4"/>
      <c r="AKE55" s="4"/>
      <c r="AKF55" s="4"/>
      <c r="AKG55" s="4"/>
      <c r="AKH55" s="4"/>
      <c r="AKI55" s="4"/>
      <c r="AKJ55" s="4"/>
      <c r="AKK55" s="4"/>
      <c r="AKL55" s="4"/>
      <c r="AKM55" s="4"/>
      <c r="AKN55" s="4"/>
      <c r="AKO55" s="4"/>
      <c r="AKP55" s="4"/>
      <c r="AKQ55" s="4"/>
      <c r="AKR55" s="4"/>
      <c r="AKS55" s="4"/>
      <c r="AKT55" s="4"/>
      <c r="AKU55" s="4"/>
      <c r="AKV55" s="4"/>
      <c r="AKW55" s="4"/>
      <c r="AKX55" s="4"/>
      <c r="AKY55" s="4"/>
      <c r="AKZ55" s="4"/>
      <c r="ALA55" s="4"/>
      <c r="ALB55" s="4"/>
      <c r="ALC55" s="4"/>
      <c r="ALD55" s="4"/>
      <c r="ALE55" s="4"/>
      <c r="ALF55" s="4"/>
      <c r="ALG55" s="4"/>
      <c r="ALH55" s="4"/>
      <c r="ALI55" s="4"/>
      <c r="ALJ55" s="4"/>
      <c r="ALK55" s="4"/>
      <c r="ALL55" s="4"/>
      <c r="ALM55" s="4"/>
      <c r="ALN55" s="4"/>
      <c r="ALO55" s="4"/>
      <c r="ALP55" s="4"/>
      <c r="ALQ55" s="4"/>
      <c r="ALR55" s="4"/>
      <c r="ALS55" s="4"/>
      <c r="ALT55" s="4"/>
      <c r="ALU55" s="4"/>
      <c r="ALV55" s="4"/>
      <c r="ALW55" s="4"/>
      <c r="ALX55" s="4"/>
      <c r="ALY55" s="4"/>
      <c r="ALZ55" s="4"/>
      <c r="AMA55" s="4"/>
      <c r="AMB55" s="4"/>
      <c r="AMC55" s="4"/>
      <c r="AMD55" s="4"/>
      <c r="AME55" s="4"/>
      <c r="AMF55" s="4"/>
      <c r="AMG55" s="4"/>
      <c r="AMH55" s="4"/>
      <c r="AMI55" s="4"/>
      <c r="AMJ55" s="4"/>
    </row>
    <row r="56" spans="2:1024" ht="19.5">
      <c r="B56" s="4"/>
      <c r="C56" s="4"/>
      <c r="D56" s="4"/>
      <c r="E56" s="4"/>
      <c r="F56" s="4"/>
      <c r="G56" s="4"/>
      <c r="H56" s="4"/>
      <c r="I56" s="4"/>
      <c r="J56" s="4"/>
      <c r="K56" s="4"/>
      <c r="L56" s="4"/>
      <c r="M56" s="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c r="BP56" s="4"/>
      <c r="BQ56" s="4"/>
      <c r="BR56" s="4"/>
      <c r="BS56" s="4"/>
      <c r="BT56" s="4"/>
      <c r="BU56" s="4"/>
      <c r="BV56" s="4"/>
      <c r="BW56" s="4"/>
      <c r="BX56" s="4"/>
      <c r="BY56" s="4"/>
      <c r="BZ56" s="4"/>
      <c r="CA56" s="4"/>
      <c r="CB56" s="4"/>
      <c r="CC56" s="4"/>
      <c r="CD56" s="4"/>
      <c r="CE56" s="4"/>
      <c r="CF56" s="4"/>
      <c r="CG56" s="4"/>
      <c r="CH56" s="4"/>
      <c r="CI56" s="4"/>
      <c r="CJ56" s="4"/>
      <c r="CK56" s="4"/>
      <c r="CL56" s="4"/>
      <c r="CM56" s="4"/>
      <c r="CN56" s="4"/>
      <c r="CO56" s="4"/>
      <c r="CP56" s="4"/>
      <c r="CQ56" s="4"/>
      <c r="CR56" s="4"/>
      <c r="CS56" s="4"/>
      <c r="CT56" s="4"/>
      <c r="CU56" s="4"/>
      <c r="CV56" s="4"/>
      <c r="CW56" s="4"/>
      <c r="CX56" s="4"/>
      <c r="CY56" s="4"/>
      <c r="CZ56" s="4"/>
      <c r="DA56" s="4"/>
      <c r="DB56" s="4"/>
      <c r="DC56" s="4"/>
      <c r="DD56" s="4"/>
      <c r="DE56" s="4"/>
      <c r="DF56" s="4"/>
      <c r="DG56" s="4"/>
      <c r="DH56" s="4"/>
      <c r="DI56" s="4"/>
      <c r="DJ56" s="4"/>
      <c r="DK56" s="4"/>
      <c r="DL56" s="4"/>
      <c r="DM56" s="4"/>
      <c r="DN56" s="4"/>
      <c r="DO56" s="4"/>
      <c r="DP56" s="4"/>
      <c r="DQ56" s="4"/>
      <c r="DR56" s="4"/>
      <c r="DS56" s="4"/>
      <c r="DT56" s="4"/>
      <c r="DU56" s="4"/>
      <c r="DV56" s="4"/>
      <c r="DW56" s="4"/>
      <c r="DX56" s="4"/>
      <c r="DY56" s="4"/>
      <c r="DZ56" s="4"/>
      <c r="EA56" s="4"/>
      <c r="EB56" s="4"/>
      <c r="EC56" s="4"/>
      <c r="ED56" s="4"/>
      <c r="EE56" s="4"/>
      <c r="EF56" s="4"/>
      <c r="EG56" s="4"/>
      <c r="EH56" s="4"/>
      <c r="EI56" s="4"/>
      <c r="EJ56" s="4"/>
      <c r="EK56" s="4"/>
      <c r="EL56" s="4"/>
      <c r="EM56" s="4"/>
      <c r="EN56" s="4"/>
      <c r="EO56" s="4"/>
      <c r="EP56" s="4"/>
      <c r="EQ56" s="4"/>
      <c r="ER56" s="4"/>
      <c r="ES56" s="4"/>
      <c r="ET56" s="4"/>
      <c r="EU56" s="4"/>
      <c r="EV56" s="4"/>
      <c r="EW56" s="4"/>
      <c r="EX56" s="4"/>
      <c r="EY56" s="4"/>
      <c r="EZ56" s="4"/>
      <c r="FA56" s="4"/>
      <c r="FB56" s="4"/>
      <c r="FC56" s="4"/>
      <c r="FD56" s="4"/>
      <c r="FE56" s="4"/>
      <c r="FF56" s="4"/>
      <c r="FG56" s="4"/>
      <c r="FH56" s="4"/>
      <c r="FI56" s="4"/>
      <c r="FJ56" s="4"/>
      <c r="FK56" s="4"/>
      <c r="FL56" s="4"/>
      <c r="FM56" s="4"/>
      <c r="FN56" s="4"/>
      <c r="FO56" s="4"/>
      <c r="FP56" s="4"/>
      <c r="FQ56" s="4"/>
      <c r="FR56" s="4"/>
      <c r="FS56" s="4"/>
      <c r="FT56" s="4"/>
      <c r="FU56" s="4"/>
      <c r="FV56" s="4"/>
      <c r="FW56" s="4"/>
      <c r="FX56" s="4"/>
      <c r="FY56" s="4"/>
      <c r="FZ56" s="4"/>
      <c r="GA56" s="4"/>
      <c r="GB56" s="4"/>
      <c r="GC56" s="4"/>
      <c r="GD56" s="4"/>
      <c r="GE56" s="4"/>
      <c r="GF56" s="4"/>
      <c r="GG56" s="4"/>
      <c r="GH56" s="4"/>
      <c r="GI56" s="4"/>
      <c r="GJ56" s="4"/>
      <c r="GK56" s="4"/>
      <c r="GL56" s="4"/>
      <c r="GM56" s="4"/>
      <c r="GN56" s="4"/>
      <c r="GO56" s="4"/>
      <c r="GP56" s="4"/>
      <c r="GQ56" s="4"/>
      <c r="GR56" s="4"/>
      <c r="GS56" s="4"/>
      <c r="GT56" s="4"/>
      <c r="GU56" s="4"/>
      <c r="GV56" s="4"/>
      <c r="GW56" s="4"/>
      <c r="GX56" s="4"/>
      <c r="GY56" s="4"/>
      <c r="GZ56" s="4"/>
      <c r="HA56" s="4"/>
      <c r="HB56" s="4"/>
      <c r="HC56" s="4"/>
      <c r="HD56" s="4"/>
      <c r="HE56" s="4"/>
      <c r="HF56" s="4"/>
      <c r="HG56" s="4"/>
      <c r="HH56" s="4"/>
      <c r="HI56" s="4"/>
      <c r="HJ56" s="4"/>
      <c r="HK56" s="4"/>
      <c r="HL56" s="4"/>
      <c r="HM56" s="4"/>
      <c r="HN56" s="4"/>
      <c r="HO56" s="4"/>
      <c r="HP56" s="4"/>
      <c r="HQ56" s="4"/>
      <c r="HR56" s="4"/>
      <c r="HS56" s="4"/>
      <c r="HT56" s="4"/>
      <c r="HU56" s="4"/>
      <c r="HV56" s="4"/>
      <c r="HW56" s="4"/>
      <c r="HX56" s="4"/>
      <c r="HY56" s="4"/>
      <c r="HZ56" s="4"/>
      <c r="IA56" s="4"/>
      <c r="IB56" s="4"/>
      <c r="IC56" s="4"/>
      <c r="ID56" s="4"/>
      <c r="IE56" s="4"/>
      <c r="IF56" s="4"/>
      <c r="IG56" s="4"/>
      <c r="IH56" s="4"/>
      <c r="II56" s="4"/>
      <c r="IJ56" s="4"/>
      <c r="IK56" s="4"/>
      <c r="IL56" s="4"/>
      <c r="IM56" s="4"/>
      <c r="IN56" s="4"/>
      <c r="IO56" s="4"/>
      <c r="IP56" s="4"/>
      <c r="IQ56" s="4"/>
      <c r="IR56" s="4"/>
      <c r="IS56" s="4"/>
      <c r="IT56" s="4"/>
      <c r="IU56" s="4"/>
      <c r="IV56" s="4"/>
      <c r="IW56" s="4"/>
      <c r="IX56" s="4"/>
      <c r="IY56" s="4"/>
      <c r="IZ56" s="4"/>
      <c r="JA56" s="4"/>
      <c r="JB56" s="4"/>
      <c r="JC56" s="4"/>
      <c r="JD56" s="4"/>
      <c r="JE56" s="4"/>
      <c r="JF56" s="4"/>
      <c r="JG56" s="4"/>
      <c r="JH56" s="4"/>
      <c r="JI56" s="4"/>
      <c r="JJ56" s="4"/>
      <c r="JK56" s="4"/>
      <c r="JL56" s="4"/>
      <c r="JM56" s="4"/>
      <c r="JN56" s="4"/>
      <c r="JO56" s="4"/>
      <c r="JP56" s="4"/>
      <c r="JQ56" s="4"/>
      <c r="JR56" s="4"/>
      <c r="JS56" s="4"/>
      <c r="JT56" s="4"/>
      <c r="JU56" s="4"/>
      <c r="JV56" s="4"/>
      <c r="JW56" s="4"/>
      <c r="JX56" s="4"/>
      <c r="JY56" s="4"/>
      <c r="JZ56" s="4"/>
      <c r="KA56" s="4"/>
      <c r="KB56" s="4"/>
      <c r="KC56" s="4"/>
      <c r="KD56" s="4"/>
      <c r="KE56" s="4"/>
      <c r="KF56" s="4"/>
      <c r="KG56" s="4"/>
      <c r="KH56" s="4"/>
      <c r="KI56" s="4"/>
      <c r="KJ56" s="4"/>
      <c r="KK56" s="4"/>
      <c r="KL56" s="4"/>
      <c r="KM56" s="4"/>
      <c r="KN56" s="4"/>
      <c r="KO56" s="4"/>
      <c r="KP56" s="4"/>
      <c r="KQ56" s="4"/>
      <c r="KR56" s="4"/>
      <c r="KS56" s="4"/>
      <c r="KT56" s="4"/>
      <c r="KU56" s="4"/>
      <c r="KV56" s="4"/>
      <c r="KW56" s="4"/>
      <c r="KX56" s="4"/>
      <c r="KY56" s="4"/>
      <c r="KZ56" s="4"/>
      <c r="LA56" s="4"/>
      <c r="LB56" s="4"/>
      <c r="LC56" s="4"/>
      <c r="LD56" s="4"/>
      <c r="LE56" s="4"/>
      <c r="LF56" s="4"/>
      <c r="LG56" s="4"/>
      <c r="LH56" s="4"/>
      <c r="LI56" s="4"/>
      <c r="LJ56" s="4"/>
      <c r="LK56" s="4"/>
      <c r="LL56" s="4"/>
      <c r="LM56" s="4"/>
      <c r="LN56" s="4"/>
      <c r="LO56" s="4"/>
      <c r="LP56" s="4"/>
      <c r="LQ56" s="4"/>
      <c r="LR56" s="4"/>
      <c r="LS56" s="4"/>
      <c r="LT56" s="4"/>
      <c r="LU56" s="4"/>
      <c r="LV56" s="4"/>
      <c r="LW56" s="4"/>
      <c r="LX56" s="4"/>
      <c r="LY56" s="4"/>
      <c r="LZ56" s="4"/>
      <c r="MA56" s="4"/>
      <c r="MB56" s="4"/>
      <c r="MC56" s="4"/>
      <c r="MD56" s="4"/>
      <c r="ME56" s="4"/>
      <c r="MF56" s="4"/>
      <c r="MG56" s="4"/>
      <c r="MH56" s="4"/>
      <c r="MI56" s="4"/>
      <c r="MJ56" s="4"/>
      <c r="MK56" s="4"/>
      <c r="ML56" s="4"/>
      <c r="MM56" s="4"/>
      <c r="MN56" s="4"/>
      <c r="MO56" s="4"/>
      <c r="MP56" s="4"/>
      <c r="MQ56" s="4"/>
      <c r="MR56" s="4"/>
      <c r="MS56" s="4"/>
      <c r="MT56" s="4"/>
      <c r="MU56" s="4"/>
      <c r="MV56" s="4"/>
      <c r="MW56" s="4"/>
      <c r="MX56" s="4"/>
      <c r="MY56" s="4"/>
      <c r="MZ56" s="4"/>
      <c r="NA56" s="4"/>
      <c r="NB56" s="4"/>
      <c r="NC56" s="4"/>
      <c r="ND56" s="4"/>
      <c r="NE56" s="4"/>
      <c r="NF56" s="4"/>
      <c r="NG56" s="4"/>
      <c r="NH56" s="4"/>
      <c r="NI56" s="4"/>
      <c r="NJ56" s="4"/>
      <c r="NK56" s="4"/>
      <c r="NL56" s="4"/>
      <c r="NM56" s="4"/>
      <c r="NN56" s="4"/>
      <c r="NO56" s="4"/>
      <c r="NP56" s="4"/>
      <c r="NQ56" s="4"/>
      <c r="NR56" s="4"/>
      <c r="NS56" s="4"/>
      <c r="NT56" s="4"/>
      <c r="NU56" s="4"/>
      <c r="NV56" s="4"/>
      <c r="NW56" s="4"/>
      <c r="NX56" s="4"/>
      <c r="NY56" s="4"/>
      <c r="NZ56" s="4"/>
      <c r="OA56" s="4"/>
      <c r="OB56" s="4"/>
      <c r="OC56" s="4"/>
      <c r="OD56" s="4"/>
      <c r="OE56" s="4"/>
      <c r="OF56" s="4"/>
      <c r="OG56" s="4"/>
      <c r="OH56" s="4"/>
      <c r="OI56" s="4"/>
      <c r="OJ56" s="4"/>
      <c r="OK56" s="4"/>
      <c r="OL56" s="4"/>
      <c r="OM56" s="4"/>
      <c r="ON56" s="4"/>
      <c r="OO56" s="4"/>
      <c r="OP56" s="4"/>
      <c r="OQ56" s="4"/>
      <c r="OR56" s="4"/>
      <c r="OS56" s="4"/>
      <c r="OT56" s="4"/>
      <c r="OU56" s="4"/>
      <c r="OV56" s="4"/>
      <c r="OW56" s="4"/>
      <c r="OX56" s="4"/>
      <c r="OY56" s="4"/>
      <c r="OZ56" s="4"/>
      <c r="PA56" s="4"/>
      <c r="PB56" s="4"/>
      <c r="PC56" s="4"/>
      <c r="PD56" s="4"/>
      <c r="PE56" s="4"/>
      <c r="PF56" s="4"/>
      <c r="PG56" s="4"/>
      <c r="PH56" s="4"/>
      <c r="PI56" s="4"/>
      <c r="PJ56" s="4"/>
      <c r="PK56" s="4"/>
      <c r="PL56" s="4"/>
      <c r="PM56" s="4"/>
      <c r="PN56" s="4"/>
      <c r="PO56" s="4"/>
      <c r="PP56" s="4"/>
      <c r="PQ56" s="4"/>
      <c r="PR56" s="4"/>
      <c r="PS56" s="4"/>
      <c r="PT56" s="4"/>
      <c r="PU56" s="4"/>
      <c r="PV56" s="4"/>
      <c r="PW56" s="4"/>
      <c r="PX56" s="4"/>
      <c r="PY56" s="4"/>
      <c r="PZ56" s="4"/>
      <c r="QA56" s="4"/>
      <c r="QB56" s="4"/>
      <c r="QC56" s="4"/>
      <c r="QD56" s="4"/>
      <c r="QE56" s="4"/>
      <c r="QF56" s="4"/>
      <c r="QG56" s="4"/>
      <c r="QH56" s="4"/>
      <c r="QI56" s="4"/>
      <c r="QJ56" s="4"/>
      <c r="QK56" s="4"/>
      <c r="QL56" s="4"/>
      <c r="QM56" s="4"/>
      <c r="QN56" s="4"/>
      <c r="QO56" s="4"/>
      <c r="QP56" s="4"/>
      <c r="QQ56" s="4"/>
      <c r="QR56" s="4"/>
      <c r="QS56" s="4"/>
      <c r="QT56" s="4"/>
      <c r="QU56" s="4"/>
      <c r="QV56" s="4"/>
      <c r="QW56" s="4"/>
      <c r="QX56" s="4"/>
      <c r="QY56" s="4"/>
      <c r="QZ56" s="4"/>
      <c r="RA56" s="4"/>
      <c r="RB56" s="4"/>
      <c r="RC56" s="4"/>
      <c r="RD56" s="4"/>
      <c r="RE56" s="4"/>
      <c r="RF56" s="4"/>
      <c r="RG56" s="4"/>
      <c r="RH56" s="4"/>
      <c r="RI56" s="4"/>
      <c r="RJ56" s="4"/>
      <c r="RK56" s="4"/>
      <c r="RL56" s="4"/>
      <c r="RM56" s="4"/>
      <c r="RN56" s="4"/>
      <c r="RO56" s="4"/>
      <c r="RP56" s="4"/>
      <c r="RQ56" s="4"/>
      <c r="RR56" s="4"/>
      <c r="RS56" s="4"/>
      <c r="RT56" s="4"/>
      <c r="RU56" s="4"/>
      <c r="RV56" s="4"/>
      <c r="RW56" s="4"/>
      <c r="RX56" s="4"/>
      <c r="RY56" s="4"/>
      <c r="RZ56" s="4"/>
      <c r="SA56" s="4"/>
      <c r="SB56" s="4"/>
      <c r="SC56" s="4"/>
      <c r="SD56" s="4"/>
      <c r="SE56" s="4"/>
      <c r="SF56" s="4"/>
      <c r="SG56" s="4"/>
      <c r="SH56" s="4"/>
      <c r="SI56" s="4"/>
      <c r="SJ56" s="4"/>
      <c r="SK56" s="4"/>
      <c r="SL56" s="4"/>
      <c r="SM56" s="4"/>
      <c r="SN56" s="4"/>
      <c r="SO56" s="4"/>
      <c r="SP56" s="4"/>
      <c r="SQ56" s="4"/>
      <c r="SR56" s="4"/>
      <c r="SS56" s="4"/>
      <c r="ST56" s="4"/>
      <c r="SU56" s="4"/>
      <c r="SV56" s="4"/>
      <c r="SW56" s="4"/>
      <c r="SX56" s="4"/>
      <c r="SY56" s="4"/>
      <c r="SZ56" s="4"/>
      <c r="TA56" s="4"/>
      <c r="TB56" s="4"/>
      <c r="TC56" s="4"/>
      <c r="TD56" s="4"/>
      <c r="TE56" s="4"/>
      <c r="TF56" s="4"/>
      <c r="TG56" s="4"/>
      <c r="TH56" s="4"/>
      <c r="TI56" s="4"/>
      <c r="TJ56" s="4"/>
      <c r="TK56" s="4"/>
      <c r="TL56" s="4"/>
      <c r="TM56" s="4"/>
      <c r="TN56" s="4"/>
      <c r="TO56" s="4"/>
      <c r="TP56" s="4"/>
      <c r="TQ56" s="4"/>
      <c r="TR56" s="4"/>
      <c r="TS56" s="4"/>
      <c r="TT56" s="4"/>
      <c r="TU56" s="4"/>
      <c r="TV56" s="4"/>
      <c r="TW56" s="4"/>
      <c r="TX56" s="4"/>
      <c r="TY56" s="4"/>
      <c r="TZ56" s="4"/>
      <c r="UA56" s="4"/>
      <c r="UB56" s="4"/>
      <c r="UC56" s="4"/>
      <c r="UD56" s="4"/>
      <c r="UE56" s="4"/>
      <c r="UF56" s="4"/>
      <c r="UG56" s="4"/>
      <c r="UH56" s="4"/>
      <c r="UI56" s="4"/>
      <c r="UJ56" s="4"/>
      <c r="UK56" s="4"/>
      <c r="UL56" s="4"/>
      <c r="UM56" s="4"/>
      <c r="UN56" s="4"/>
      <c r="UO56" s="4"/>
      <c r="UP56" s="4"/>
      <c r="UQ56" s="4"/>
      <c r="UR56" s="4"/>
      <c r="US56" s="4"/>
      <c r="UT56" s="4"/>
      <c r="UU56" s="4"/>
      <c r="UV56" s="4"/>
      <c r="UW56" s="4"/>
      <c r="UX56" s="4"/>
      <c r="UY56" s="4"/>
      <c r="UZ56" s="4"/>
      <c r="VA56" s="4"/>
      <c r="VB56" s="4"/>
      <c r="VC56" s="4"/>
      <c r="VD56" s="4"/>
      <c r="VE56" s="4"/>
      <c r="VF56" s="4"/>
      <c r="VG56" s="4"/>
      <c r="VH56" s="4"/>
      <c r="VI56" s="4"/>
      <c r="VJ56" s="4"/>
      <c r="VK56" s="4"/>
      <c r="VL56" s="4"/>
      <c r="VM56" s="4"/>
      <c r="VN56" s="4"/>
      <c r="VO56" s="4"/>
      <c r="VP56" s="4"/>
      <c r="VQ56" s="4"/>
      <c r="VR56" s="4"/>
      <c r="VS56" s="4"/>
      <c r="VT56" s="4"/>
      <c r="VU56" s="4"/>
      <c r="VV56" s="4"/>
      <c r="VW56" s="4"/>
      <c r="VX56" s="4"/>
      <c r="VY56" s="4"/>
      <c r="VZ56" s="4"/>
      <c r="WA56" s="4"/>
      <c r="WB56" s="4"/>
      <c r="WC56" s="4"/>
      <c r="WD56" s="4"/>
      <c r="WE56" s="4"/>
      <c r="WF56" s="4"/>
      <c r="WG56" s="4"/>
      <c r="WH56" s="4"/>
      <c r="WI56" s="4"/>
      <c r="WJ56" s="4"/>
      <c r="WK56" s="4"/>
      <c r="WL56" s="4"/>
      <c r="WM56" s="4"/>
      <c r="WN56" s="4"/>
      <c r="WO56" s="4"/>
      <c r="WP56" s="4"/>
      <c r="WQ56" s="4"/>
      <c r="WR56" s="4"/>
      <c r="WS56" s="4"/>
      <c r="WT56" s="4"/>
      <c r="WU56" s="4"/>
      <c r="WV56" s="4"/>
      <c r="WW56" s="4"/>
      <c r="WX56" s="4"/>
      <c r="WY56" s="4"/>
      <c r="WZ56" s="4"/>
      <c r="XA56" s="4"/>
      <c r="XB56" s="4"/>
      <c r="XC56" s="4"/>
      <c r="XD56" s="4"/>
      <c r="XE56" s="4"/>
      <c r="XF56" s="4"/>
      <c r="XG56" s="4"/>
      <c r="XH56" s="4"/>
      <c r="XI56" s="4"/>
      <c r="XJ56" s="4"/>
      <c r="XK56" s="4"/>
      <c r="XL56" s="4"/>
      <c r="XM56" s="4"/>
      <c r="XN56" s="4"/>
      <c r="XO56" s="4"/>
      <c r="XP56" s="4"/>
      <c r="XQ56" s="4"/>
      <c r="XR56" s="4"/>
      <c r="XS56" s="4"/>
      <c r="XT56" s="4"/>
      <c r="XU56" s="4"/>
      <c r="XV56" s="4"/>
      <c r="XW56" s="4"/>
      <c r="XX56" s="4"/>
      <c r="XY56" s="4"/>
      <c r="XZ56" s="4"/>
      <c r="YA56" s="4"/>
      <c r="YB56" s="4"/>
      <c r="YC56" s="4"/>
      <c r="YD56" s="4"/>
      <c r="YE56" s="4"/>
      <c r="YF56" s="4"/>
      <c r="YG56" s="4"/>
      <c r="YH56" s="4"/>
      <c r="YI56" s="4"/>
      <c r="YJ56" s="4"/>
      <c r="YK56" s="4"/>
      <c r="YL56" s="4"/>
      <c r="YM56" s="4"/>
      <c r="YN56" s="4"/>
      <c r="YO56" s="4"/>
      <c r="YP56" s="4"/>
      <c r="YQ56" s="4"/>
      <c r="YR56" s="4"/>
      <c r="YS56" s="4"/>
      <c r="YT56" s="4"/>
      <c r="YU56" s="4"/>
      <c r="YV56" s="4"/>
      <c r="YW56" s="4"/>
      <c r="YX56" s="4"/>
      <c r="YY56" s="4"/>
      <c r="YZ56" s="4"/>
      <c r="ZA56" s="4"/>
      <c r="ZB56" s="4"/>
      <c r="ZC56" s="4"/>
      <c r="ZD56" s="4"/>
      <c r="ZE56" s="4"/>
      <c r="ZF56" s="4"/>
      <c r="ZG56" s="4"/>
      <c r="ZH56" s="4"/>
      <c r="ZI56" s="4"/>
      <c r="ZJ56" s="4"/>
      <c r="ZK56" s="4"/>
      <c r="ZL56" s="4"/>
      <c r="ZM56" s="4"/>
      <c r="ZN56" s="4"/>
      <c r="ZO56" s="4"/>
      <c r="ZP56" s="4"/>
      <c r="ZQ56" s="4"/>
      <c r="ZR56" s="4"/>
      <c r="ZS56" s="4"/>
      <c r="ZT56" s="4"/>
      <c r="ZU56" s="4"/>
      <c r="ZV56" s="4"/>
      <c r="ZW56" s="4"/>
      <c r="ZX56" s="4"/>
      <c r="ZY56" s="4"/>
      <c r="ZZ56" s="4"/>
      <c r="AAA56" s="4"/>
      <c r="AAB56" s="4"/>
      <c r="AAC56" s="4"/>
      <c r="AAD56" s="4"/>
      <c r="AAE56" s="4"/>
      <c r="AAF56" s="4"/>
      <c r="AAG56" s="4"/>
      <c r="AAH56" s="4"/>
      <c r="AAI56" s="4"/>
      <c r="AAJ56" s="4"/>
      <c r="AAK56" s="4"/>
      <c r="AAL56" s="4"/>
      <c r="AAM56" s="4"/>
      <c r="AAN56" s="4"/>
      <c r="AAO56" s="4"/>
      <c r="AAP56" s="4"/>
      <c r="AAQ56" s="4"/>
      <c r="AAR56" s="4"/>
      <c r="AAS56" s="4"/>
      <c r="AAT56" s="4"/>
      <c r="AAU56" s="4"/>
      <c r="AAV56" s="4"/>
      <c r="AAW56" s="4"/>
      <c r="AAX56" s="4"/>
      <c r="AAY56" s="4"/>
      <c r="AAZ56" s="4"/>
      <c r="ABA56" s="4"/>
      <c r="ABB56" s="4"/>
      <c r="ABC56" s="4"/>
      <c r="ABD56" s="4"/>
      <c r="ABE56" s="4"/>
      <c r="ABF56" s="4"/>
      <c r="ABG56" s="4"/>
      <c r="ABH56" s="4"/>
      <c r="ABI56" s="4"/>
      <c r="ABJ56" s="4"/>
      <c r="ABK56" s="4"/>
      <c r="ABL56" s="4"/>
      <c r="ABM56" s="4"/>
      <c r="ABN56" s="4"/>
      <c r="ABO56" s="4"/>
      <c r="ABP56" s="4"/>
      <c r="ABQ56" s="4"/>
      <c r="ABR56" s="4"/>
      <c r="ABS56" s="4"/>
      <c r="ABT56" s="4"/>
      <c r="ABU56" s="4"/>
      <c r="ABV56" s="4"/>
      <c r="ABW56" s="4"/>
      <c r="ABX56" s="4"/>
      <c r="ABY56" s="4"/>
      <c r="ABZ56" s="4"/>
      <c r="ACA56" s="4"/>
      <c r="ACB56" s="4"/>
      <c r="ACC56" s="4"/>
      <c r="ACD56" s="4"/>
      <c r="ACE56" s="4"/>
      <c r="ACF56" s="4"/>
      <c r="ACG56" s="4"/>
      <c r="ACH56" s="4"/>
      <c r="ACI56" s="4"/>
      <c r="ACJ56" s="4"/>
      <c r="ACK56" s="4"/>
      <c r="ACL56" s="4"/>
      <c r="ACM56" s="4"/>
      <c r="ACN56" s="4"/>
      <c r="ACO56" s="4"/>
      <c r="ACP56" s="4"/>
      <c r="ACQ56" s="4"/>
      <c r="ACR56" s="4"/>
      <c r="ACS56" s="4"/>
      <c r="ACT56" s="4"/>
      <c r="ACU56" s="4"/>
      <c r="ACV56" s="4"/>
      <c r="ACW56" s="4"/>
      <c r="ACX56" s="4"/>
      <c r="ACY56" s="4"/>
      <c r="ACZ56" s="4"/>
      <c r="ADA56" s="4"/>
      <c r="ADB56" s="4"/>
      <c r="ADC56" s="4"/>
      <c r="ADD56" s="4"/>
      <c r="ADE56" s="4"/>
      <c r="ADF56" s="4"/>
      <c r="ADG56" s="4"/>
      <c r="ADH56" s="4"/>
      <c r="ADI56" s="4"/>
      <c r="ADJ56" s="4"/>
      <c r="ADK56" s="4"/>
      <c r="ADL56" s="4"/>
      <c r="ADM56" s="4"/>
      <c r="ADN56" s="4"/>
      <c r="ADO56" s="4"/>
      <c r="ADP56" s="4"/>
      <c r="ADQ56" s="4"/>
      <c r="ADR56" s="4"/>
      <c r="ADS56" s="4"/>
      <c r="ADT56" s="4"/>
      <c r="ADU56" s="4"/>
      <c r="ADV56" s="4"/>
      <c r="ADW56" s="4"/>
      <c r="ADX56" s="4"/>
      <c r="ADY56" s="4"/>
      <c r="ADZ56" s="4"/>
      <c r="AEA56" s="4"/>
      <c r="AEB56" s="4"/>
      <c r="AEC56" s="4"/>
      <c r="AED56" s="4"/>
      <c r="AEE56" s="4"/>
      <c r="AEF56" s="4"/>
      <c r="AEG56" s="4"/>
      <c r="AEH56" s="4"/>
      <c r="AEI56" s="4"/>
      <c r="AEJ56" s="4"/>
      <c r="AEK56" s="4"/>
      <c r="AEL56" s="4"/>
      <c r="AEM56" s="4"/>
      <c r="AEN56" s="4"/>
      <c r="AEO56" s="4"/>
      <c r="AEP56" s="4"/>
      <c r="AEQ56" s="4"/>
      <c r="AER56" s="4"/>
      <c r="AES56" s="4"/>
      <c r="AET56" s="4"/>
      <c r="AEU56" s="4"/>
      <c r="AEV56" s="4"/>
      <c r="AEW56" s="4"/>
      <c r="AEX56" s="4"/>
      <c r="AEY56" s="4"/>
      <c r="AEZ56" s="4"/>
      <c r="AFA56" s="4"/>
      <c r="AFB56" s="4"/>
      <c r="AFC56" s="4"/>
      <c r="AFD56" s="4"/>
      <c r="AFE56" s="4"/>
      <c r="AFF56" s="4"/>
      <c r="AFG56" s="4"/>
      <c r="AFH56" s="4"/>
      <c r="AFI56" s="4"/>
      <c r="AFJ56" s="4"/>
      <c r="AFK56" s="4"/>
      <c r="AFL56" s="4"/>
      <c r="AFM56" s="4"/>
      <c r="AFN56" s="4"/>
      <c r="AFO56" s="4"/>
      <c r="AFP56" s="4"/>
      <c r="AFQ56" s="4"/>
      <c r="AFR56" s="4"/>
      <c r="AFS56" s="4"/>
      <c r="AFT56" s="4"/>
      <c r="AFU56" s="4"/>
      <c r="AFV56" s="4"/>
      <c r="AFW56" s="4"/>
      <c r="AFX56" s="4"/>
      <c r="AFY56" s="4"/>
      <c r="AFZ56" s="4"/>
      <c r="AGA56" s="4"/>
      <c r="AGB56" s="4"/>
      <c r="AGC56" s="4"/>
      <c r="AGD56" s="4"/>
      <c r="AGE56" s="4"/>
      <c r="AGF56" s="4"/>
      <c r="AGG56" s="4"/>
      <c r="AGH56" s="4"/>
      <c r="AGI56" s="4"/>
      <c r="AGJ56" s="4"/>
      <c r="AGK56" s="4"/>
      <c r="AGL56" s="4"/>
      <c r="AGM56" s="4"/>
      <c r="AGN56" s="4"/>
      <c r="AGO56" s="4"/>
      <c r="AGP56" s="4"/>
      <c r="AGQ56" s="4"/>
      <c r="AGR56" s="4"/>
      <c r="AGS56" s="4"/>
      <c r="AGT56" s="4"/>
      <c r="AGU56" s="4"/>
      <c r="AGV56" s="4"/>
      <c r="AGW56" s="4"/>
      <c r="AGX56" s="4"/>
      <c r="AGY56" s="4"/>
      <c r="AGZ56" s="4"/>
      <c r="AHA56" s="4"/>
      <c r="AHB56" s="4"/>
      <c r="AHC56" s="4"/>
      <c r="AHD56" s="4"/>
      <c r="AHE56" s="4"/>
      <c r="AHF56" s="4"/>
      <c r="AHG56" s="4"/>
      <c r="AHH56" s="4"/>
      <c r="AHI56" s="4"/>
      <c r="AHJ56" s="4"/>
      <c r="AHK56" s="4"/>
      <c r="AHL56" s="4"/>
      <c r="AHM56" s="4"/>
      <c r="AHN56" s="4"/>
      <c r="AHO56" s="4"/>
      <c r="AHP56" s="4"/>
      <c r="AHQ56" s="4"/>
      <c r="AHR56" s="4"/>
      <c r="AHS56" s="4"/>
      <c r="AHT56" s="4"/>
      <c r="AHU56" s="4"/>
      <c r="AHV56" s="4"/>
      <c r="AHW56" s="4"/>
      <c r="AHX56" s="4"/>
      <c r="AHY56" s="4"/>
      <c r="AHZ56" s="4"/>
      <c r="AIA56" s="4"/>
      <c r="AIB56" s="4"/>
      <c r="AIC56" s="4"/>
      <c r="AID56" s="4"/>
      <c r="AIE56" s="4"/>
      <c r="AIF56" s="4"/>
      <c r="AIG56" s="4"/>
      <c r="AIH56" s="4"/>
      <c r="AII56" s="4"/>
      <c r="AIJ56" s="4"/>
      <c r="AIK56" s="4"/>
      <c r="AIL56" s="4"/>
      <c r="AIM56" s="4"/>
      <c r="AIN56" s="4"/>
      <c r="AIO56" s="4"/>
      <c r="AIP56" s="4"/>
      <c r="AIQ56" s="4"/>
      <c r="AIR56" s="4"/>
      <c r="AIS56" s="4"/>
      <c r="AIT56" s="4"/>
      <c r="AIU56" s="4"/>
      <c r="AIV56" s="4"/>
      <c r="AIW56" s="4"/>
      <c r="AIX56" s="4"/>
      <c r="AIY56" s="4"/>
      <c r="AIZ56" s="4"/>
      <c r="AJA56" s="4"/>
      <c r="AJB56" s="4"/>
      <c r="AJC56" s="4"/>
      <c r="AJD56" s="4"/>
      <c r="AJE56" s="4"/>
      <c r="AJF56" s="4"/>
      <c r="AJG56" s="4"/>
      <c r="AJH56" s="4"/>
      <c r="AJI56" s="4"/>
      <c r="AJJ56" s="4"/>
      <c r="AJK56" s="4"/>
      <c r="AJL56" s="4"/>
      <c r="AJM56" s="4"/>
      <c r="AJN56" s="4"/>
      <c r="AJO56" s="4"/>
      <c r="AJP56" s="4"/>
      <c r="AJQ56" s="4"/>
      <c r="AJR56" s="4"/>
      <c r="AJS56" s="4"/>
      <c r="AJT56" s="4"/>
      <c r="AJU56" s="4"/>
      <c r="AJV56" s="4"/>
      <c r="AJW56" s="4"/>
      <c r="AJX56" s="4"/>
      <c r="AJY56" s="4"/>
      <c r="AJZ56" s="4"/>
      <c r="AKA56" s="4"/>
      <c r="AKB56" s="4"/>
      <c r="AKC56" s="4"/>
      <c r="AKD56" s="4"/>
      <c r="AKE56" s="4"/>
      <c r="AKF56" s="4"/>
      <c r="AKG56" s="4"/>
      <c r="AKH56" s="4"/>
      <c r="AKI56" s="4"/>
      <c r="AKJ56" s="4"/>
      <c r="AKK56" s="4"/>
      <c r="AKL56" s="4"/>
      <c r="AKM56" s="4"/>
      <c r="AKN56" s="4"/>
      <c r="AKO56" s="4"/>
      <c r="AKP56" s="4"/>
      <c r="AKQ56" s="4"/>
      <c r="AKR56" s="4"/>
      <c r="AKS56" s="4"/>
      <c r="AKT56" s="4"/>
      <c r="AKU56" s="4"/>
      <c r="AKV56" s="4"/>
      <c r="AKW56" s="4"/>
      <c r="AKX56" s="4"/>
      <c r="AKY56" s="4"/>
      <c r="AKZ56" s="4"/>
      <c r="ALA56" s="4"/>
      <c r="ALB56" s="4"/>
      <c r="ALC56" s="4"/>
      <c r="ALD56" s="4"/>
      <c r="ALE56" s="4"/>
      <c r="ALF56" s="4"/>
      <c r="ALG56" s="4"/>
      <c r="ALH56" s="4"/>
      <c r="ALI56" s="4"/>
      <c r="ALJ56" s="4"/>
      <c r="ALK56" s="4"/>
      <c r="ALL56" s="4"/>
      <c r="ALM56" s="4"/>
      <c r="ALN56" s="4"/>
      <c r="ALO56" s="4"/>
      <c r="ALP56" s="4"/>
      <c r="ALQ56" s="4"/>
      <c r="ALR56" s="4"/>
      <c r="ALS56" s="4"/>
      <c r="ALT56" s="4"/>
      <c r="ALU56" s="4"/>
      <c r="ALV56" s="4"/>
      <c r="ALW56" s="4"/>
      <c r="ALX56" s="4"/>
      <c r="ALY56" s="4"/>
      <c r="ALZ56" s="4"/>
      <c r="AMA56" s="4"/>
      <c r="AMB56" s="4"/>
      <c r="AMC56" s="4"/>
      <c r="AMD56" s="4"/>
      <c r="AME56" s="4"/>
      <c r="AMF56" s="4"/>
      <c r="AMG56" s="4"/>
      <c r="AMH56" s="4"/>
      <c r="AMI56" s="4"/>
      <c r="AMJ56" s="4"/>
    </row>
    <row r="57" spans="2:1024" ht="19.5">
      <c r="B57" s="4"/>
      <c r="C57" s="4"/>
      <c r="D57" s="4"/>
      <c r="E57" s="4"/>
      <c r="F57" s="4"/>
      <c r="G57" s="4"/>
      <c r="H57" s="4"/>
      <c r="I57" s="4"/>
      <c r="J57" s="4"/>
      <c r="K57" s="4"/>
      <c r="L57" s="4"/>
      <c r="M57" s="4"/>
      <c r="N57" s="4"/>
      <c r="O57" s="4"/>
      <c r="P57" s="4"/>
      <c r="Q57" s="4"/>
      <c r="R57" s="4"/>
      <c r="S57" s="4"/>
      <c r="T57" s="4"/>
      <c r="U57" s="4"/>
      <c r="V57" s="4"/>
      <c r="W57" s="4"/>
      <c r="X57" s="4"/>
      <c r="Y57" s="4"/>
      <c r="Z57" s="4"/>
      <c r="AA57" s="4"/>
      <c r="AB57" s="4"/>
      <c r="AC57" s="4"/>
      <c r="AD57" s="4"/>
      <c r="AE57" s="4"/>
      <c r="AF57" s="4"/>
      <c r="AG57" s="4"/>
      <c r="AH57" s="4"/>
      <c r="AI57" s="4"/>
      <c r="AJ57" s="4"/>
      <c r="AK57" s="4"/>
      <c r="AL57" s="4"/>
      <c r="AM57" s="4"/>
      <c r="AN57" s="4"/>
      <c r="AO57" s="4"/>
      <c r="AP57" s="4"/>
      <c r="AQ57" s="4"/>
      <c r="AR57" s="4"/>
      <c r="AS57" s="4"/>
      <c r="AT57" s="4"/>
      <c r="AU57" s="4"/>
      <c r="AV57" s="4"/>
      <c r="AW57" s="4"/>
      <c r="AX57" s="4"/>
      <c r="AY57" s="4"/>
      <c r="AZ57" s="4"/>
      <c r="BA57" s="4"/>
      <c r="BB57" s="4"/>
      <c r="BC57" s="4"/>
      <c r="BD57" s="4"/>
      <c r="BE57" s="4"/>
      <c r="BF57" s="4"/>
      <c r="BG57" s="4"/>
      <c r="BH57" s="4"/>
      <c r="BI57" s="4"/>
      <c r="BJ57" s="4"/>
      <c r="BK57" s="4"/>
      <c r="BL57" s="4"/>
      <c r="BM57" s="4"/>
      <c r="BN57" s="4"/>
      <c r="BO57" s="4"/>
      <c r="BP57" s="4"/>
      <c r="BQ57" s="4"/>
      <c r="BR57" s="4"/>
      <c r="BS57" s="4"/>
      <c r="BT57" s="4"/>
      <c r="BU57" s="4"/>
      <c r="BV57" s="4"/>
      <c r="BW57" s="4"/>
      <c r="BX57" s="4"/>
      <c r="BY57" s="4"/>
      <c r="BZ57" s="4"/>
      <c r="CA57" s="4"/>
      <c r="CB57" s="4"/>
      <c r="CC57" s="4"/>
      <c r="CD57" s="4"/>
      <c r="CE57" s="4"/>
      <c r="CF57" s="4"/>
      <c r="CG57" s="4"/>
      <c r="CH57" s="4"/>
      <c r="CI57" s="4"/>
      <c r="CJ57" s="4"/>
      <c r="CK57" s="4"/>
      <c r="CL57" s="4"/>
      <c r="CM57" s="4"/>
      <c r="CN57" s="4"/>
      <c r="CO57" s="4"/>
      <c r="CP57" s="4"/>
      <c r="CQ57" s="4"/>
      <c r="CR57" s="4"/>
      <c r="CS57" s="4"/>
      <c r="CT57" s="4"/>
      <c r="CU57" s="4"/>
      <c r="CV57" s="4"/>
      <c r="CW57" s="4"/>
      <c r="CX57" s="4"/>
      <c r="CY57" s="4"/>
      <c r="CZ57" s="4"/>
      <c r="DA57" s="4"/>
      <c r="DB57" s="4"/>
      <c r="DC57" s="4"/>
      <c r="DD57" s="4"/>
      <c r="DE57" s="4"/>
      <c r="DF57" s="4"/>
      <c r="DG57" s="4"/>
      <c r="DH57" s="4"/>
      <c r="DI57" s="4"/>
      <c r="DJ57" s="4"/>
      <c r="DK57" s="4"/>
      <c r="DL57" s="4"/>
      <c r="DM57" s="4"/>
      <c r="DN57" s="4"/>
      <c r="DO57" s="4"/>
      <c r="DP57" s="4"/>
      <c r="DQ57" s="4"/>
      <c r="DR57" s="4"/>
      <c r="DS57" s="4"/>
      <c r="DT57" s="4"/>
      <c r="DU57" s="4"/>
      <c r="DV57" s="4"/>
      <c r="DW57" s="4"/>
      <c r="DX57" s="4"/>
      <c r="DY57" s="4"/>
      <c r="DZ57" s="4"/>
      <c r="EA57" s="4"/>
      <c r="EB57" s="4"/>
      <c r="EC57" s="4"/>
      <c r="ED57" s="4"/>
      <c r="EE57" s="4"/>
      <c r="EF57" s="4"/>
      <c r="EG57" s="4"/>
      <c r="EH57" s="4"/>
      <c r="EI57" s="4"/>
      <c r="EJ57" s="4"/>
      <c r="EK57" s="4"/>
      <c r="EL57" s="4"/>
      <c r="EM57" s="4"/>
      <c r="EN57" s="4"/>
      <c r="EO57" s="4"/>
      <c r="EP57" s="4"/>
      <c r="EQ57" s="4"/>
      <c r="ER57" s="4"/>
      <c r="ES57" s="4"/>
      <c r="ET57" s="4"/>
      <c r="EU57" s="4"/>
      <c r="EV57" s="4"/>
      <c r="EW57" s="4"/>
      <c r="EX57" s="4"/>
      <c r="EY57" s="4"/>
      <c r="EZ57" s="4"/>
      <c r="FA57" s="4"/>
      <c r="FB57" s="4"/>
      <c r="FC57" s="4"/>
      <c r="FD57" s="4"/>
      <c r="FE57" s="4"/>
      <c r="FF57" s="4"/>
      <c r="FG57" s="4"/>
      <c r="FH57" s="4"/>
      <c r="FI57" s="4"/>
      <c r="FJ57" s="4"/>
      <c r="FK57" s="4"/>
      <c r="FL57" s="4"/>
      <c r="FM57" s="4"/>
      <c r="FN57" s="4"/>
      <c r="FO57" s="4"/>
      <c r="FP57" s="4"/>
      <c r="FQ57" s="4"/>
      <c r="FR57" s="4"/>
      <c r="FS57" s="4"/>
      <c r="FT57" s="4"/>
      <c r="FU57" s="4"/>
      <c r="FV57" s="4"/>
      <c r="FW57" s="4"/>
      <c r="FX57" s="4"/>
      <c r="FY57" s="4"/>
      <c r="FZ57" s="4"/>
      <c r="GA57" s="4"/>
      <c r="GB57" s="4"/>
      <c r="GC57" s="4"/>
      <c r="GD57" s="4"/>
      <c r="GE57" s="4"/>
      <c r="GF57" s="4"/>
      <c r="GG57" s="4"/>
      <c r="GH57" s="4"/>
      <c r="GI57" s="4"/>
      <c r="GJ57" s="4"/>
      <c r="GK57" s="4"/>
      <c r="GL57" s="4"/>
      <c r="GM57" s="4"/>
      <c r="GN57" s="4"/>
      <c r="GO57" s="4"/>
      <c r="GP57" s="4"/>
      <c r="GQ57" s="4"/>
      <c r="GR57" s="4"/>
      <c r="GS57" s="4"/>
      <c r="GT57" s="4"/>
      <c r="GU57" s="4"/>
      <c r="GV57" s="4"/>
      <c r="GW57" s="4"/>
      <c r="GX57" s="4"/>
      <c r="GY57" s="4"/>
      <c r="GZ57" s="4"/>
      <c r="HA57" s="4"/>
      <c r="HB57" s="4"/>
      <c r="HC57" s="4"/>
      <c r="HD57" s="4"/>
      <c r="HE57" s="4"/>
      <c r="HF57" s="4"/>
      <c r="HG57" s="4"/>
      <c r="HH57" s="4"/>
      <c r="HI57" s="4"/>
      <c r="HJ57" s="4"/>
      <c r="HK57" s="4"/>
      <c r="HL57" s="4"/>
      <c r="HM57" s="4"/>
      <c r="HN57" s="4"/>
      <c r="HO57" s="4"/>
      <c r="HP57" s="4"/>
      <c r="HQ57" s="4"/>
      <c r="HR57" s="4"/>
      <c r="HS57" s="4"/>
      <c r="HT57" s="4"/>
      <c r="HU57" s="4"/>
      <c r="HV57" s="4"/>
      <c r="HW57" s="4"/>
      <c r="HX57" s="4"/>
      <c r="HY57" s="4"/>
      <c r="HZ57" s="4"/>
      <c r="IA57" s="4"/>
      <c r="IB57" s="4"/>
      <c r="IC57" s="4"/>
      <c r="ID57" s="4"/>
      <c r="IE57" s="4"/>
      <c r="IF57" s="4"/>
      <c r="IG57" s="4"/>
      <c r="IH57" s="4"/>
      <c r="II57" s="4"/>
      <c r="IJ57" s="4"/>
      <c r="IK57" s="4"/>
      <c r="IL57" s="4"/>
      <c r="IM57" s="4"/>
      <c r="IN57" s="4"/>
      <c r="IO57" s="4"/>
      <c r="IP57" s="4"/>
      <c r="IQ57" s="4"/>
      <c r="IR57" s="4"/>
      <c r="IS57" s="4"/>
      <c r="IT57" s="4"/>
      <c r="IU57" s="4"/>
      <c r="IV57" s="4"/>
      <c r="IW57" s="4"/>
      <c r="IX57" s="4"/>
      <c r="IY57" s="4"/>
      <c r="IZ57" s="4"/>
      <c r="JA57" s="4"/>
      <c r="JB57" s="4"/>
      <c r="JC57" s="4"/>
      <c r="JD57" s="4"/>
      <c r="JE57" s="4"/>
      <c r="JF57" s="4"/>
      <c r="JG57" s="4"/>
      <c r="JH57" s="4"/>
      <c r="JI57" s="4"/>
      <c r="JJ57" s="4"/>
      <c r="JK57" s="4"/>
      <c r="JL57" s="4"/>
      <c r="JM57" s="4"/>
      <c r="JN57" s="4"/>
      <c r="JO57" s="4"/>
      <c r="JP57" s="4"/>
      <c r="JQ57" s="4"/>
      <c r="JR57" s="4"/>
      <c r="JS57" s="4"/>
      <c r="JT57" s="4"/>
      <c r="JU57" s="4"/>
      <c r="JV57" s="4"/>
      <c r="JW57" s="4"/>
      <c r="JX57" s="4"/>
      <c r="JY57" s="4"/>
      <c r="JZ57" s="4"/>
      <c r="KA57" s="4"/>
      <c r="KB57" s="4"/>
      <c r="KC57" s="4"/>
      <c r="KD57" s="4"/>
      <c r="KE57" s="4"/>
      <c r="KF57" s="4"/>
      <c r="KG57" s="4"/>
      <c r="KH57" s="4"/>
      <c r="KI57" s="4"/>
      <c r="KJ57" s="4"/>
      <c r="KK57" s="4"/>
      <c r="KL57" s="4"/>
      <c r="KM57" s="4"/>
      <c r="KN57" s="4"/>
      <c r="KO57" s="4"/>
      <c r="KP57" s="4"/>
      <c r="KQ57" s="4"/>
      <c r="KR57" s="4"/>
      <c r="KS57" s="4"/>
      <c r="KT57" s="4"/>
      <c r="KU57" s="4"/>
      <c r="KV57" s="4"/>
      <c r="KW57" s="4"/>
      <c r="KX57" s="4"/>
      <c r="KY57" s="4"/>
      <c r="KZ57" s="4"/>
      <c r="LA57" s="4"/>
      <c r="LB57" s="4"/>
      <c r="LC57" s="4"/>
      <c r="LD57" s="4"/>
      <c r="LE57" s="4"/>
      <c r="LF57" s="4"/>
      <c r="LG57" s="4"/>
      <c r="LH57" s="4"/>
      <c r="LI57" s="4"/>
      <c r="LJ57" s="4"/>
      <c r="LK57" s="4"/>
      <c r="LL57" s="4"/>
      <c r="LM57" s="4"/>
      <c r="LN57" s="4"/>
      <c r="LO57" s="4"/>
      <c r="LP57" s="4"/>
      <c r="LQ57" s="4"/>
      <c r="LR57" s="4"/>
      <c r="LS57" s="4"/>
      <c r="LT57" s="4"/>
      <c r="LU57" s="4"/>
      <c r="LV57" s="4"/>
      <c r="LW57" s="4"/>
      <c r="LX57" s="4"/>
      <c r="LY57" s="4"/>
      <c r="LZ57" s="4"/>
      <c r="MA57" s="4"/>
      <c r="MB57" s="4"/>
      <c r="MC57" s="4"/>
      <c r="MD57" s="4"/>
      <c r="ME57" s="4"/>
      <c r="MF57" s="4"/>
      <c r="MG57" s="4"/>
      <c r="MH57" s="4"/>
      <c r="MI57" s="4"/>
      <c r="MJ57" s="4"/>
      <c r="MK57" s="4"/>
      <c r="ML57" s="4"/>
      <c r="MM57" s="4"/>
      <c r="MN57" s="4"/>
      <c r="MO57" s="4"/>
      <c r="MP57" s="4"/>
      <c r="MQ57" s="4"/>
      <c r="MR57" s="4"/>
      <c r="MS57" s="4"/>
      <c r="MT57" s="4"/>
      <c r="MU57" s="4"/>
      <c r="MV57" s="4"/>
      <c r="MW57" s="4"/>
      <c r="MX57" s="4"/>
      <c r="MY57" s="4"/>
      <c r="MZ57" s="4"/>
      <c r="NA57" s="4"/>
      <c r="NB57" s="4"/>
      <c r="NC57" s="4"/>
      <c r="ND57" s="4"/>
      <c r="NE57" s="4"/>
      <c r="NF57" s="4"/>
      <c r="NG57" s="4"/>
      <c r="NH57" s="4"/>
      <c r="NI57" s="4"/>
      <c r="NJ57" s="4"/>
      <c r="NK57" s="4"/>
      <c r="NL57" s="4"/>
      <c r="NM57" s="4"/>
      <c r="NN57" s="4"/>
      <c r="NO57" s="4"/>
      <c r="NP57" s="4"/>
      <c r="NQ57" s="4"/>
      <c r="NR57" s="4"/>
      <c r="NS57" s="4"/>
      <c r="NT57" s="4"/>
      <c r="NU57" s="4"/>
      <c r="NV57" s="4"/>
      <c r="NW57" s="4"/>
      <c r="NX57" s="4"/>
      <c r="NY57" s="4"/>
      <c r="NZ57" s="4"/>
      <c r="OA57" s="4"/>
      <c r="OB57" s="4"/>
      <c r="OC57" s="4"/>
      <c r="OD57" s="4"/>
      <c r="OE57" s="4"/>
      <c r="OF57" s="4"/>
      <c r="OG57" s="4"/>
      <c r="OH57" s="4"/>
      <c r="OI57" s="4"/>
      <c r="OJ57" s="4"/>
      <c r="OK57" s="4"/>
      <c r="OL57" s="4"/>
      <c r="OM57" s="4"/>
      <c r="ON57" s="4"/>
      <c r="OO57" s="4"/>
      <c r="OP57" s="4"/>
      <c r="OQ57" s="4"/>
      <c r="OR57" s="4"/>
      <c r="OS57" s="4"/>
      <c r="OT57" s="4"/>
      <c r="OU57" s="4"/>
      <c r="OV57" s="4"/>
      <c r="OW57" s="4"/>
      <c r="OX57" s="4"/>
      <c r="OY57" s="4"/>
      <c r="OZ57" s="4"/>
      <c r="PA57" s="4"/>
      <c r="PB57" s="4"/>
      <c r="PC57" s="4"/>
      <c r="PD57" s="4"/>
      <c r="PE57" s="4"/>
      <c r="PF57" s="4"/>
      <c r="PG57" s="4"/>
      <c r="PH57" s="4"/>
      <c r="PI57" s="4"/>
      <c r="PJ57" s="4"/>
      <c r="PK57" s="4"/>
      <c r="PL57" s="4"/>
      <c r="PM57" s="4"/>
      <c r="PN57" s="4"/>
      <c r="PO57" s="4"/>
      <c r="PP57" s="4"/>
      <c r="PQ57" s="4"/>
      <c r="PR57" s="4"/>
      <c r="PS57" s="4"/>
      <c r="PT57" s="4"/>
      <c r="PU57" s="4"/>
      <c r="PV57" s="4"/>
      <c r="PW57" s="4"/>
      <c r="PX57" s="4"/>
      <c r="PY57" s="4"/>
      <c r="PZ57" s="4"/>
      <c r="QA57" s="4"/>
      <c r="QB57" s="4"/>
      <c r="QC57" s="4"/>
      <c r="QD57" s="4"/>
      <c r="QE57" s="4"/>
      <c r="QF57" s="4"/>
      <c r="QG57" s="4"/>
      <c r="QH57" s="4"/>
      <c r="QI57" s="4"/>
      <c r="QJ57" s="4"/>
      <c r="QK57" s="4"/>
      <c r="QL57" s="4"/>
      <c r="QM57" s="4"/>
      <c r="QN57" s="4"/>
      <c r="QO57" s="4"/>
      <c r="QP57" s="4"/>
      <c r="QQ57" s="4"/>
      <c r="QR57" s="4"/>
      <c r="QS57" s="4"/>
      <c r="QT57" s="4"/>
      <c r="QU57" s="4"/>
      <c r="QV57" s="4"/>
      <c r="QW57" s="4"/>
      <c r="QX57" s="4"/>
      <c r="QY57" s="4"/>
      <c r="QZ57" s="4"/>
      <c r="RA57" s="4"/>
      <c r="RB57" s="4"/>
      <c r="RC57" s="4"/>
      <c r="RD57" s="4"/>
      <c r="RE57" s="4"/>
      <c r="RF57" s="4"/>
      <c r="RG57" s="4"/>
      <c r="RH57" s="4"/>
      <c r="RI57" s="4"/>
      <c r="RJ57" s="4"/>
      <c r="RK57" s="4"/>
      <c r="RL57" s="4"/>
      <c r="RM57" s="4"/>
      <c r="RN57" s="4"/>
      <c r="RO57" s="4"/>
      <c r="RP57" s="4"/>
      <c r="RQ57" s="4"/>
      <c r="RR57" s="4"/>
      <c r="RS57" s="4"/>
      <c r="RT57" s="4"/>
      <c r="RU57" s="4"/>
      <c r="RV57" s="4"/>
      <c r="RW57" s="4"/>
      <c r="RX57" s="4"/>
      <c r="RY57" s="4"/>
      <c r="RZ57" s="4"/>
      <c r="SA57" s="4"/>
      <c r="SB57" s="4"/>
      <c r="SC57" s="4"/>
      <c r="SD57" s="4"/>
      <c r="SE57" s="4"/>
      <c r="SF57" s="4"/>
      <c r="SG57" s="4"/>
      <c r="SH57" s="4"/>
      <c r="SI57" s="4"/>
      <c r="SJ57" s="4"/>
      <c r="SK57" s="4"/>
      <c r="SL57" s="4"/>
      <c r="SM57" s="4"/>
      <c r="SN57" s="4"/>
      <c r="SO57" s="4"/>
      <c r="SP57" s="4"/>
      <c r="SQ57" s="4"/>
      <c r="SR57" s="4"/>
      <c r="SS57" s="4"/>
      <c r="ST57" s="4"/>
      <c r="SU57" s="4"/>
      <c r="SV57" s="4"/>
      <c r="SW57" s="4"/>
      <c r="SX57" s="4"/>
      <c r="SY57" s="4"/>
      <c r="SZ57" s="4"/>
      <c r="TA57" s="4"/>
      <c r="TB57" s="4"/>
      <c r="TC57" s="4"/>
      <c r="TD57" s="4"/>
      <c r="TE57" s="4"/>
      <c r="TF57" s="4"/>
      <c r="TG57" s="4"/>
      <c r="TH57" s="4"/>
      <c r="TI57" s="4"/>
      <c r="TJ57" s="4"/>
      <c r="TK57" s="4"/>
      <c r="TL57" s="4"/>
      <c r="TM57" s="4"/>
      <c r="TN57" s="4"/>
      <c r="TO57" s="4"/>
      <c r="TP57" s="4"/>
      <c r="TQ57" s="4"/>
      <c r="TR57" s="4"/>
      <c r="TS57" s="4"/>
      <c r="TT57" s="4"/>
      <c r="TU57" s="4"/>
      <c r="TV57" s="4"/>
      <c r="TW57" s="4"/>
      <c r="TX57" s="4"/>
      <c r="TY57" s="4"/>
      <c r="TZ57" s="4"/>
      <c r="UA57" s="4"/>
      <c r="UB57" s="4"/>
      <c r="UC57" s="4"/>
      <c r="UD57" s="4"/>
      <c r="UE57" s="4"/>
      <c r="UF57" s="4"/>
      <c r="UG57" s="4"/>
      <c r="UH57" s="4"/>
      <c r="UI57" s="4"/>
      <c r="UJ57" s="4"/>
      <c r="UK57" s="4"/>
      <c r="UL57" s="4"/>
      <c r="UM57" s="4"/>
      <c r="UN57" s="4"/>
      <c r="UO57" s="4"/>
      <c r="UP57" s="4"/>
      <c r="UQ57" s="4"/>
      <c r="UR57" s="4"/>
      <c r="US57" s="4"/>
      <c r="UT57" s="4"/>
      <c r="UU57" s="4"/>
      <c r="UV57" s="4"/>
      <c r="UW57" s="4"/>
      <c r="UX57" s="4"/>
      <c r="UY57" s="4"/>
      <c r="UZ57" s="4"/>
      <c r="VA57" s="4"/>
      <c r="VB57" s="4"/>
      <c r="VC57" s="4"/>
      <c r="VD57" s="4"/>
      <c r="VE57" s="4"/>
      <c r="VF57" s="4"/>
      <c r="VG57" s="4"/>
      <c r="VH57" s="4"/>
      <c r="VI57" s="4"/>
      <c r="VJ57" s="4"/>
      <c r="VK57" s="4"/>
      <c r="VL57" s="4"/>
      <c r="VM57" s="4"/>
      <c r="VN57" s="4"/>
      <c r="VO57" s="4"/>
      <c r="VP57" s="4"/>
      <c r="VQ57" s="4"/>
      <c r="VR57" s="4"/>
      <c r="VS57" s="4"/>
      <c r="VT57" s="4"/>
      <c r="VU57" s="4"/>
      <c r="VV57" s="4"/>
      <c r="VW57" s="4"/>
      <c r="VX57" s="4"/>
      <c r="VY57" s="4"/>
      <c r="VZ57" s="4"/>
      <c r="WA57" s="4"/>
      <c r="WB57" s="4"/>
      <c r="WC57" s="4"/>
      <c r="WD57" s="4"/>
      <c r="WE57" s="4"/>
      <c r="WF57" s="4"/>
      <c r="WG57" s="4"/>
      <c r="WH57" s="4"/>
      <c r="WI57" s="4"/>
      <c r="WJ57" s="4"/>
      <c r="WK57" s="4"/>
      <c r="WL57" s="4"/>
      <c r="WM57" s="4"/>
      <c r="WN57" s="4"/>
      <c r="WO57" s="4"/>
      <c r="WP57" s="4"/>
      <c r="WQ57" s="4"/>
      <c r="WR57" s="4"/>
      <c r="WS57" s="4"/>
      <c r="WT57" s="4"/>
      <c r="WU57" s="4"/>
      <c r="WV57" s="4"/>
      <c r="WW57" s="4"/>
      <c r="WX57" s="4"/>
      <c r="WY57" s="4"/>
      <c r="WZ57" s="4"/>
      <c r="XA57" s="4"/>
      <c r="XB57" s="4"/>
      <c r="XC57" s="4"/>
      <c r="XD57" s="4"/>
      <c r="XE57" s="4"/>
      <c r="XF57" s="4"/>
      <c r="XG57" s="4"/>
      <c r="XH57" s="4"/>
      <c r="XI57" s="4"/>
      <c r="XJ57" s="4"/>
      <c r="XK57" s="4"/>
      <c r="XL57" s="4"/>
      <c r="XM57" s="4"/>
      <c r="XN57" s="4"/>
      <c r="XO57" s="4"/>
      <c r="XP57" s="4"/>
      <c r="XQ57" s="4"/>
      <c r="XR57" s="4"/>
      <c r="XS57" s="4"/>
      <c r="XT57" s="4"/>
      <c r="XU57" s="4"/>
      <c r="XV57" s="4"/>
      <c r="XW57" s="4"/>
      <c r="XX57" s="4"/>
      <c r="XY57" s="4"/>
      <c r="XZ57" s="4"/>
      <c r="YA57" s="4"/>
      <c r="YB57" s="4"/>
      <c r="YC57" s="4"/>
      <c r="YD57" s="4"/>
      <c r="YE57" s="4"/>
      <c r="YF57" s="4"/>
      <c r="YG57" s="4"/>
      <c r="YH57" s="4"/>
      <c r="YI57" s="4"/>
      <c r="YJ57" s="4"/>
      <c r="YK57" s="4"/>
      <c r="YL57" s="4"/>
      <c r="YM57" s="4"/>
      <c r="YN57" s="4"/>
      <c r="YO57" s="4"/>
      <c r="YP57" s="4"/>
      <c r="YQ57" s="4"/>
      <c r="YR57" s="4"/>
      <c r="YS57" s="4"/>
      <c r="YT57" s="4"/>
      <c r="YU57" s="4"/>
      <c r="YV57" s="4"/>
      <c r="YW57" s="4"/>
      <c r="YX57" s="4"/>
      <c r="YY57" s="4"/>
      <c r="YZ57" s="4"/>
      <c r="ZA57" s="4"/>
      <c r="ZB57" s="4"/>
      <c r="ZC57" s="4"/>
      <c r="ZD57" s="4"/>
      <c r="ZE57" s="4"/>
      <c r="ZF57" s="4"/>
      <c r="ZG57" s="4"/>
      <c r="ZH57" s="4"/>
      <c r="ZI57" s="4"/>
      <c r="ZJ57" s="4"/>
      <c r="ZK57" s="4"/>
      <c r="ZL57" s="4"/>
      <c r="ZM57" s="4"/>
      <c r="ZN57" s="4"/>
      <c r="ZO57" s="4"/>
      <c r="ZP57" s="4"/>
      <c r="ZQ57" s="4"/>
      <c r="ZR57" s="4"/>
      <c r="ZS57" s="4"/>
      <c r="ZT57" s="4"/>
      <c r="ZU57" s="4"/>
      <c r="ZV57" s="4"/>
      <c r="ZW57" s="4"/>
      <c r="ZX57" s="4"/>
      <c r="ZY57" s="4"/>
      <c r="ZZ57" s="4"/>
      <c r="AAA57" s="4"/>
      <c r="AAB57" s="4"/>
      <c r="AAC57" s="4"/>
      <c r="AAD57" s="4"/>
      <c r="AAE57" s="4"/>
      <c r="AAF57" s="4"/>
      <c r="AAG57" s="4"/>
      <c r="AAH57" s="4"/>
      <c r="AAI57" s="4"/>
      <c r="AAJ57" s="4"/>
      <c r="AAK57" s="4"/>
      <c r="AAL57" s="4"/>
      <c r="AAM57" s="4"/>
      <c r="AAN57" s="4"/>
      <c r="AAO57" s="4"/>
      <c r="AAP57" s="4"/>
      <c r="AAQ57" s="4"/>
      <c r="AAR57" s="4"/>
      <c r="AAS57" s="4"/>
      <c r="AAT57" s="4"/>
      <c r="AAU57" s="4"/>
      <c r="AAV57" s="4"/>
      <c r="AAW57" s="4"/>
      <c r="AAX57" s="4"/>
      <c r="AAY57" s="4"/>
      <c r="AAZ57" s="4"/>
      <c r="ABA57" s="4"/>
      <c r="ABB57" s="4"/>
      <c r="ABC57" s="4"/>
      <c r="ABD57" s="4"/>
      <c r="ABE57" s="4"/>
      <c r="ABF57" s="4"/>
      <c r="ABG57" s="4"/>
      <c r="ABH57" s="4"/>
      <c r="ABI57" s="4"/>
      <c r="ABJ57" s="4"/>
      <c r="ABK57" s="4"/>
      <c r="ABL57" s="4"/>
      <c r="ABM57" s="4"/>
      <c r="ABN57" s="4"/>
      <c r="ABO57" s="4"/>
      <c r="ABP57" s="4"/>
      <c r="ABQ57" s="4"/>
      <c r="ABR57" s="4"/>
      <c r="ABS57" s="4"/>
      <c r="ABT57" s="4"/>
      <c r="ABU57" s="4"/>
      <c r="ABV57" s="4"/>
      <c r="ABW57" s="4"/>
      <c r="ABX57" s="4"/>
      <c r="ABY57" s="4"/>
      <c r="ABZ57" s="4"/>
      <c r="ACA57" s="4"/>
      <c r="ACB57" s="4"/>
      <c r="ACC57" s="4"/>
      <c r="ACD57" s="4"/>
      <c r="ACE57" s="4"/>
      <c r="ACF57" s="4"/>
      <c r="ACG57" s="4"/>
      <c r="ACH57" s="4"/>
      <c r="ACI57" s="4"/>
      <c r="ACJ57" s="4"/>
      <c r="ACK57" s="4"/>
      <c r="ACL57" s="4"/>
      <c r="ACM57" s="4"/>
      <c r="ACN57" s="4"/>
      <c r="ACO57" s="4"/>
      <c r="ACP57" s="4"/>
      <c r="ACQ57" s="4"/>
      <c r="ACR57" s="4"/>
      <c r="ACS57" s="4"/>
      <c r="ACT57" s="4"/>
      <c r="ACU57" s="4"/>
      <c r="ACV57" s="4"/>
      <c r="ACW57" s="4"/>
      <c r="ACX57" s="4"/>
      <c r="ACY57" s="4"/>
      <c r="ACZ57" s="4"/>
      <c r="ADA57" s="4"/>
      <c r="ADB57" s="4"/>
      <c r="ADC57" s="4"/>
      <c r="ADD57" s="4"/>
      <c r="ADE57" s="4"/>
      <c r="ADF57" s="4"/>
      <c r="ADG57" s="4"/>
      <c r="ADH57" s="4"/>
      <c r="ADI57" s="4"/>
      <c r="ADJ57" s="4"/>
      <c r="ADK57" s="4"/>
      <c r="ADL57" s="4"/>
      <c r="ADM57" s="4"/>
      <c r="ADN57" s="4"/>
      <c r="ADO57" s="4"/>
      <c r="ADP57" s="4"/>
      <c r="ADQ57" s="4"/>
      <c r="ADR57" s="4"/>
      <c r="ADS57" s="4"/>
      <c r="ADT57" s="4"/>
      <c r="ADU57" s="4"/>
      <c r="ADV57" s="4"/>
      <c r="ADW57" s="4"/>
      <c r="ADX57" s="4"/>
      <c r="ADY57" s="4"/>
      <c r="ADZ57" s="4"/>
      <c r="AEA57" s="4"/>
      <c r="AEB57" s="4"/>
      <c r="AEC57" s="4"/>
      <c r="AED57" s="4"/>
      <c r="AEE57" s="4"/>
      <c r="AEF57" s="4"/>
      <c r="AEG57" s="4"/>
      <c r="AEH57" s="4"/>
      <c r="AEI57" s="4"/>
      <c r="AEJ57" s="4"/>
      <c r="AEK57" s="4"/>
      <c r="AEL57" s="4"/>
      <c r="AEM57" s="4"/>
      <c r="AEN57" s="4"/>
      <c r="AEO57" s="4"/>
      <c r="AEP57" s="4"/>
      <c r="AEQ57" s="4"/>
      <c r="AER57" s="4"/>
      <c r="AES57" s="4"/>
      <c r="AET57" s="4"/>
      <c r="AEU57" s="4"/>
      <c r="AEV57" s="4"/>
      <c r="AEW57" s="4"/>
      <c r="AEX57" s="4"/>
      <c r="AEY57" s="4"/>
      <c r="AEZ57" s="4"/>
      <c r="AFA57" s="4"/>
      <c r="AFB57" s="4"/>
      <c r="AFC57" s="4"/>
      <c r="AFD57" s="4"/>
      <c r="AFE57" s="4"/>
      <c r="AFF57" s="4"/>
      <c r="AFG57" s="4"/>
      <c r="AFH57" s="4"/>
      <c r="AFI57" s="4"/>
      <c r="AFJ57" s="4"/>
      <c r="AFK57" s="4"/>
      <c r="AFL57" s="4"/>
      <c r="AFM57" s="4"/>
      <c r="AFN57" s="4"/>
      <c r="AFO57" s="4"/>
      <c r="AFP57" s="4"/>
      <c r="AFQ57" s="4"/>
      <c r="AFR57" s="4"/>
      <c r="AFS57" s="4"/>
      <c r="AFT57" s="4"/>
      <c r="AFU57" s="4"/>
      <c r="AFV57" s="4"/>
      <c r="AFW57" s="4"/>
      <c r="AFX57" s="4"/>
      <c r="AFY57" s="4"/>
      <c r="AFZ57" s="4"/>
      <c r="AGA57" s="4"/>
      <c r="AGB57" s="4"/>
      <c r="AGC57" s="4"/>
      <c r="AGD57" s="4"/>
      <c r="AGE57" s="4"/>
      <c r="AGF57" s="4"/>
      <c r="AGG57" s="4"/>
      <c r="AGH57" s="4"/>
      <c r="AGI57" s="4"/>
      <c r="AGJ57" s="4"/>
      <c r="AGK57" s="4"/>
      <c r="AGL57" s="4"/>
      <c r="AGM57" s="4"/>
      <c r="AGN57" s="4"/>
      <c r="AGO57" s="4"/>
      <c r="AGP57" s="4"/>
      <c r="AGQ57" s="4"/>
      <c r="AGR57" s="4"/>
      <c r="AGS57" s="4"/>
      <c r="AGT57" s="4"/>
      <c r="AGU57" s="4"/>
      <c r="AGV57" s="4"/>
      <c r="AGW57" s="4"/>
      <c r="AGX57" s="4"/>
      <c r="AGY57" s="4"/>
      <c r="AGZ57" s="4"/>
      <c r="AHA57" s="4"/>
      <c r="AHB57" s="4"/>
      <c r="AHC57" s="4"/>
      <c r="AHD57" s="4"/>
      <c r="AHE57" s="4"/>
      <c r="AHF57" s="4"/>
      <c r="AHG57" s="4"/>
      <c r="AHH57" s="4"/>
      <c r="AHI57" s="4"/>
      <c r="AHJ57" s="4"/>
      <c r="AHK57" s="4"/>
      <c r="AHL57" s="4"/>
      <c r="AHM57" s="4"/>
      <c r="AHN57" s="4"/>
      <c r="AHO57" s="4"/>
      <c r="AHP57" s="4"/>
      <c r="AHQ57" s="4"/>
      <c r="AHR57" s="4"/>
      <c r="AHS57" s="4"/>
      <c r="AHT57" s="4"/>
      <c r="AHU57" s="4"/>
      <c r="AHV57" s="4"/>
      <c r="AHW57" s="4"/>
      <c r="AHX57" s="4"/>
      <c r="AHY57" s="4"/>
      <c r="AHZ57" s="4"/>
      <c r="AIA57" s="4"/>
      <c r="AIB57" s="4"/>
      <c r="AIC57" s="4"/>
      <c r="AID57" s="4"/>
      <c r="AIE57" s="4"/>
      <c r="AIF57" s="4"/>
      <c r="AIG57" s="4"/>
      <c r="AIH57" s="4"/>
      <c r="AII57" s="4"/>
      <c r="AIJ57" s="4"/>
      <c r="AIK57" s="4"/>
      <c r="AIL57" s="4"/>
      <c r="AIM57" s="4"/>
      <c r="AIN57" s="4"/>
      <c r="AIO57" s="4"/>
      <c r="AIP57" s="4"/>
      <c r="AIQ57" s="4"/>
      <c r="AIR57" s="4"/>
      <c r="AIS57" s="4"/>
      <c r="AIT57" s="4"/>
      <c r="AIU57" s="4"/>
      <c r="AIV57" s="4"/>
      <c r="AIW57" s="4"/>
      <c r="AIX57" s="4"/>
      <c r="AIY57" s="4"/>
      <c r="AIZ57" s="4"/>
      <c r="AJA57" s="4"/>
      <c r="AJB57" s="4"/>
      <c r="AJC57" s="4"/>
      <c r="AJD57" s="4"/>
      <c r="AJE57" s="4"/>
      <c r="AJF57" s="4"/>
      <c r="AJG57" s="4"/>
      <c r="AJH57" s="4"/>
      <c r="AJI57" s="4"/>
      <c r="AJJ57" s="4"/>
      <c r="AJK57" s="4"/>
      <c r="AJL57" s="4"/>
      <c r="AJM57" s="4"/>
      <c r="AJN57" s="4"/>
      <c r="AJO57" s="4"/>
      <c r="AJP57" s="4"/>
      <c r="AJQ57" s="4"/>
      <c r="AJR57" s="4"/>
      <c r="AJS57" s="4"/>
      <c r="AJT57" s="4"/>
      <c r="AJU57" s="4"/>
      <c r="AJV57" s="4"/>
      <c r="AJW57" s="4"/>
      <c r="AJX57" s="4"/>
      <c r="AJY57" s="4"/>
      <c r="AJZ57" s="4"/>
      <c r="AKA57" s="4"/>
      <c r="AKB57" s="4"/>
      <c r="AKC57" s="4"/>
      <c r="AKD57" s="4"/>
      <c r="AKE57" s="4"/>
      <c r="AKF57" s="4"/>
      <c r="AKG57" s="4"/>
      <c r="AKH57" s="4"/>
      <c r="AKI57" s="4"/>
      <c r="AKJ57" s="4"/>
      <c r="AKK57" s="4"/>
      <c r="AKL57" s="4"/>
      <c r="AKM57" s="4"/>
      <c r="AKN57" s="4"/>
      <c r="AKO57" s="4"/>
      <c r="AKP57" s="4"/>
      <c r="AKQ57" s="4"/>
      <c r="AKR57" s="4"/>
      <c r="AKS57" s="4"/>
      <c r="AKT57" s="4"/>
      <c r="AKU57" s="4"/>
      <c r="AKV57" s="4"/>
      <c r="AKW57" s="4"/>
      <c r="AKX57" s="4"/>
      <c r="AKY57" s="4"/>
      <c r="AKZ57" s="4"/>
      <c r="ALA57" s="4"/>
      <c r="ALB57" s="4"/>
      <c r="ALC57" s="4"/>
      <c r="ALD57" s="4"/>
      <c r="ALE57" s="4"/>
      <c r="ALF57" s="4"/>
      <c r="ALG57" s="4"/>
      <c r="ALH57" s="4"/>
      <c r="ALI57" s="4"/>
      <c r="ALJ57" s="4"/>
      <c r="ALK57" s="4"/>
      <c r="ALL57" s="4"/>
      <c r="ALM57" s="4"/>
      <c r="ALN57" s="4"/>
      <c r="ALO57" s="4"/>
      <c r="ALP57" s="4"/>
      <c r="ALQ57" s="4"/>
      <c r="ALR57" s="4"/>
      <c r="ALS57" s="4"/>
      <c r="ALT57" s="4"/>
      <c r="ALU57" s="4"/>
      <c r="ALV57" s="4"/>
      <c r="ALW57" s="4"/>
      <c r="ALX57" s="4"/>
      <c r="ALY57" s="4"/>
      <c r="ALZ57" s="4"/>
      <c r="AMA57" s="4"/>
      <c r="AMB57" s="4"/>
      <c r="AMC57" s="4"/>
      <c r="AMD57" s="4"/>
      <c r="AME57" s="4"/>
      <c r="AMF57" s="4"/>
      <c r="AMG57" s="4"/>
      <c r="AMH57" s="4"/>
      <c r="AMI57" s="4"/>
      <c r="AMJ57" s="4"/>
    </row>
    <row r="58" spans="2:1024" ht="19.5">
      <c r="B58" s="4"/>
      <c r="C58" s="4"/>
      <c r="D58" s="4"/>
      <c r="E58" s="4"/>
      <c r="F58" s="4"/>
      <c r="G58" s="4"/>
      <c r="H58" s="4"/>
      <c r="I58" s="4"/>
      <c r="J58" s="4"/>
      <c r="K58" s="4"/>
      <c r="L58" s="4"/>
      <c r="M58" s="4"/>
      <c r="N58" s="4"/>
      <c r="O58" s="4"/>
      <c r="P58" s="4"/>
      <c r="Q58" s="4"/>
      <c r="R58" s="4"/>
      <c r="S58" s="4"/>
      <c r="T58" s="4"/>
      <c r="U58" s="4"/>
      <c r="V58" s="4"/>
      <c r="W58" s="4"/>
      <c r="X58" s="4"/>
      <c r="Y58" s="4"/>
      <c r="Z58" s="4"/>
      <c r="AA58" s="4"/>
      <c r="AB58" s="4"/>
      <c r="AC58" s="4"/>
      <c r="AD58" s="4"/>
      <c r="AE58" s="4"/>
      <c r="AF58" s="4"/>
      <c r="AG58" s="4"/>
      <c r="AH58" s="4"/>
      <c r="AI58" s="4"/>
      <c r="AJ58" s="4"/>
      <c r="AK58" s="4"/>
      <c r="AL58" s="4"/>
      <c r="AM58" s="4"/>
      <c r="AN58" s="4"/>
      <c r="AO58" s="4"/>
      <c r="AP58" s="4"/>
      <c r="AQ58" s="4"/>
      <c r="AR58" s="4"/>
      <c r="AS58" s="4"/>
      <c r="AT58" s="4"/>
      <c r="AU58" s="4"/>
      <c r="AV58" s="4"/>
      <c r="AW58" s="4"/>
      <c r="AX58" s="4"/>
      <c r="AY58" s="4"/>
      <c r="AZ58" s="4"/>
      <c r="BA58" s="4"/>
      <c r="BB58" s="4"/>
      <c r="BC58" s="4"/>
      <c r="BD58" s="4"/>
      <c r="BE58" s="4"/>
      <c r="BF58" s="4"/>
      <c r="BG58" s="4"/>
      <c r="BH58" s="4"/>
      <c r="BI58" s="4"/>
      <c r="BJ58" s="4"/>
      <c r="BK58" s="4"/>
      <c r="BL58" s="4"/>
      <c r="BM58" s="4"/>
      <c r="BN58" s="4"/>
      <c r="BO58" s="4"/>
      <c r="BP58" s="4"/>
      <c r="BQ58" s="4"/>
      <c r="BR58" s="4"/>
      <c r="BS58" s="4"/>
      <c r="BT58" s="4"/>
      <c r="BU58" s="4"/>
      <c r="BV58" s="4"/>
      <c r="BW58" s="4"/>
      <c r="BX58" s="4"/>
      <c r="BY58" s="4"/>
      <c r="BZ58" s="4"/>
      <c r="CA58" s="4"/>
      <c r="CB58" s="4"/>
      <c r="CC58" s="4"/>
      <c r="CD58" s="4"/>
      <c r="CE58" s="4"/>
      <c r="CF58" s="4"/>
      <c r="CG58" s="4"/>
      <c r="CH58" s="4"/>
      <c r="CI58" s="4"/>
      <c r="CJ58" s="4"/>
      <c r="CK58" s="4"/>
      <c r="CL58" s="4"/>
      <c r="CM58" s="4"/>
      <c r="CN58" s="4"/>
      <c r="CO58" s="4"/>
      <c r="CP58" s="4"/>
      <c r="CQ58" s="4"/>
      <c r="CR58" s="4"/>
      <c r="CS58" s="4"/>
      <c r="CT58" s="4"/>
      <c r="CU58" s="4"/>
      <c r="CV58" s="4"/>
      <c r="CW58" s="4"/>
      <c r="CX58" s="4"/>
      <c r="CY58" s="4"/>
      <c r="CZ58" s="4"/>
      <c r="DA58" s="4"/>
      <c r="DB58" s="4"/>
      <c r="DC58" s="4"/>
      <c r="DD58" s="4"/>
      <c r="DE58" s="4"/>
      <c r="DF58" s="4"/>
      <c r="DG58" s="4"/>
      <c r="DH58" s="4"/>
      <c r="DI58" s="4"/>
      <c r="DJ58" s="4"/>
      <c r="DK58" s="4"/>
      <c r="DL58" s="4"/>
      <c r="DM58" s="4"/>
      <c r="DN58" s="4"/>
      <c r="DO58" s="4"/>
      <c r="DP58" s="4"/>
      <c r="DQ58" s="4"/>
      <c r="DR58" s="4"/>
      <c r="DS58" s="4"/>
      <c r="DT58" s="4"/>
      <c r="DU58" s="4"/>
      <c r="DV58" s="4"/>
      <c r="DW58" s="4"/>
      <c r="DX58" s="4"/>
      <c r="DY58" s="4"/>
      <c r="DZ58" s="4"/>
      <c r="EA58" s="4"/>
      <c r="EB58" s="4"/>
      <c r="EC58" s="4"/>
      <c r="ED58" s="4"/>
      <c r="EE58" s="4"/>
      <c r="EF58" s="4"/>
      <c r="EG58" s="4"/>
      <c r="EH58" s="4"/>
      <c r="EI58" s="4"/>
      <c r="EJ58" s="4"/>
      <c r="EK58" s="4"/>
      <c r="EL58" s="4"/>
      <c r="EM58" s="4"/>
      <c r="EN58" s="4"/>
      <c r="EO58" s="4"/>
      <c r="EP58" s="4"/>
      <c r="EQ58" s="4"/>
      <c r="ER58" s="4"/>
      <c r="ES58" s="4"/>
      <c r="ET58" s="4"/>
      <c r="EU58" s="4"/>
      <c r="EV58" s="4"/>
      <c r="EW58" s="4"/>
      <c r="EX58" s="4"/>
      <c r="EY58" s="4"/>
      <c r="EZ58" s="4"/>
      <c r="FA58" s="4"/>
      <c r="FB58" s="4"/>
      <c r="FC58" s="4"/>
      <c r="FD58" s="4"/>
      <c r="FE58" s="4"/>
      <c r="FF58" s="4"/>
      <c r="FG58" s="4"/>
      <c r="FH58" s="4"/>
      <c r="FI58" s="4"/>
      <c r="FJ58" s="4"/>
      <c r="FK58" s="4"/>
      <c r="FL58" s="4"/>
      <c r="FM58" s="4"/>
      <c r="FN58" s="4"/>
      <c r="FO58" s="4"/>
      <c r="FP58" s="4"/>
      <c r="FQ58" s="4"/>
      <c r="FR58" s="4"/>
      <c r="FS58" s="4"/>
      <c r="FT58" s="4"/>
      <c r="FU58" s="4"/>
      <c r="FV58" s="4"/>
      <c r="FW58" s="4"/>
      <c r="FX58" s="4"/>
      <c r="FY58" s="4"/>
      <c r="FZ58" s="4"/>
      <c r="GA58" s="4"/>
      <c r="GB58" s="4"/>
      <c r="GC58" s="4"/>
      <c r="GD58" s="4"/>
      <c r="GE58" s="4"/>
      <c r="GF58" s="4"/>
      <c r="GG58" s="4"/>
      <c r="GH58" s="4"/>
      <c r="GI58" s="4"/>
      <c r="GJ58" s="4"/>
      <c r="GK58" s="4"/>
      <c r="GL58" s="4"/>
      <c r="GM58" s="4"/>
      <c r="GN58" s="4"/>
      <c r="GO58" s="4"/>
      <c r="GP58" s="4"/>
      <c r="GQ58" s="4"/>
      <c r="GR58" s="4"/>
      <c r="GS58" s="4"/>
      <c r="GT58" s="4"/>
      <c r="GU58" s="4"/>
      <c r="GV58" s="4"/>
      <c r="GW58" s="4"/>
      <c r="GX58" s="4"/>
      <c r="GY58" s="4"/>
      <c r="GZ58" s="4"/>
      <c r="HA58" s="4"/>
      <c r="HB58" s="4"/>
      <c r="HC58" s="4"/>
      <c r="HD58" s="4"/>
      <c r="HE58" s="4"/>
      <c r="HF58" s="4"/>
      <c r="HG58" s="4"/>
      <c r="HH58" s="4"/>
      <c r="HI58" s="4"/>
      <c r="HJ58" s="4"/>
      <c r="HK58" s="4"/>
      <c r="HL58" s="4"/>
      <c r="HM58" s="4"/>
      <c r="HN58" s="4"/>
      <c r="HO58" s="4"/>
      <c r="HP58" s="4"/>
      <c r="HQ58" s="4"/>
      <c r="HR58" s="4"/>
      <c r="HS58" s="4"/>
      <c r="HT58" s="4"/>
      <c r="HU58" s="4"/>
      <c r="HV58" s="4"/>
      <c r="HW58" s="4"/>
      <c r="HX58" s="4"/>
      <c r="HY58" s="4"/>
      <c r="HZ58" s="4"/>
      <c r="IA58" s="4"/>
      <c r="IB58" s="4"/>
      <c r="IC58" s="4"/>
      <c r="ID58" s="4"/>
      <c r="IE58" s="4"/>
      <c r="IF58" s="4"/>
      <c r="IG58" s="4"/>
      <c r="IH58" s="4"/>
      <c r="II58" s="4"/>
      <c r="IJ58" s="4"/>
      <c r="IK58" s="4"/>
      <c r="IL58" s="4"/>
      <c r="IM58" s="4"/>
      <c r="IN58" s="4"/>
      <c r="IO58" s="4"/>
      <c r="IP58" s="4"/>
      <c r="IQ58" s="4"/>
      <c r="IR58" s="4"/>
      <c r="IS58" s="4"/>
      <c r="IT58" s="4"/>
      <c r="IU58" s="4"/>
      <c r="IV58" s="4"/>
      <c r="IW58" s="4"/>
      <c r="IX58" s="4"/>
      <c r="IY58" s="4"/>
      <c r="IZ58" s="4"/>
      <c r="JA58" s="4"/>
      <c r="JB58" s="4"/>
      <c r="JC58" s="4"/>
      <c r="JD58" s="4"/>
      <c r="JE58" s="4"/>
      <c r="JF58" s="4"/>
      <c r="JG58" s="4"/>
      <c r="JH58" s="4"/>
      <c r="JI58" s="4"/>
      <c r="JJ58" s="4"/>
      <c r="JK58" s="4"/>
      <c r="JL58" s="4"/>
      <c r="JM58" s="4"/>
      <c r="JN58" s="4"/>
      <c r="JO58" s="4"/>
      <c r="JP58" s="4"/>
      <c r="JQ58" s="4"/>
      <c r="JR58" s="4"/>
      <c r="JS58" s="4"/>
      <c r="JT58" s="4"/>
      <c r="JU58" s="4"/>
      <c r="JV58" s="4"/>
      <c r="JW58" s="4"/>
      <c r="JX58" s="4"/>
      <c r="JY58" s="4"/>
      <c r="JZ58" s="4"/>
      <c r="KA58" s="4"/>
      <c r="KB58" s="4"/>
      <c r="KC58" s="4"/>
      <c r="KD58" s="4"/>
      <c r="KE58" s="4"/>
      <c r="KF58" s="4"/>
      <c r="KG58" s="4"/>
      <c r="KH58" s="4"/>
      <c r="KI58" s="4"/>
      <c r="KJ58" s="4"/>
      <c r="KK58" s="4"/>
      <c r="KL58" s="4"/>
      <c r="KM58" s="4"/>
      <c r="KN58" s="4"/>
      <c r="KO58" s="4"/>
      <c r="KP58" s="4"/>
      <c r="KQ58" s="4"/>
      <c r="KR58" s="4"/>
      <c r="KS58" s="4"/>
      <c r="KT58" s="4"/>
      <c r="KU58" s="4"/>
      <c r="KV58" s="4"/>
      <c r="KW58" s="4"/>
      <c r="KX58" s="4"/>
      <c r="KY58" s="4"/>
      <c r="KZ58" s="4"/>
      <c r="LA58" s="4"/>
      <c r="LB58" s="4"/>
      <c r="LC58" s="4"/>
      <c r="LD58" s="4"/>
      <c r="LE58" s="4"/>
      <c r="LF58" s="4"/>
      <c r="LG58" s="4"/>
      <c r="LH58" s="4"/>
      <c r="LI58" s="4"/>
      <c r="LJ58" s="4"/>
      <c r="LK58" s="4"/>
      <c r="LL58" s="4"/>
      <c r="LM58" s="4"/>
      <c r="LN58" s="4"/>
      <c r="LO58" s="4"/>
      <c r="LP58" s="4"/>
      <c r="LQ58" s="4"/>
      <c r="LR58" s="4"/>
      <c r="LS58" s="4"/>
      <c r="LT58" s="4"/>
      <c r="LU58" s="4"/>
      <c r="LV58" s="4"/>
      <c r="LW58" s="4"/>
      <c r="LX58" s="4"/>
      <c r="LY58" s="4"/>
      <c r="LZ58" s="4"/>
      <c r="MA58" s="4"/>
      <c r="MB58" s="4"/>
      <c r="MC58" s="4"/>
      <c r="MD58" s="4"/>
      <c r="ME58" s="4"/>
      <c r="MF58" s="4"/>
      <c r="MG58" s="4"/>
      <c r="MH58" s="4"/>
      <c r="MI58" s="4"/>
      <c r="MJ58" s="4"/>
      <c r="MK58" s="4"/>
      <c r="ML58" s="4"/>
      <c r="MM58" s="4"/>
      <c r="MN58" s="4"/>
      <c r="MO58" s="4"/>
      <c r="MP58" s="4"/>
      <c r="MQ58" s="4"/>
      <c r="MR58" s="4"/>
      <c r="MS58" s="4"/>
      <c r="MT58" s="4"/>
      <c r="MU58" s="4"/>
      <c r="MV58" s="4"/>
      <c r="MW58" s="4"/>
      <c r="MX58" s="4"/>
      <c r="MY58" s="4"/>
      <c r="MZ58" s="4"/>
      <c r="NA58" s="4"/>
      <c r="NB58" s="4"/>
      <c r="NC58" s="4"/>
      <c r="ND58" s="4"/>
      <c r="NE58" s="4"/>
      <c r="NF58" s="4"/>
      <c r="NG58" s="4"/>
      <c r="NH58" s="4"/>
      <c r="NI58" s="4"/>
      <c r="NJ58" s="4"/>
      <c r="NK58" s="4"/>
      <c r="NL58" s="4"/>
      <c r="NM58" s="4"/>
      <c r="NN58" s="4"/>
      <c r="NO58" s="4"/>
      <c r="NP58" s="4"/>
      <c r="NQ58" s="4"/>
      <c r="NR58" s="4"/>
      <c r="NS58" s="4"/>
      <c r="NT58" s="4"/>
      <c r="NU58" s="4"/>
      <c r="NV58" s="4"/>
      <c r="NW58" s="4"/>
      <c r="NX58" s="4"/>
      <c r="NY58" s="4"/>
      <c r="NZ58" s="4"/>
      <c r="OA58" s="4"/>
      <c r="OB58" s="4"/>
      <c r="OC58" s="4"/>
      <c r="OD58" s="4"/>
      <c r="OE58" s="4"/>
      <c r="OF58" s="4"/>
      <c r="OG58" s="4"/>
      <c r="OH58" s="4"/>
      <c r="OI58" s="4"/>
      <c r="OJ58" s="4"/>
      <c r="OK58" s="4"/>
      <c r="OL58" s="4"/>
      <c r="OM58" s="4"/>
      <c r="ON58" s="4"/>
      <c r="OO58" s="4"/>
      <c r="OP58" s="4"/>
      <c r="OQ58" s="4"/>
      <c r="OR58" s="4"/>
      <c r="OS58" s="4"/>
      <c r="OT58" s="4"/>
      <c r="OU58" s="4"/>
      <c r="OV58" s="4"/>
      <c r="OW58" s="4"/>
      <c r="OX58" s="4"/>
      <c r="OY58" s="4"/>
      <c r="OZ58" s="4"/>
      <c r="PA58" s="4"/>
      <c r="PB58" s="4"/>
      <c r="PC58" s="4"/>
      <c r="PD58" s="4"/>
      <c r="PE58" s="4"/>
      <c r="PF58" s="4"/>
      <c r="PG58" s="4"/>
      <c r="PH58" s="4"/>
      <c r="PI58" s="4"/>
      <c r="PJ58" s="4"/>
      <c r="PK58" s="4"/>
      <c r="PL58" s="4"/>
      <c r="PM58" s="4"/>
      <c r="PN58" s="4"/>
      <c r="PO58" s="4"/>
      <c r="PP58" s="4"/>
      <c r="PQ58" s="4"/>
      <c r="PR58" s="4"/>
      <c r="PS58" s="4"/>
      <c r="PT58" s="4"/>
      <c r="PU58" s="4"/>
      <c r="PV58" s="4"/>
      <c r="PW58" s="4"/>
      <c r="PX58" s="4"/>
      <c r="PY58" s="4"/>
      <c r="PZ58" s="4"/>
      <c r="QA58" s="4"/>
      <c r="QB58" s="4"/>
      <c r="QC58" s="4"/>
      <c r="QD58" s="4"/>
      <c r="QE58" s="4"/>
      <c r="QF58" s="4"/>
      <c r="QG58" s="4"/>
      <c r="QH58" s="4"/>
      <c r="QI58" s="4"/>
      <c r="QJ58" s="4"/>
      <c r="QK58" s="4"/>
      <c r="QL58" s="4"/>
      <c r="QM58" s="4"/>
      <c r="QN58" s="4"/>
      <c r="QO58" s="4"/>
      <c r="QP58" s="4"/>
      <c r="QQ58" s="4"/>
      <c r="QR58" s="4"/>
      <c r="QS58" s="4"/>
      <c r="QT58" s="4"/>
      <c r="QU58" s="4"/>
      <c r="QV58" s="4"/>
      <c r="QW58" s="4"/>
      <c r="QX58" s="4"/>
      <c r="QY58" s="4"/>
      <c r="QZ58" s="4"/>
      <c r="RA58" s="4"/>
      <c r="RB58" s="4"/>
      <c r="RC58" s="4"/>
      <c r="RD58" s="4"/>
      <c r="RE58" s="4"/>
      <c r="RF58" s="4"/>
      <c r="RG58" s="4"/>
      <c r="RH58" s="4"/>
      <c r="RI58" s="4"/>
      <c r="RJ58" s="4"/>
      <c r="RK58" s="4"/>
      <c r="RL58" s="4"/>
      <c r="RM58" s="4"/>
      <c r="RN58" s="4"/>
      <c r="RO58" s="4"/>
      <c r="RP58" s="4"/>
      <c r="RQ58" s="4"/>
      <c r="RR58" s="4"/>
      <c r="RS58" s="4"/>
      <c r="RT58" s="4"/>
      <c r="RU58" s="4"/>
      <c r="RV58" s="4"/>
      <c r="RW58" s="4"/>
      <c r="RX58" s="4"/>
      <c r="RY58" s="4"/>
      <c r="RZ58" s="4"/>
      <c r="SA58" s="4"/>
      <c r="SB58" s="4"/>
      <c r="SC58" s="4"/>
      <c r="SD58" s="4"/>
      <c r="SE58" s="4"/>
      <c r="SF58" s="4"/>
      <c r="SG58" s="4"/>
      <c r="SH58" s="4"/>
      <c r="SI58" s="4"/>
      <c r="SJ58" s="4"/>
      <c r="SK58" s="4"/>
      <c r="SL58" s="4"/>
      <c r="SM58" s="4"/>
      <c r="SN58" s="4"/>
      <c r="SO58" s="4"/>
      <c r="SP58" s="4"/>
      <c r="SQ58" s="4"/>
      <c r="SR58" s="4"/>
      <c r="SS58" s="4"/>
      <c r="ST58" s="4"/>
      <c r="SU58" s="4"/>
      <c r="SV58" s="4"/>
      <c r="SW58" s="4"/>
      <c r="SX58" s="4"/>
      <c r="SY58" s="4"/>
      <c r="SZ58" s="4"/>
      <c r="TA58" s="4"/>
      <c r="TB58" s="4"/>
      <c r="TC58" s="4"/>
      <c r="TD58" s="4"/>
      <c r="TE58" s="4"/>
      <c r="TF58" s="4"/>
      <c r="TG58" s="4"/>
      <c r="TH58" s="4"/>
      <c r="TI58" s="4"/>
      <c r="TJ58" s="4"/>
      <c r="TK58" s="4"/>
      <c r="TL58" s="4"/>
      <c r="TM58" s="4"/>
      <c r="TN58" s="4"/>
      <c r="TO58" s="4"/>
      <c r="TP58" s="4"/>
      <c r="TQ58" s="4"/>
      <c r="TR58" s="4"/>
      <c r="TS58" s="4"/>
      <c r="TT58" s="4"/>
      <c r="TU58" s="4"/>
      <c r="TV58" s="4"/>
      <c r="TW58" s="4"/>
      <c r="TX58" s="4"/>
      <c r="TY58" s="4"/>
      <c r="TZ58" s="4"/>
      <c r="UA58" s="4"/>
      <c r="UB58" s="4"/>
      <c r="UC58" s="4"/>
      <c r="UD58" s="4"/>
      <c r="UE58" s="4"/>
      <c r="UF58" s="4"/>
      <c r="UG58" s="4"/>
      <c r="UH58" s="4"/>
      <c r="UI58" s="4"/>
      <c r="UJ58" s="4"/>
      <c r="UK58" s="4"/>
      <c r="UL58" s="4"/>
      <c r="UM58" s="4"/>
      <c r="UN58" s="4"/>
      <c r="UO58" s="4"/>
      <c r="UP58" s="4"/>
      <c r="UQ58" s="4"/>
      <c r="UR58" s="4"/>
      <c r="US58" s="4"/>
      <c r="UT58" s="4"/>
      <c r="UU58" s="4"/>
      <c r="UV58" s="4"/>
      <c r="UW58" s="4"/>
      <c r="UX58" s="4"/>
      <c r="UY58" s="4"/>
      <c r="UZ58" s="4"/>
      <c r="VA58" s="4"/>
      <c r="VB58" s="4"/>
      <c r="VC58" s="4"/>
      <c r="VD58" s="4"/>
      <c r="VE58" s="4"/>
      <c r="VF58" s="4"/>
      <c r="VG58" s="4"/>
      <c r="VH58" s="4"/>
      <c r="VI58" s="4"/>
      <c r="VJ58" s="4"/>
      <c r="VK58" s="4"/>
      <c r="VL58" s="4"/>
      <c r="VM58" s="4"/>
      <c r="VN58" s="4"/>
      <c r="VO58" s="4"/>
      <c r="VP58" s="4"/>
      <c r="VQ58" s="4"/>
      <c r="VR58" s="4"/>
      <c r="VS58" s="4"/>
      <c r="VT58" s="4"/>
      <c r="VU58" s="4"/>
      <c r="VV58" s="4"/>
      <c r="VW58" s="4"/>
      <c r="VX58" s="4"/>
      <c r="VY58" s="4"/>
      <c r="VZ58" s="4"/>
      <c r="WA58" s="4"/>
      <c r="WB58" s="4"/>
      <c r="WC58" s="4"/>
      <c r="WD58" s="4"/>
      <c r="WE58" s="4"/>
      <c r="WF58" s="4"/>
      <c r="WG58" s="4"/>
      <c r="WH58" s="4"/>
      <c r="WI58" s="4"/>
      <c r="WJ58" s="4"/>
      <c r="WK58" s="4"/>
      <c r="WL58" s="4"/>
      <c r="WM58" s="4"/>
      <c r="WN58" s="4"/>
      <c r="WO58" s="4"/>
      <c r="WP58" s="4"/>
      <c r="WQ58" s="4"/>
      <c r="WR58" s="4"/>
      <c r="WS58" s="4"/>
      <c r="WT58" s="4"/>
      <c r="WU58" s="4"/>
      <c r="WV58" s="4"/>
      <c r="WW58" s="4"/>
      <c r="WX58" s="4"/>
      <c r="WY58" s="4"/>
      <c r="WZ58" s="4"/>
      <c r="XA58" s="4"/>
      <c r="XB58" s="4"/>
      <c r="XC58" s="4"/>
      <c r="XD58" s="4"/>
      <c r="XE58" s="4"/>
      <c r="XF58" s="4"/>
      <c r="XG58" s="4"/>
      <c r="XH58" s="4"/>
      <c r="XI58" s="4"/>
      <c r="XJ58" s="4"/>
      <c r="XK58" s="4"/>
      <c r="XL58" s="4"/>
      <c r="XM58" s="4"/>
      <c r="XN58" s="4"/>
      <c r="XO58" s="4"/>
      <c r="XP58" s="4"/>
      <c r="XQ58" s="4"/>
      <c r="XR58" s="4"/>
      <c r="XS58" s="4"/>
      <c r="XT58" s="4"/>
      <c r="XU58" s="4"/>
      <c r="XV58" s="4"/>
      <c r="XW58" s="4"/>
      <c r="XX58" s="4"/>
      <c r="XY58" s="4"/>
      <c r="XZ58" s="4"/>
      <c r="YA58" s="4"/>
      <c r="YB58" s="4"/>
      <c r="YC58" s="4"/>
      <c r="YD58" s="4"/>
      <c r="YE58" s="4"/>
      <c r="YF58" s="4"/>
      <c r="YG58" s="4"/>
      <c r="YH58" s="4"/>
      <c r="YI58" s="4"/>
      <c r="YJ58" s="4"/>
      <c r="YK58" s="4"/>
      <c r="YL58" s="4"/>
      <c r="YM58" s="4"/>
      <c r="YN58" s="4"/>
      <c r="YO58" s="4"/>
      <c r="YP58" s="4"/>
      <c r="YQ58" s="4"/>
      <c r="YR58" s="4"/>
      <c r="YS58" s="4"/>
      <c r="YT58" s="4"/>
      <c r="YU58" s="4"/>
      <c r="YV58" s="4"/>
      <c r="YW58" s="4"/>
      <c r="YX58" s="4"/>
      <c r="YY58" s="4"/>
      <c r="YZ58" s="4"/>
      <c r="ZA58" s="4"/>
      <c r="ZB58" s="4"/>
      <c r="ZC58" s="4"/>
      <c r="ZD58" s="4"/>
      <c r="ZE58" s="4"/>
      <c r="ZF58" s="4"/>
      <c r="ZG58" s="4"/>
      <c r="ZH58" s="4"/>
      <c r="ZI58" s="4"/>
      <c r="ZJ58" s="4"/>
      <c r="ZK58" s="4"/>
      <c r="ZL58" s="4"/>
      <c r="ZM58" s="4"/>
      <c r="ZN58" s="4"/>
      <c r="ZO58" s="4"/>
      <c r="ZP58" s="4"/>
      <c r="ZQ58" s="4"/>
      <c r="ZR58" s="4"/>
      <c r="ZS58" s="4"/>
      <c r="ZT58" s="4"/>
      <c r="ZU58" s="4"/>
      <c r="ZV58" s="4"/>
      <c r="ZW58" s="4"/>
      <c r="ZX58" s="4"/>
      <c r="ZY58" s="4"/>
      <c r="ZZ58" s="4"/>
      <c r="AAA58" s="4"/>
      <c r="AAB58" s="4"/>
      <c r="AAC58" s="4"/>
      <c r="AAD58" s="4"/>
      <c r="AAE58" s="4"/>
      <c r="AAF58" s="4"/>
      <c r="AAG58" s="4"/>
      <c r="AAH58" s="4"/>
      <c r="AAI58" s="4"/>
      <c r="AAJ58" s="4"/>
      <c r="AAK58" s="4"/>
      <c r="AAL58" s="4"/>
      <c r="AAM58" s="4"/>
      <c r="AAN58" s="4"/>
      <c r="AAO58" s="4"/>
      <c r="AAP58" s="4"/>
      <c r="AAQ58" s="4"/>
      <c r="AAR58" s="4"/>
      <c r="AAS58" s="4"/>
      <c r="AAT58" s="4"/>
      <c r="AAU58" s="4"/>
      <c r="AAV58" s="4"/>
      <c r="AAW58" s="4"/>
      <c r="AAX58" s="4"/>
      <c r="AAY58" s="4"/>
      <c r="AAZ58" s="4"/>
      <c r="ABA58" s="4"/>
      <c r="ABB58" s="4"/>
      <c r="ABC58" s="4"/>
      <c r="ABD58" s="4"/>
      <c r="ABE58" s="4"/>
      <c r="ABF58" s="4"/>
      <c r="ABG58" s="4"/>
      <c r="ABH58" s="4"/>
      <c r="ABI58" s="4"/>
      <c r="ABJ58" s="4"/>
      <c r="ABK58" s="4"/>
      <c r="ABL58" s="4"/>
      <c r="ABM58" s="4"/>
      <c r="ABN58" s="4"/>
      <c r="ABO58" s="4"/>
      <c r="ABP58" s="4"/>
      <c r="ABQ58" s="4"/>
      <c r="ABR58" s="4"/>
      <c r="ABS58" s="4"/>
      <c r="ABT58" s="4"/>
      <c r="ABU58" s="4"/>
      <c r="ABV58" s="4"/>
      <c r="ABW58" s="4"/>
      <c r="ABX58" s="4"/>
      <c r="ABY58" s="4"/>
      <c r="ABZ58" s="4"/>
      <c r="ACA58" s="4"/>
      <c r="ACB58" s="4"/>
      <c r="ACC58" s="4"/>
      <c r="ACD58" s="4"/>
      <c r="ACE58" s="4"/>
      <c r="ACF58" s="4"/>
      <c r="ACG58" s="4"/>
      <c r="ACH58" s="4"/>
      <c r="ACI58" s="4"/>
      <c r="ACJ58" s="4"/>
      <c r="ACK58" s="4"/>
      <c r="ACL58" s="4"/>
      <c r="ACM58" s="4"/>
      <c r="ACN58" s="4"/>
      <c r="ACO58" s="4"/>
      <c r="ACP58" s="4"/>
      <c r="ACQ58" s="4"/>
      <c r="ACR58" s="4"/>
      <c r="ACS58" s="4"/>
      <c r="ACT58" s="4"/>
      <c r="ACU58" s="4"/>
      <c r="ACV58" s="4"/>
      <c r="ACW58" s="4"/>
      <c r="ACX58" s="4"/>
      <c r="ACY58" s="4"/>
      <c r="ACZ58" s="4"/>
      <c r="ADA58" s="4"/>
      <c r="ADB58" s="4"/>
      <c r="ADC58" s="4"/>
      <c r="ADD58" s="4"/>
      <c r="ADE58" s="4"/>
      <c r="ADF58" s="4"/>
      <c r="ADG58" s="4"/>
      <c r="ADH58" s="4"/>
      <c r="ADI58" s="4"/>
      <c r="ADJ58" s="4"/>
      <c r="ADK58" s="4"/>
      <c r="ADL58" s="4"/>
      <c r="ADM58" s="4"/>
      <c r="ADN58" s="4"/>
      <c r="ADO58" s="4"/>
      <c r="ADP58" s="4"/>
      <c r="ADQ58" s="4"/>
      <c r="ADR58" s="4"/>
      <c r="ADS58" s="4"/>
      <c r="ADT58" s="4"/>
      <c r="ADU58" s="4"/>
      <c r="ADV58" s="4"/>
      <c r="ADW58" s="4"/>
      <c r="ADX58" s="4"/>
      <c r="ADY58" s="4"/>
      <c r="ADZ58" s="4"/>
      <c r="AEA58" s="4"/>
      <c r="AEB58" s="4"/>
      <c r="AEC58" s="4"/>
      <c r="AED58" s="4"/>
      <c r="AEE58" s="4"/>
      <c r="AEF58" s="4"/>
      <c r="AEG58" s="4"/>
      <c r="AEH58" s="4"/>
      <c r="AEI58" s="4"/>
      <c r="AEJ58" s="4"/>
      <c r="AEK58" s="4"/>
      <c r="AEL58" s="4"/>
      <c r="AEM58" s="4"/>
      <c r="AEN58" s="4"/>
      <c r="AEO58" s="4"/>
      <c r="AEP58" s="4"/>
      <c r="AEQ58" s="4"/>
      <c r="AER58" s="4"/>
      <c r="AES58" s="4"/>
      <c r="AET58" s="4"/>
      <c r="AEU58" s="4"/>
      <c r="AEV58" s="4"/>
      <c r="AEW58" s="4"/>
      <c r="AEX58" s="4"/>
      <c r="AEY58" s="4"/>
      <c r="AEZ58" s="4"/>
      <c r="AFA58" s="4"/>
      <c r="AFB58" s="4"/>
      <c r="AFC58" s="4"/>
      <c r="AFD58" s="4"/>
      <c r="AFE58" s="4"/>
      <c r="AFF58" s="4"/>
      <c r="AFG58" s="4"/>
      <c r="AFH58" s="4"/>
      <c r="AFI58" s="4"/>
      <c r="AFJ58" s="4"/>
      <c r="AFK58" s="4"/>
      <c r="AFL58" s="4"/>
      <c r="AFM58" s="4"/>
      <c r="AFN58" s="4"/>
      <c r="AFO58" s="4"/>
      <c r="AFP58" s="4"/>
      <c r="AFQ58" s="4"/>
      <c r="AFR58" s="4"/>
      <c r="AFS58" s="4"/>
      <c r="AFT58" s="4"/>
      <c r="AFU58" s="4"/>
      <c r="AFV58" s="4"/>
      <c r="AFW58" s="4"/>
      <c r="AFX58" s="4"/>
      <c r="AFY58" s="4"/>
      <c r="AFZ58" s="4"/>
      <c r="AGA58" s="4"/>
      <c r="AGB58" s="4"/>
      <c r="AGC58" s="4"/>
      <c r="AGD58" s="4"/>
      <c r="AGE58" s="4"/>
      <c r="AGF58" s="4"/>
      <c r="AGG58" s="4"/>
      <c r="AGH58" s="4"/>
      <c r="AGI58" s="4"/>
      <c r="AGJ58" s="4"/>
      <c r="AGK58" s="4"/>
      <c r="AGL58" s="4"/>
      <c r="AGM58" s="4"/>
      <c r="AGN58" s="4"/>
      <c r="AGO58" s="4"/>
      <c r="AGP58" s="4"/>
      <c r="AGQ58" s="4"/>
      <c r="AGR58" s="4"/>
      <c r="AGS58" s="4"/>
      <c r="AGT58" s="4"/>
      <c r="AGU58" s="4"/>
      <c r="AGV58" s="4"/>
      <c r="AGW58" s="4"/>
      <c r="AGX58" s="4"/>
      <c r="AGY58" s="4"/>
      <c r="AGZ58" s="4"/>
      <c r="AHA58" s="4"/>
      <c r="AHB58" s="4"/>
      <c r="AHC58" s="4"/>
      <c r="AHD58" s="4"/>
      <c r="AHE58" s="4"/>
      <c r="AHF58" s="4"/>
      <c r="AHG58" s="4"/>
      <c r="AHH58" s="4"/>
      <c r="AHI58" s="4"/>
      <c r="AHJ58" s="4"/>
      <c r="AHK58" s="4"/>
      <c r="AHL58" s="4"/>
      <c r="AHM58" s="4"/>
      <c r="AHN58" s="4"/>
      <c r="AHO58" s="4"/>
      <c r="AHP58" s="4"/>
      <c r="AHQ58" s="4"/>
      <c r="AHR58" s="4"/>
      <c r="AHS58" s="4"/>
      <c r="AHT58" s="4"/>
      <c r="AHU58" s="4"/>
      <c r="AHV58" s="4"/>
      <c r="AHW58" s="4"/>
      <c r="AHX58" s="4"/>
      <c r="AHY58" s="4"/>
      <c r="AHZ58" s="4"/>
      <c r="AIA58" s="4"/>
      <c r="AIB58" s="4"/>
      <c r="AIC58" s="4"/>
      <c r="AID58" s="4"/>
      <c r="AIE58" s="4"/>
      <c r="AIF58" s="4"/>
      <c r="AIG58" s="4"/>
      <c r="AIH58" s="4"/>
      <c r="AII58" s="4"/>
      <c r="AIJ58" s="4"/>
      <c r="AIK58" s="4"/>
      <c r="AIL58" s="4"/>
      <c r="AIM58" s="4"/>
      <c r="AIN58" s="4"/>
      <c r="AIO58" s="4"/>
      <c r="AIP58" s="4"/>
      <c r="AIQ58" s="4"/>
      <c r="AIR58" s="4"/>
      <c r="AIS58" s="4"/>
      <c r="AIT58" s="4"/>
      <c r="AIU58" s="4"/>
      <c r="AIV58" s="4"/>
      <c r="AIW58" s="4"/>
      <c r="AIX58" s="4"/>
      <c r="AIY58" s="4"/>
      <c r="AIZ58" s="4"/>
      <c r="AJA58" s="4"/>
      <c r="AJB58" s="4"/>
      <c r="AJC58" s="4"/>
      <c r="AJD58" s="4"/>
      <c r="AJE58" s="4"/>
      <c r="AJF58" s="4"/>
      <c r="AJG58" s="4"/>
      <c r="AJH58" s="4"/>
      <c r="AJI58" s="4"/>
      <c r="AJJ58" s="4"/>
      <c r="AJK58" s="4"/>
      <c r="AJL58" s="4"/>
      <c r="AJM58" s="4"/>
      <c r="AJN58" s="4"/>
      <c r="AJO58" s="4"/>
      <c r="AJP58" s="4"/>
      <c r="AJQ58" s="4"/>
      <c r="AJR58" s="4"/>
      <c r="AJS58" s="4"/>
      <c r="AJT58" s="4"/>
      <c r="AJU58" s="4"/>
      <c r="AJV58" s="4"/>
      <c r="AJW58" s="4"/>
      <c r="AJX58" s="4"/>
      <c r="AJY58" s="4"/>
      <c r="AJZ58" s="4"/>
      <c r="AKA58" s="4"/>
      <c r="AKB58" s="4"/>
      <c r="AKC58" s="4"/>
      <c r="AKD58" s="4"/>
      <c r="AKE58" s="4"/>
      <c r="AKF58" s="4"/>
      <c r="AKG58" s="4"/>
      <c r="AKH58" s="4"/>
      <c r="AKI58" s="4"/>
      <c r="AKJ58" s="4"/>
      <c r="AKK58" s="4"/>
      <c r="AKL58" s="4"/>
      <c r="AKM58" s="4"/>
      <c r="AKN58" s="4"/>
      <c r="AKO58" s="4"/>
      <c r="AKP58" s="4"/>
      <c r="AKQ58" s="4"/>
      <c r="AKR58" s="4"/>
      <c r="AKS58" s="4"/>
      <c r="AKT58" s="4"/>
      <c r="AKU58" s="4"/>
      <c r="AKV58" s="4"/>
      <c r="AKW58" s="4"/>
      <c r="AKX58" s="4"/>
      <c r="AKY58" s="4"/>
      <c r="AKZ58" s="4"/>
      <c r="ALA58" s="4"/>
      <c r="ALB58" s="4"/>
      <c r="ALC58" s="4"/>
      <c r="ALD58" s="4"/>
      <c r="ALE58" s="4"/>
      <c r="ALF58" s="4"/>
      <c r="ALG58" s="4"/>
      <c r="ALH58" s="4"/>
      <c r="ALI58" s="4"/>
      <c r="ALJ58" s="4"/>
      <c r="ALK58" s="4"/>
      <c r="ALL58" s="4"/>
      <c r="ALM58" s="4"/>
      <c r="ALN58" s="4"/>
      <c r="ALO58" s="4"/>
      <c r="ALP58" s="4"/>
      <c r="ALQ58" s="4"/>
      <c r="ALR58" s="4"/>
      <c r="ALS58" s="4"/>
      <c r="ALT58" s="4"/>
      <c r="ALU58" s="4"/>
      <c r="ALV58" s="4"/>
      <c r="ALW58" s="4"/>
      <c r="ALX58" s="4"/>
      <c r="ALY58" s="4"/>
      <c r="ALZ58" s="4"/>
      <c r="AMA58" s="4"/>
      <c r="AMB58" s="4"/>
      <c r="AMC58" s="4"/>
      <c r="AMD58" s="4"/>
      <c r="AME58" s="4"/>
      <c r="AMF58" s="4"/>
      <c r="AMG58" s="4"/>
      <c r="AMH58" s="4"/>
      <c r="AMI58" s="4"/>
      <c r="AMJ58" s="4"/>
    </row>
    <row r="59" spans="2:1024" ht="19.5">
      <c r="B59" s="4"/>
      <c r="C59" s="4"/>
      <c r="D59" s="4"/>
      <c r="E59" s="4"/>
      <c r="F59" s="4"/>
      <c r="G59" s="4"/>
      <c r="H59" s="4"/>
      <c r="I59" s="4"/>
      <c r="J59" s="4"/>
      <c r="K59" s="4"/>
      <c r="L59" s="4"/>
      <c r="M59" s="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c r="BP59" s="4"/>
      <c r="BQ59" s="4"/>
      <c r="BR59" s="4"/>
      <c r="BS59" s="4"/>
      <c r="BT59" s="4"/>
      <c r="BU59" s="4"/>
      <c r="BV59" s="4"/>
      <c r="BW59" s="4"/>
      <c r="BX59" s="4"/>
      <c r="BY59" s="4"/>
      <c r="BZ59" s="4"/>
      <c r="CA59" s="4"/>
      <c r="CB59" s="4"/>
      <c r="CC59" s="4"/>
      <c r="CD59" s="4"/>
      <c r="CE59" s="4"/>
      <c r="CF59" s="4"/>
      <c r="CG59" s="4"/>
      <c r="CH59" s="4"/>
      <c r="CI59" s="4"/>
      <c r="CJ59" s="4"/>
      <c r="CK59" s="4"/>
      <c r="CL59" s="4"/>
      <c r="CM59" s="4"/>
      <c r="CN59" s="4"/>
      <c r="CO59" s="4"/>
      <c r="CP59" s="4"/>
      <c r="CQ59" s="4"/>
      <c r="CR59" s="4"/>
      <c r="CS59" s="4"/>
      <c r="CT59" s="4"/>
      <c r="CU59" s="4"/>
      <c r="CV59" s="4"/>
      <c r="CW59" s="4"/>
      <c r="CX59" s="4"/>
      <c r="CY59" s="4"/>
      <c r="CZ59" s="4"/>
      <c r="DA59" s="4"/>
      <c r="DB59" s="4"/>
      <c r="DC59" s="4"/>
      <c r="DD59" s="4"/>
      <c r="DE59" s="4"/>
      <c r="DF59" s="4"/>
      <c r="DG59" s="4"/>
      <c r="DH59" s="4"/>
      <c r="DI59" s="4"/>
      <c r="DJ59" s="4"/>
      <c r="DK59" s="4"/>
      <c r="DL59" s="4"/>
      <c r="DM59" s="4"/>
      <c r="DN59" s="4"/>
      <c r="DO59" s="4"/>
      <c r="DP59" s="4"/>
      <c r="DQ59" s="4"/>
      <c r="DR59" s="4"/>
      <c r="DS59" s="4"/>
      <c r="DT59" s="4"/>
      <c r="DU59" s="4"/>
      <c r="DV59" s="4"/>
      <c r="DW59" s="4"/>
      <c r="DX59" s="4"/>
      <c r="DY59" s="4"/>
      <c r="DZ59" s="4"/>
      <c r="EA59" s="4"/>
      <c r="EB59" s="4"/>
      <c r="EC59" s="4"/>
      <c r="ED59" s="4"/>
      <c r="EE59" s="4"/>
      <c r="EF59" s="4"/>
      <c r="EG59" s="4"/>
      <c r="EH59" s="4"/>
      <c r="EI59" s="4"/>
      <c r="EJ59" s="4"/>
      <c r="EK59" s="4"/>
      <c r="EL59" s="4"/>
      <c r="EM59" s="4"/>
      <c r="EN59" s="4"/>
      <c r="EO59" s="4"/>
      <c r="EP59" s="4"/>
      <c r="EQ59" s="4"/>
      <c r="ER59" s="4"/>
      <c r="ES59" s="4"/>
      <c r="ET59" s="4"/>
      <c r="EU59" s="4"/>
      <c r="EV59" s="4"/>
      <c r="EW59" s="4"/>
      <c r="EX59" s="4"/>
      <c r="EY59" s="4"/>
      <c r="EZ59" s="4"/>
      <c r="FA59" s="4"/>
      <c r="FB59" s="4"/>
      <c r="FC59" s="4"/>
      <c r="FD59" s="4"/>
      <c r="FE59" s="4"/>
      <c r="FF59" s="4"/>
      <c r="FG59" s="4"/>
      <c r="FH59" s="4"/>
      <c r="FI59" s="4"/>
      <c r="FJ59" s="4"/>
      <c r="FK59" s="4"/>
      <c r="FL59" s="4"/>
      <c r="FM59" s="4"/>
      <c r="FN59" s="4"/>
      <c r="FO59" s="4"/>
      <c r="FP59" s="4"/>
      <c r="FQ59" s="4"/>
      <c r="FR59" s="4"/>
      <c r="FS59" s="4"/>
      <c r="FT59" s="4"/>
      <c r="FU59" s="4"/>
      <c r="FV59" s="4"/>
      <c r="FW59" s="4"/>
      <c r="FX59" s="4"/>
      <c r="FY59" s="4"/>
      <c r="FZ59" s="4"/>
      <c r="GA59" s="4"/>
      <c r="GB59" s="4"/>
      <c r="GC59" s="4"/>
      <c r="GD59" s="4"/>
      <c r="GE59" s="4"/>
      <c r="GF59" s="4"/>
      <c r="GG59" s="4"/>
      <c r="GH59" s="4"/>
      <c r="GI59" s="4"/>
      <c r="GJ59" s="4"/>
      <c r="GK59" s="4"/>
      <c r="GL59" s="4"/>
      <c r="GM59" s="4"/>
      <c r="GN59" s="4"/>
      <c r="GO59" s="4"/>
      <c r="GP59" s="4"/>
      <c r="GQ59" s="4"/>
      <c r="GR59" s="4"/>
      <c r="GS59" s="4"/>
      <c r="GT59" s="4"/>
      <c r="GU59" s="4"/>
      <c r="GV59" s="4"/>
      <c r="GW59" s="4"/>
      <c r="GX59" s="4"/>
      <c r="GY59" s="4"/>
      <c r="GZ59" s="4"/>
      <c r="HA59" s="4"/>
      <c r="HB59" s="4"/>
      <c r="HC59" s="4"/>
      <c r="HD59" s="4"/>
      <c r="HE59" s="4"/>
      <c r="HF59" s="4"/>
      <c r="HG59" s="4"/>
      <c r="HH59" s="4"/>
      <c r="HI59" s="4"/>
      <c r="HJ59" s="4"/>
      <c r="HK59" s="4"/>
      <c r="HL59" s="4"/>
      <c r="HM59" s="4"/>
      <c r="HN59" s="4"/>
      <c r="HO59" s="4"/>
      <c r="HP59" s="4"/>
      <c r="HQ59" s="4"/>
      <c r="HR59" s="4"/>
      <c r="HS59" s="4"/>
      <c r="HT59" s="4"/>
      <c r="HU59" s="4"/>
      <c r="HV59" s="4"/>
      <c r="HW59" s="4"/>
      <c r="HX59" s="4"/>
      <c r="HY59" s="4"/>
      <c r="HZ59" s="4"/>
      <c r="IA59" s="4"/>
      <c r="IB59" s="4"/>
      <c r="IC59" s="4"/>
      <c r="ID59" s="4"/>
      <c r="IE59" s="4"/>
      <c r="IF59" s="4"/>
      <c r="IG59" s="4"/>
      <c r="IH59" s="4"/>
      <c r="II59" s="4"/>
      <c r="IJ59" s="4"/>
      <c r="IK59" s="4"/>
      <c r="IL59" s="4"/>
      <c r="IM59" s="4"/>
      <c r="IN59" s="4"/>
      <c r="IO59" s="4"/>
      <c r="IP59" s="4"/>
      <c r="IQ59" s="4"/>
      <c r="IR59" s="4"/>
      <c r="IS59" s="4"/>
      <c r="IT59" s="4"/>
      <c r="IU59" s="4"/>
      <c r="IV59" s="4"/>
      <c r="IW59" s="4"/>
      <c r="IX59" s="4"/>
      <c r="IY59" s="4"/>
      <c r="IZ59" s="4"/>
      <c r="JA59" s="4"/>
      <c r="JB59" s="4"/>
      <c r="JC59" s="4"/>
      <c r="JD59" s="4"/>
      <c r="JE59" s="4"/>
      <c r="JF59" s="4"/>
      <c r="JG59" s="4"/>
      <c r="JH59" s="4"/>
      <c r="JI59" s="4"/>
      <c r="JJ59" s="4"/>
      <c r="JK59" s="4"/>
      <c r="JL59" s="4"/>
      <c r="JM59" s="4"/>
      <c r="JN59" s="4"/>
      <c r="JO59" s="4"/>
      <c r="JP59" s="4"/>
      <c r="JQ59" s="4"/>
      <c r="JR59" s="4"/>
      <c r="JS59" s="4"/>
      <c r="JT59" s="4"/>
      <c r="JU59" s="4"/>
      <c r="JV59" s="4"/>
      <c r="JW59" s="4"/>
      <c r="JX59" s="4"/>
      <c r="JY59" s="4"/>
      <c r="JZ59" s="4"/>
      <c r="KA59" s="4"/>
      <c r="KB59" s="4"/>
      <c r="KC59" s="4"/>
      <c r="KD59" s="4"/>
      <c r="KE59" s="4"/>
      <c r="KF59" s="4"/>
      <c r="KG59" s="4"/>
      <c r="KH59" s="4"/>
      <c r="KI59" s="4"/>
      <c r="KJ59" s="4"/>
      <c r="KK59" s="4"/>
      <c r="KL59" s="4"/>
      <c r="KM59" s="4"/>
      <c r="KN59" s="4"/>
      <c r="KO59" s="4"/>
      <c r="KP59" s="4"/>
      <c r="KQ59" s="4"/>
      <c r="KR59" s="4"/>
      <c r="KS59" s="4"/>
      <c r="KT59" s="4"/>
      <c r="KU59" s="4"/>
      <c r="KV59" s="4"/>
      <c r="KW59" s="4"/>
      <c r="KX59" s="4"/>
      <c r="KY59" s="4"/>
      <c r="KZ59" s="4"/>
      <c r="LA59" s="4"/>
      <c r="LB59" s="4"/>
      <c r="LC59" s="4"/>
      <c r="LD59" s="4"/>
      <c r="LE59" s="4"/>
      <c r="LF59" s="4"/>
      <c r="LG59" s="4"/>
      <c r="LH59" s="4"/>
      <c r="LI59" s="4"/>
      <c r="LJ59" s="4"/>
      <c r="LK59" s="4"/>
      <c r="LL59" s="4"/>
      <c r="LM59" s="4"/>
      <c r="LN59" s="4"/>
      <c r="LO59" s="4"/>
      <c r="LP59" s="4"/>
      <c r="LQ59" s="4"/>
      <c r="LR59" s="4"/>
      <c r="LS59" s="4"/>
      <c r="LT59" s="4"/>
      <c r="LU59" s="4"/>
      <c r="LV59" s="4"/>
      <c r="LW59" s="4"/>
      <c r="LX59" s="4"/>
      <c r="LY59" s="4"/>
      <c r="LZ59" s="4"/>
      <c r="MA59" s="4"/>
      <c r="MB59" s="4"/>
      <c r="MC59" s="4"/>
      <c r="MD59" s="4"/>
      <c r="ME59" s="4"/>
      <c r="MF59" s="4"/>
      <c r="MG59" s="4"/>
      <c r="MH59" s="4"/>
      <c r="MI59" s="4"/>
      <c r="MJ59" s="4"/>
      <c r="MK59" s="4"/>
      <c r="ML59" s="4"/>
      <c r="MM59" s="4"/>
      <c r="MN59" s="4"/>
      <c r="MO59" s="4"/>
      <c r="MP59" s="4"/>
      <c r="MQ59" s="4"/>
      <c r="MR59" s="4"/>
      <c r="MS59" s="4"/>
      <c r="MT59" s="4"/>
      <c r="MU59" s="4"/>
      <c r="MV59" s="4"/>
      <c r="MW59" s="4"/>
      <c r="MX59" s="4"/>
      <c r="MY59" s="4"/>
      <c r="MZ59" s="4"/>
      <c r="NA59" s="4"/>
      <c r="NB59" s="4"/>
      <c r="NC59" s="4"/>
      <c r="ND59" s="4"/>
      <c r="NE59" s="4"/>
      <c r="NF59" s="4"/>
      <c r="NG59" s="4"/>
      <c r="NH59" s="4"/>
      <c r="NI59" s="4"/>
      <c r="NJ59" s="4"/>
      <c r="NK59" s="4"/>
      <c r="NL59" s="4"/>
      <c r="NM59" s="4"/>
      <c r="NN59" s="4"/>
      <c r="NO59" s="4"/>
      <c r="NP59" s="4"/>
      <c r="NQ59" s="4"/>
      <c r="NR59" s="4"/>
      <c r="NS59" s="4"/>
      <c r="NT59" s="4"/>
      <c r="NU59" s="4"/>
      <c r="NV59" s="4"/>
      <c r="NW59" s="4"/>
      <c r="NX59" s="4"/>
      <c r="NY59" s="4"/>
      <c r="NZ59" s="4"/>
      <c r="OA59" s="4"/>
      <c r="OB59" s="4"/>
      <c r="OC59" s="4"/>
      <c r="OD59" s="4"/>
      <c r="OE59" s="4"/>
      <c r="OF59" s="4"/>
      <c r="OG59" s="4"/>
      <c r="OH59" s="4"/>
      <c r="OI59" s="4"/>
      <c r="OJ59" s="4"/>
      <c r="OK59" s="4"/>
      <c r="OL59" s="4"/>
      <c r="OM59" s="4"/>
      <c r="ON59" s="4"/>
      <c r="OO59" s="4"/>
      <c r="OP59" s="4"/>
      <c r="OQ59" s="4"/>
      <c r="OR59" s="4"/>
      <c r="OS59" s="4"/>
      <c r="OT59" s="4"/>
      <c r="OU59" s="4"/>
      <c r="OV59" s="4"/>
      <c r="OW59" s="4"/>
      <c r="OX59" s="4"/>
      <c r="OY59" s="4"/>
      <c r="OZ59" s="4"/>
      <c r="PA59" s="4"/>
      <c r="PB59" s="4"/>
      <c r="PC59" s="4"/>
      <c r="PD59" s="4"/>
      <c r="PE59" s="4"/>
      <c r="PF59" s="4"/>
      <c r="PG59" s="4"/>
      <c r="PH59" s="4"/>
      <c r="PI59" s="4"/>
      <c r="PJ59" s="4"/>
      <c r="PK59" s="4"/>
      <c r="PL59" s="4"/>
      <c r="PM59" s="4"/>
      <c r="PN59" s="4"/>
      <c r="PO59" s="4"/>
      <c r="PP59" s="4"/>
      <c r="PQ59" s="4"/>
      <c r="PR59" s="4"/>
      <c r="PS59" s="4"/>
      <c r="PT59" s="4"/>
      <c r="PU59" s="4"/>
      <c r="PV59" s="4"/>
      <c r="PW59" s="4"/>
      <c r="PX59" s="4"/>
      <c r="PY59" s="4"/>
      <c r="PZ59" s="4"/>
      <c r="QA59" s="4"/>
      <c r="QB59" s="4"/>
      <c r="QC59" s="4"/>
      <c r="QD59" s="4"/>
      <c r="QE59" s="4"/>
      <c r="QF59" s="4"/>
      <c r="QG59" s="4"/>
      <c r="QH59" s="4"/>
      <c r="QI59" s="4"/>
      <c r="QJ59" s="4"/>
      <c r="QK59" s="4"/>
      <c r="QL59" s="4"/>
      <c r="QM59" s="4"/>
      <c r="QN59" s="4"/>
      <c r="QO59" s="4"/>
      <c r="QP59" s="4"/>
      <c r="QQ59" s="4"/>
      <c r="QR59" s="4"/>
      <c r="QS59" s="4"/>
      <c r="QT59" s="4"/>
      <c r="QU59" s="4"/>
      <c r="QV59" s="4"/>
      <c r="QW59" s="4"/>
      <c r="QX59" s="4"/>
      <c r="QY59" s="4"/>
      <c r="QZ59" s="4"/>
      <c r="RA59" s="4"/>
      <c r="RB59" s="4"/>
      <c r="RC59" s="4"/>
      <c r="RD59" s="4"/>
      <c r="RE59" s="4"/>
      <c r="RF59" s="4"/>
      <c r="RG59" s="4"/>
      <c r="RH59" s="4"/>
      <c r="RI59" s="4"/>
      <c r="RJ59" s="4"/>
      <c r="RK59" s="4"/>
      <c r="RL59" s="4"/>
      <c r="RM59" s="4"/>
      <c r="RN59" s="4"/>
      <c r="RO59" s="4"/>
      <c r="RP59" s="4"/>
      <c r="RQ59" s="4"/>
      <c r="RR59" s="4"/>
      <c r="RS59" s="4"/>
      <c r="RT59" s="4"/>
      <c r="RU59" s="4"/>
      <c r="RV59" s="4"/>
      <c r="RW59" s="4"/>
      <c r="RX59" s="4"/>
      <c r="RY59" s="4"/>
      <c r="RZ59" s="4"/>
      <c r="SA59" s="4"/>
      <c r="SB59" s="4"/>
      <c r="SC59" s="4"/>
      <c r="SD59" s="4"/>
      <c r="SE59" s="4"/>
      <c r="SF59" s="4"/>
      <c r="SG59" s="4"/>
      <c r="SH59" s="4"/>
      <c r="SI59" s="4"/>
      <c r="SJ59" s="4"/>
      <c r="SK59" s="4"/>
      <c r="SL59" s="4"/>
      <c r="SM59" s="4"/>
      <c r="SN59" s="4"/>
      <c r="SO59" s="4"/>
      <c r="SP59" s="4"/>
      <c r="SQ59" s="4"/>
      <c r="SR59" s="4"/>
      <c r="SS59" s="4"/>
      <c r="ST59" s="4"/>
      <c r="SU59" s="4"/>
      <c r="SV59" s="4"/>
      <c r="SW59" s="4"/>
      <c r="SX59" s="4"/>
      <c r="SY59" s="4"/>
      <c r="SZ59" s="4"/>
      <c r="TA59" s="4"/>
      <c r="TB59" s="4"/>
      <c r="TC59" s="4"/>
      <c r="TD59" s="4"/>
      <c r="TE59" s="4"/>
      <c r="TF59" s="4"/>
      <c r="TG59" s="4"/>
      <c r="TH59" s="4"/>
      <c r="TI59" s="4"/>
      <c r="TJ59" s="4"/>
      <c r="TK59" s="4"/>
      <c r="TL59" s="4"/>
      <c r="TM59" s="4"/>
      <c r="TN59" s="4"/>
      <c r="TO59" s="4"/>
      <c r="TP59" s="4"/>
      <c r="TQ59" s="4"/>
      <c r="TR59" s="4"/>
      <c r="TS59" s="4"/>
      <c r="TT59" s="4"/>
      <c r="TU59" s="4"/>
      <c r="TV59" s="4"/>
      <c r="TW59" s="4"/>
      <c r="TX59" s="4"/>
      <c r="TY59" s="4"/>
      <c r="TZ59" s="4"/>
      <c r="UA59" s="4"/>
      <c r="UB59" s="4"/>
      <c r="UC59" s="4"/>
      <c r="UD59" s="4"/>
      <c r="UE59" s="4"/>
      <c r="UF59" s="4"/>
      <c r="UG59" s="4"/>
      <c r="UH59" s="4"/>
      <c r="UI59" s="4"/>
      <c r="UJ59" s="4"/>
      <c r="UK59" s="4"/>
      <c r="UL59" s="4"/>
      <c r="UM59" s="4"/>
      <c r="UN59" s="4"/>
      <c r="UO59" s="4"/>
      <c r="UP59" s="4"/>
      <c r="UQ59" s="4"/>
      <c r="UR59" s="4"/>
      <c r="US59" s="4"/>
      <c r="UT59" s="4"/>
      <c r="UU59" s="4"/>
      <c r="UV59" s="4"/>
      <c r="UW59" s="4"/>
      <c r="UX59" s="4"/>
      <c r="UY59" s="4"/>
      <c r="UZ59" s="4"/>
      <c r="VA59" s="4"/>
      <c r="VB59" s="4"/>
      <c r="VC59" s="4"/>
      <c r="VD59" s="4"/>
      <c r="VE59" s="4"/>
      <c r="VF59" s="4"/>
      <c r="VG59" s="4"/>
      <c r="VH59" s="4"/>
      <c r="VI59" s="4"/>
      <c r="VJ59" s="4"/>
      <c r="VK59" s="4"/>
      <c r="VL59" s="4"/>
      <c r="VM59" s="4"/>
      <c r="VN59" s="4"/>
      <c r="VO59" s="4"/>
      <c r="VP59" s="4"/>
      <c r="VQ59" s="4"/>
      <c r="VR59" s="4"/>
      <c r="VS59" s="4"/>
      <c r="VT59" s="4"/>
      <c r="VU59" s="4"/>
      <c r="VV59" s="4"/>
      <c r="VW59" s="4"/>
      <c r="VX59" s="4"/>
      <c r="VY59" s="4"/>
      <c r="VZ59" s="4"/>
      <c r="WA59" s="4"/>
      <c r="WB59" s="4"/>
      <c r="WC59" s="4"/>
      <c r="WD59" s="4"/>
      <c r="WE59" s="4"/>
      <c r="WF59" s="4"/>
      <c r="WG59" s="4"/>
      <c r="WH59" s="4"/>
      <c r="WI59" s="4"/>
      <c r="WJ59" s="4"/>
      <c r="WK59" s="4"/>
      <c r="WL59" s="4"/>
      <c r="WM59" s="4"/>
      <c r="WN59" s="4"/>
      <c r="WO59" s="4"/>
      <c r="WP59" s="4"/>
      <c r="WQ59" s="4"/>
      <c r="WR59" s="4"/>
      <c r="WS59" s="4"/>
      <c r="WT59" s="4"/>
      <c r="WU59" s="4"/>
      <c r="WV59" s="4"/>
      <c r="WW59" s="4"/>
      <c r="WX59" s="4"/>
      <c r="WY59" s="4"/>
      <c r="WZ59" s="4"/>
      <c r="XA59" s="4"/>
      <c r="XB59" s="4"/>
      <c r="XC59" s="4"/>
      <c r="XD59" s="4"/>
      <c r="XE59" s="4"/>
      <c r="XF59" s="4"/>
      <c r="XG59" s="4"/>
      <c r="XH59" s="4"/>
      <c r="XI59" s="4"/>
      <c r="XJ59" s="4"/>
      <c r="XK59" s="4"/>
      <c r="XL59" s="4"/>
      <c r="XM59" s="4"/>
      <c r="XN59" s="4"/>
      <c r="XO59" s="4"/>
      <c r="XP59" s="4"/>
      <c r="XQ59" s="4"/>
      <c r="XR59" s="4"/>
      <c r="XS59" s="4"/>
      <c r="XT59" s="4"/>
      <c r="XU59" s="4"/>
      <c r="XV59" s="4"/>
      <c r="XW59" s="4"/>
      <c r="XX59" s="4"/>
      <c r="XY59" s="4"/>
      <c r="XZ59" s="4"/>
      <c r="YA59" s="4"/>
      <c r="YB59" s="4"/>
      <c r="YC59" s="4"/>
      <c r="YD59" s="4"/>
      <c r="YE59" s="4"/>
      <c r="YF59" s="4"/>
      <c r="YG59" s="4"/>
      <c r="YH59" s="4"/>
      <c r="YI59" s="4"/>
      <c r="YJ59" s="4"/>
      <c r="YK59" s="4"/>
      <c r="YL59" s="4"/>
      <c r="YM59" s="4"/>
      <c r="YN59" s="4"/>
      <c r="YO59" s="4"/>
      <c r="YP59" s="4"/>
      <c r="YQ59" s="4"/>
      <c r="YR59" s="4"/>
      <c r="YS59" s="4"/>
      <c r="YT59" s="4"/>
      <c r="YU59" s="4"/>
      <c r="YV59" s="4"/>
      <c r="YW59" s="4"/>
      <c r="YX59" s="4"/>
      <c r="YY59" s="4"/>
      <c r="YZ59" s="4"/>
      <c r="ZA59" s="4"/>
      <c r="ZB59" s="4"/>
      <c r="ZC59" s="4"/>
      <c r="ZD59" s="4"/>
      <c r="ZE59" s="4"/>
      <c r="ZF59" s="4"/>
      <c r="ZG59" s="4"/>
      <c r="ZH59" s="4"/>
      <c r="ZI59" s="4"/>
      <c r="ZJ59" s="4"/>
      <c r="ZK59" s="4"/>
      <c r="ZL59" s="4"/>
      <c r="ZM59" s="4"/>
      <c r="ZN59" s="4"/>
      <c r="ZO59" s="4"/>
      <c r="ZP59" s="4"/>
      <c r="ZQ59" s="4"/>
      <c r="ZR59" s="4"/>
      <c r="ZS59" s="4"/>
      <c r="ZT59" s="4"/>
      <c r="ZU59" s="4"/>
      <c r="ZV59" s="4"/>
      <c r="ZW59" s="4"/>
      <c r="ZX59" s="4"/>
      <c r="ZY59" s="4"/>
      <c r="ZZ59" s="4"/>
      <c r="AAA59" s="4"/>
      <c r="AAB59" s="4"/>
      <c r="AAC59" s="4"/>
      <c r="AAD59" s="4"/>
      <c r="AAE59" s="4"/>
      <c r="AAF59" s="4"/>
      <c r="AAG59" s="4"/>
      <c r="AAH59" s="4"/>
      <c r="AAI59" s="4"/>
      <c r="AAJ59" s="4"/>
      <c r="AAK59" s="4"/>
      <c r="AAL59" s="4"/>
      <c r="AAM59" s="4"/>
      <c r="AAN59" s="4"/>
      <c r="AAO59" s="4"/>
      <c r="AAP59" s="4"/>
      <c r="AAQ59" s="4"/>
      <c r="AAR59" s="4"/>
      <c r="AAS59" s="4"/>
      <c r="AAT59" s="4"/>
      <c r="AAU59" s="4"/>
      <c r="AAV59" s="4"/>
      <c r="AAW59" s="4"/>
      <c r="AAX59" s="4"/>
      <c r="AAY59" s="4"/>
      <c r="AAZ59" s="4"/>
      <c r="ABA59" s="4"/>
      <c r="ABB59" s="4"/>
      <c r="ABC59" s="4"/>
      <c r="ABD59" s="4"/>
      <c r="ABE59" s="4"/>
      <c r="ABF59" s="4"/>
      <c r="ABG59" s="4"/>
      <c r="ABH59" s="4"/>
      <c r="ABI59" s="4"/>
      <c r="ABJ59" s="4"/>
      <c r="ABK59" s="4"/>
      <c r="ABL59" s="4"/>
      <c r="ABM59" s="4"/>
      <c r="ABN59" s="4"/>
      <c r="ABO59" s="4"/>
      <c r="ABP59" s="4"/>
      <c r="ABQ59" s="4"/>
      <c r="ABR59" s="4"/>
      <c r="ABS59" s="4"/>
      <c r="ABT59" s="4"/>
      <c r="ABU59" s="4"/>
      <c r="ABV59" s="4"/>
      <c r="ABW59" s="4"/>
      <c r="ABX59" s="4"/>
      <c r="ABY59" s="4"/>
      <c r="ABZ59" s="4"/>
      <c r="ACA59" s="4"/>
      <c r="ACB59" s="4"/>
      <c r="ACC59" s="4"/>
      <c r="ACD59" s="4"/>
      <c r="ACE59" s="4"/>
      <c r="ACF59" s="4"/>
      <c r="ACG59" s="4"/>
      <c r="ACH59" s="4"/>
      <c r="ACI59" s="4"/>
      <c r="ACJ59" s="4"/>
      <c r="ACK59" s="4"/>
      <c r="ACL59" s="4"/>
      <c r="ACM59" s="4"/>
      <c r="ACN59" s="4"/>
      <c r="ACO59" s="4"/>
      <c r="ACP59" s="4"/>
      <c r="ACQ59" s="4"/>
      <c r="ACR59" s="4"/>
      <c r="ACS59" s="4"/>
      <c r="ACT59" s="4"/>
      <c r="ACU59" s="4"/>
      <c r="ACV59" s="4"/>
      <c r="ACW59" s="4"/>
      <c r="ACX59" s="4"/>
      <c r="ACY59" s="4"/>
      <c r="ACZ59" s="4"/>
      <c r="ADA59" s="4"/>
      <c r="ADB59" s="4"/>
      <c r="ADC59" s="4"/>
      <c r="ADD59" s="4"/>
      <c r="ADE59" s="4"/>
      <c r="ADF59" s="4"/>
      <c r="ADG59" s="4"/>
      <c r="ADH59" s="4"/>
      <c r="ADI59" s="4"/>
      <c r="ADJ59" s="4"/>
      <c r="ADK59" s="4"/>
      <c r="ADL59" s="4"/>
      <c r="ADM59" s="4"/>
      <c r="ADN59" s="4"/>
      <c r="ADO59" s="4"/>
      <c r="ADP59" s="4"/>
      <c r="ADQ59" s="4"/>
      <c r="ADR59" s="4"/>
      <c r="ADS59" s="4"/>
      <c r="ADT59" s="4"/>
      <c r="ADU59" s="4"/>
      <c r="ADV59" s="4"/>
      <c r="ADW59" s="4"/>
      <c r="ADX59" s="4"/>
      <c r="ADY59" s="4"/>
      <c r="ADZ59" s="4"/>
      <c r="AEA59" s="4"/>
      <c r="AEB59" s="4"/>
      <c r="AEC59" s="4"/>
      <c r="AED59" s="4"/>
      <c r="AEE59" s="4"/>
      <c r="AEF59" s="4"/>
      <c r="AEG59" s="4"/>
      <c r="AEH59" s="4"/>
      <c r="AEI59" s="4"/>
      <c r="AEJ59" s="4"/>
      <c r="AEK59" s="4"/>
      <c r="AEL59" s="4"/>
      <c r="AEM59" s="4"/>
      <c r="AEN59" s="4"/>
      <c r="AEO59" s="4"/>
      <c r="AEP59" s="4"/>
      <c r="AEQ59" s="4"/>
      <c r="AER59" s="4"/>
      <c r="AES59" s="4"/>
      <c r="AET59" s="4"/>
      <c r="AEU59" s="4"/>
      <c r="AEV59" s="4"/>
      <c r="AEW59" s="4"/>
      <c r="AEX59" s="4"/>
      <c r="AEY59" s="4"/>
      <c r="AEZ59" s="4"/>
      <c r="AFA59" s="4"/>
      <c r="AFB59" s="4"/>
      <c r="AFC59" s="4"/>
      <c r="AFD59" s="4"/>
      <c r="AFE59" s="4"/>
      <c r="AFF59" s="4"/>
      <c r="AFG59" s="4"/>
      <c r="AFH59" s="4"/>
      <c r="AFI59" s="4"/>
      <c r="AFJ59" s="4"/>
      <c r="AFK59" s="4"/>
      <c r="AFL59" s="4"/>
      <c r="AFM59" s="4"/>
      <c r="AFN59" s="4"/>
      <c r="AFO59" s="4"/>
      <c r="AFP59" s="4"/>
      <c r="AFQ59" s="4"/>
      <c r="AFR59" s="4"/>
      <c r="AFS59" s="4"/>
      <c r="AFT59" s="4"/>
      <c r="AFU59" s="4"/>
      <c r="AFV59" s="4"/>
      <c r="AFW59" s="4"/>
      <c r="AFX59" s="4"/>
      <c r="AFY59" s="4"/>
      <c r="AFZ59" s="4"/>
      <c r="AGA59" s="4"/>
      <c r="AGB59" s="4"/>
      <c r="AGC59" s="4"/>
      <c r="AGD59" s="4"/>
      <c r="AGE59" s="4"/>
      <c r="AGF59" s="4"/>
      <c r="AGG59" s="4"/>
      <c r="AGH59" s="4"/>
      <c r="AGI59" s="4"/>
      <c r="AGJ59" s="4"/>
      <c r="AGK59" s="4"/>
      <c r="AGL59" s="4"/>
      <c r="AGM59" s="4"/>
      <c r="AGN59" s="4"/>
      <c r="AGO59" s="4"/>
      <c r="AGP59" s="4"/>
      <c r="AGQ59" s="4"/>
      <c r="AGR59" s="4"/>
      <c r="AGS59" s="4"/>
      <c r="AGT59" s="4"/>
      <c r="AGU59" s="4"/>
      <c r="AGV59" s="4"/>
      <c r="AGW59" s="4"/>
      <c r="AGX59" s="4"/>
      <c r="AGY59" s="4"/>
      <c r="AGZ59" s="4"/>
      <c r="AHA59" s="4"/>
      <c r="AHB59" s="4"/>
      <c r="AHC59" s="4"/>
      <c r="AHD59" s="4"/>
      <c r="AHE59" s="4"/>
      <c r="AHF59" s="4"/>
      <c r="AHG59" s="4"/>
      <c r="AHH59" s="4"/>
      <c r="AHI59" s="4"/>
      <c r="AHJ59" s="4"/>
      <c r="AHK59" s="4"/>
      <c r="AHL59" s="4"/>
      <c r="AHM59" s="4"/>
      <c r="AHN59" s="4"/>
      <c r="AHO59" s="4"/>
      <c r="AHP59" s="4"/>
      <c r="AHQ59" s="4"/>
      <c r="AHR59" s="4"/>
      <c r="AHS59" s="4"/>
      <c r="AHT59" s="4"/>
      <c r="AHU59" s="4"/>
      <c r="AHV59" s="4"/>
      <c r="AHW59" s="4"/>
      <c r="AHX59" s="4"/>
      <c r="AHY59" s="4"/>
      <c r="AHZ59" s="4"/>
      <c r="AIA59" s="4"/>
      <c r="AIB59" s="4"/>
      <c r="AIC59" s="4"/>
      <c r="AID59" s="4"/>
      <c r="AIE59" s="4"/>
      <c r="AIF59" s="4"/>
      <c r="AIG59" s="4"/>
      <c r="AIH59" s="4"/>
      <c r="AII59" s="4"/>
      <c r="AIJ59" s="4"/>
      <c r="AIK59" s="4"/>
      <c r="AIL59" s="4"/>
      <c r="AIM59" s="4"/>
      <c r="AIN59" s="4"/>
      <c r="AIO59" s="4"/>
      <c r="AIP59" s="4"/>
      <c r="AIQ59" s="4"/>
      <c r="AIR59" s="4"/>
      <c r="AIS59" s="4"/>
      <c r="AIT59" s="4"/>
      <c r="AIU59" s="4"/>
      <c r="AIV59" s="4"/>
      <c r="AIW59" s="4"/>
      <c r="AIX59" s="4"/>
      <c r="AIY59" s="4"/>
      <c r="AIZ59" s="4"/>
      <c r="AJA59" s="4"/>
      <c r="AJB59" s="4"/>
      <c r="AJC59" s="4"/>
      <c r="AJD59" s="4"/>
      <c r="AJE59" s="4"/>
      <c r="AJF59" s="4"/>
      <c r="AJG59" s="4"/>
      <c r="AJH59" s="4"/>
      <c r="AJI59" s="4"/>
      <c r="AJJ59" s="4"/>
      <c r="AJK59" s="4"/>
      <c r="AJL59" s="4"/>
      <c r="AJM59" s="4"/>
      <c r="AJN59" s="4"/>
      <c r="AJO59" s="4"/>
      <c r="AJP59" s="4"/>
      <c r="AJQ59" s="4"/>
      <c r="AJR59" s="4"/>
      <c r="AJS59" s="4"/>
      <c r="AJT59" s="4"/>
      <c r="AJU59" s="4"/>
      <c r="AJV59" s="4"/>
      <c r="AJW59" s="4"/>
      <c r="AJX59" s="4"/>
      <c r="AJY59" s="4"/>
      <c r="AJZ59" s="4"/>
      <c r="AKA59" s="4"/>
      <c r="AKB59" s="4"/>
      <c r="AKC59" s="4"/>
      <c r="AKD59" s="4"/>
      <c r="AKE59" s="4"/>
      <c r="AKF59" s="4"/>
      <c r="AKG59" s="4"/>
      <c r="AKH59" s="4"/>
      <c r="AKI59" s="4"/>
      <c r="AKJ59" s="4"/>
      <c r="AKK59" s="4"/>
      <c r="AKL59" s="4"/>
      <c r="AKM59" s="4"/>
      <c r="AKN59" s="4"/>
      <c r="AKO59" s="4"/>
      <c r="AKP59" s="4"/>
      <c r="AKQ59" s="4"/>
      <c r="AKR59" s="4"/>
      <c r="AKS59" s="4"/>
      <c r="AKT59" s="4"/>
      <c r="AKU59" s="4"/>
      <c r="AKV59" s="4"/>
      <c r="AKW59" s="4"/>
      <c r="AKX59" s="4"/>
      <c r="AKY59" s="4"/>
      <c r="AKZ59" s="4"/>
      <c r="ALA59" s="4"/>
      <c r="ALB59" s="4"/>
      <c r="ALC59" s="4"/>
      <c r="ALD59" s="4"/>
      <c r="ALE59" s="4"/>
      <c r="ALF59" s="4"/>
      <c r="ALG59" s="4"/>
      <c r="ALH59" s="4"/>
      <c r="ALI59" s="4"/>
      <c r="ALJ59" s="4"/>
      <c r="ALK59" s="4"/>
      <c r="ALL59" s="4"/>
      <c r="ALM59" s="4"/>
      <c r="ALN59" s="4"/>
      <c r="ALO59" s="4"/>
      <c r="ALP59" s="4"/>
      <c r="ALQ59" s="4"/>
      <c r="ALR59" s="4"/>
      <c r="ALS59" s="4"/>
      <c r="ALT59" s="4"/>
      <c r="ALU59" s="4"/>
      <c r="ALV59" s="4"/>
      <c r="ALW59" s="4"/>
      <c r="ALX59" s="4"/>
      <c r="ALY59" s="4"/>
      <c r="ALZ59" s="4"/>
      <c r="AMA59" s="4"/>
      <c r="AMB59" s="4"/>
      <c r="AMC59" s="4"/>
      <c r="AMD59" s="4"/>
      <c r="AME59" s="4"/>
      <c r="AMF59" s="4"/>
      <c r="AMG59" s="4"/>
      <c r="AMH59" s="4"/>
      <c r="AMI59" s="4"/>
      <c r="AMJ59" s="4"/>
    </row>
    <row r="60" spans="2:1024" ht="19.5">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c r="BP60" s="4"/>
      <c r="BQ60" s="4"/>
      <c r="BR60" s="4"/>
      <c r="BS60" s="4"/>
      <c r="BT60" s="4"/>
      <c r="BU60" s="4"/>
      <c r="BV60" s="4"/>
      <c r="BW60" s="4"/>
      <c r="BX60" s="4"/>
      <c r="BY60" s="4"/>
      <c r="BZ60" s="4"/>
      <c r="CA60" s="4"/>
      <c r="CB60" s="4"/>
      <c r="CC60" s="4"/>
      <c r="CD60" s="4"/>
      <c r="CE60" s="4"/>
      <c r="CF60" s="4"/>
      <c r="CG60" s="4"/>
      <c r="CH60" s="4"/>
      <c r="CI60" s="4"/>
      <c r="CJ60" s="4"/>
      <c r="CK60" s="4"/>
      <c r="CL60" s="4"/>
      <c r="CM60" s="4"/>
      <c r="CN60" s="4"/>
      <c r="CO60" s="4"/>
      <c r="CP60" s="4"/>
      <c r="CQ60" s="4"/>
      <c r="CR60" s="4"/>
      <c r="CS60" s="4"/>
      <c r="CT60" s="4"/>
      <c r="CU60" s="4"/>
      <c r="CV60" s="4"/>
      <c r="CW60" s="4"/>
      <c r="CX60" s="4"/>
      <c r="CY60" s="4"/>
      <c r="CZ60" s="4"/>
      <c r="DA60" s="4"/>
      <c r="DB60" s="4"/>
      <c r="DC60" s="4"/>
      <c r="DD60" s="4"/>
      <c r="DE60" s="4"/>
      <c r="DF60" s="4"/>
      <c r="DG60" s="4"/>
      <c r="DH60" s="4"/>
      <c r="DI60" s="4"/>
      <c r="DJ60" s="4"/>
      <c r="DK60" s="4"/>
      <c r="DL60" s="4"/>
      <c r="DM60" s="4"/>
      <c r="DN60" s="4"/>
      <c r="DO60" s="4"/>
      <c r="DP60" s="4"/>
      <c r="DQ60" s="4"/>
      <c r="DR60" s="4"/>
      <c r="DS60" s="4"/>
      <c r="DT60" s="4"/>
      <c r="DU60" s="4"/>
      <c r="DV60" s="4"/>
      <c r="DW60" s="4"/>
      <c r="DX60" s="4"/>
      <c r="DY60" s="4"/>
      <c r="DZ60" s="4"/>
      <c r="EA60" s="4"/>
      <c r="EB60" s="4"/>
      <c r="EC60" s="4"/>
      <c r="ED60" s="4"/>
      <c r="EE60" s="4"/>
      <c r="EF60" s="4"/>
      <c r="EG60" s="4"/>
      <c r="EH60" s="4"/>
      <c r="EI60" s="4"/>
      <c r="EJ60" s="4"/>
      <c r="EK60" s="4"/>
      <c r="EL60" s="4"/>
      <c r="EM60" s="4"/>
      <c r="EN60" s="4"/>
      <c r="EO60" s="4"/>
      <c r="EP60" s="4"/>
      <c r="EQ60" s="4"/>
      <c r="ER60" s="4"/>
      <c r="ES60" s="4"/>
      <c r="ET60" s="4"/>
      <c r="EU60" s="4"/>
      <c r="EV60" s="4"/>
      <c r="EW60" s="4"/>
      <c r="EX60" s="4"/>
      <c r="EY60" s="4"/>
      <c r="EZ60" s="4"/>
      <c r="FA60" s="4"/>
      <c r="FB60" s="4"/>
      <c r="FC60" s="4"/>
      <c r="FD60" s="4"/>
      <c r="FE60" s="4"/>
      <c r="FF60" s="4"/>
      <c r="FG60" s="4"/>
      <c r="FH60" s="4"/>
      <c r="FI60" s="4"/>
      <c r="FJ60" s="4"/>
      <c r="FK60" s="4"/>
      <c r="FL60" s="4"/>
      <c r="FM60" s="4"/>
      <c r="FN60" s="4"/>
      <c r="FO60" s="4"/>
      <c r="FP60" s="4"/>
      <c r="FQ60" s="4"/>
      <c r="FR60" s="4"/>
      <c r="FS60" s="4"/>
      <c r="FT60" s="4"/>
      <c r="FU60" s="4"/>
      <c r="FV60" s="4"/>
      <c r="FW60" s="4"/>
      <c r="FX60" s="4"/>
      <c r="FY60" s="4"/>
      <c r="FZ60" s="4"/>
      <c r="GA60" s="4"/>
      <c r="GB60" s="4"/>
      <c r="GC60" s="4"/>
      <c r="GD60" s="4"/>
      <c r="GE60" s="4"/>
      <c r="GF60" s="4"/>
      <c r="GG60" s="4"/>
      <c r="GH60" s="4"/>
      <c r="GI60" s="4"/>
      <c r="GJ60" s="4"/>
      <c r="GK60" s="4"/>
      <c r="GL60" s="4"/>
      <c r="GM60" s="4"/>
      <c r="GN60" s="4"/>
      <c r="GO60" s="4"/>
      <c r="GP60" s="4"/>
      <c r="GQ60" s="4"/>
      <c r="GR60" s="4"/>
      <c r="GS60" s="4"/>
      <c r="GT60" s="4"/>
      <c r="GU60" s="4"/>
      <c r="GV60" s="4"/>
      <c r="GW60" s="4"/>
      <c r="GX60" s="4"/>
      <c r="GY60" s="4"/>
      <c r="GZ60" s="4"/>
      <c r="HA60" s="4"/>
      <c r="HB60" s="4"/>
      <c r="HC60" s="4"/>
      <c r="HD60" s="4"/>
      <c r="HE60" s="4"/>
      <c r="HF60" s="4"/>
      <c r="HG60" s="4"/>
      <c r="HH60" s="4"/>
      <c r="HI60" s="4"/>
      <c r="HJ60" s="4"/>
      <c r="HK60" s="4"/>
      <c r="HL60" s="4"/>
      <c r="HM60" s="4"/>
      <c r="HN60" s="4"/>
      <c r="HO60" s="4"/>
      <c r="HP60" s="4"/>
      <c r="HQ60" s="4"/>
      <c r="HR60" s="4"/>
      <c r="HS60" s="4"/>
      <c r="HT60" s="4"/>
      <c r="HU60" s="4"/>
      <c r="HV60" s="4"/>
      <c r="HW60" s="4"/>
      <c r="HX60" s="4"/>
      <c r="HY60" s="4"/>
      <c r="HZ60" s="4"/>
      <c r="IA60" s="4"/>
      <c r="IB60" s="4"/>
      <c r="IC60" s="4"/>
      <c r="ID60" s="4"/>
      <c r="IE60" s="4"/>
      <c r="IF60" s="4"/>
      <c r="IG60" s="4"/>
      <c r="IH60" s="4"/>
      <c r="II60" s="4"/>
      <c r="IJ60" s="4"/>
      <c r="IK60" s="4"/>
      <c r="IL60" s="4"/>
      <c r="IM60" s="4"/>
      <c r="IN60" s="4"/>
      <c r="IO60" s="4"/>
      <c r="IP60" s="4"/>
      <c r="IQ60" s="4"/>
      <c r="IR60" s="4"/>
      <c r="IS60" s="4"/>
      <c r="IT60" s="4"/>
      <c r="IU60" s="4"/>
      <c r="IV60" s="4"/>
      <c r="IW60" s="4"/>
      <c r="IX60" s="4"/>
      <c r="IY60" s="4"/>
      <c r="IZ60" s="4"/>
      <c r="JA60" s="4"/>
      <c r="JB60" s="4"/>
      <c r="JC60" s="4"/>
      <c r="JD60" s="4"/>
      <c r="JE60" s="4"/>
      <c r="JF60" s="4"/>
      <c r="JG60" s="4"/>
      <c r="JH60" s="4"/>
      <c r="JI60" s="4"/>
      <c r="JJ60" s="4"/>
      <c r="JK60" s="4"/>
      <c r="JL60" s="4"/>
      <c r="JM60" s="4"/>
      <c r="JN60" s="4"/>
      <c r="JO60" s="4"/>
      <c r="JP60" s="4"/>
      <c r="JQ60" s="4"/>
      <c r="JR60" s="4"/>
      <c r="JS60" s="4"/>
      <c r="JT60" s="4"/>
      <c r="JU60" s="4"/>
      <c r="JV60" s="4"/>
      <c r="JW60" s="4"/>
      <c r="JX60" s="4"/>
      <c r="JY60" s="4"/>
      <c r="JZ60" s="4"/>
      <c r="KA60" s="4"/>
      <c r="KB60" s="4"/>
      <c r="KC60" s="4"/>
      <c r="KD60" s="4"/>
      <c r="KE60" s="4"/>
      <c r="KF60" s="4"/>
      <c r="KG60" s="4"/>
      <c r="KH60" s="4"/>
      <c r="KI60" s="4"/>
      <c r="KJ60" s="4"/>
      <c r="KK60" s="4"/>
      <c r="KL60" s="4"/>
      <c r="KM60" s="4"/>
      <c r="KN60" s="4"/>
      <c r="KO60" s="4"/>
      <c r="KP60" s="4"/>
      <c r="KQ60" s="4"/>
      <c r="KR60" s="4"/>
      <c r="KS60" s="4"/>
      <c r="KT60" s="4"/>
      <c r="KU60" s="4"/>
      <c r="KV60" s="4"/>
      <c r="KW60" s="4"/>
      <c r="KX60" s="4"/>
      <c r="KY60" s="4"/>
      <c r="KZ60" s="4"/>
      <c r="LA60" s="4"/>
      <c r="LB60" s="4"/>
      <c r="LC60" s="4"/>
      <c r="LD60" s="4"/>
      <c r="LE60" s="4"/>
      <c r="LF60" s="4"/>
      <c r="LG60" s="4"/>
      <c r="LH60" s="4"/>
      <c r="LI60" s="4"/>
      <c r="LJ60" s="4"/>
      <c r="LK60" s="4"/>
      <c r="LL60" s="4"/>
      <c r="LM60" s="4"/>
      <c r="LN60" s="4"/>
      <c r="LO60" s="4"/>
      <c r="LP60" s="4"/>
      <c r="LQ60" s="4"/>
      <c r="LR60" s="4"/>
      <c r="LS60" s="4"/>
      <c r="LT60" s="4"/>
      <c r="LU60" s="4"/>
      <c r="LV60" s="4"/>
      <c r="LW60" s="4"/>
      <c r="LX60" s="4"/>
      <c r="LY60" s="4"/>
      <c r="LZ60" s="4"/>
      <c r="MA60" s="4"/>
      <c r="MB60" s="4"/>
      <c r="MC60" s="4"/>
      <c r="MD60" s="4"/>
      <c r="ME60" s="4"/>
      <c r="MF60" s="4"/>
      <c r="MG60" s="4"/>
      <c r="MH60" s="4"/>
      <c r="MI60" s="4"/>
      <c r="MJ60" s="4"/>
      <c r="MK60" s="4"/>
      <c r="ML60" s="4"/>
      <c r="MM60" s="4"/>
      <c r="MN60" s="4"/>
      <c r="MO60" s="4"/>
      <c r="MP60" s="4"/>
      <c r="MQ60" s="4"/>
      <c r="MR60" s="4"/>
      <c r="MS60" s="4"/>
      <c r="MT60" s="4"/>
      <c r="MU60" s="4"/>
      <c r="MV60" s="4"/>
      <c r="MW60" s="4"/>
      <c r="MX60" s="4"/>
      <c r="MY60" s="4"/>
      <c r="MZ60" s="4"/>
      <c r="NA60" s="4"/>
      <c r="NB60" s="4"/>
      <c r="NC60" s="4"/>
      <c r="ND60" s="4"/>
      <c r="NE60" s="4"/>
      <c r="NF60" s="4"/>
      <c r="NG60" s="4"/>
      <c r="NH60" s="4"/>
      <c r="NI60" s="4"/>
      <c r="NJ60" s="4"/>
      <c r="NK60" s="4"/>
      <c r="NL60" s="4"/>
      <c r="NM60" s="4"/>
      <c r="NN60" s="4"/>
      <c r="NO60" s="4"/>
      <c r="NP60" s="4"/>
      <c r="NQ60" s="4"/>
      <c r="NR60" s="4"/>
      <c r="NS60" s="4"/>
      <c r="NT60" s="4"/>
      <c r="NU60" s="4"/>
      <c r="NV60" s="4"/>
      <c r="NW60" s="4"/>
      <c r="NX60" s="4"/>
      <c r="NY60" s="4"/>
      <c r="NZ60" s="4"/>
      <c r="OA60" s="4"/>
      <c r="OB60" s="4"/>
      <c r="OC60" s="4"/>
      <c r="OD60" s="4"/>
      <c r="OE60" s="4"/>
      <c r="OF60" s="4"/>
      <c r="OG60" s="4"/>
      <c r="OH60" s="4"/>
      <c r="OI60" s="4"/>
      <c r="OJ60" s="4"/>
      <c r="OK60" s="4"/>
      <c r="OL60" s="4"/>
      <c r="OM60" s="4"/>
      <c r="ON60" s="4"/>
      <c r="OO60" s="4"/>
      <c r="OP60" s="4"/>
      <c r="OQ60" s="4"/>
      <c r="OR60" s="4"/>
      <c r="OS60" s="4"/>
      <c r="OT60" s="4"/>
      <c r="OU60" s="4"/>
      <c r="OV60" s="4"/>
      <c r="OW60" s="4"/>
      <c r="OX60" s="4"/>
      <c r="OY60" s="4"/>
      <c r="OZ60" s="4"/>
      <c r="PA60" s="4"/>
      <c r="PB60" s="4"/>
      <c r="PC60" s="4"/>
      <c r="PD60" s="4"/>
      <c r="PE60" s="4"/>
      <c r="PF60" s="4"/>
      <c r="PG60" s="4"/>
      <c r="PH60" s="4"/>
      <c r="PI60" s="4"/>
      <c r="PJ60" s="4"/>
      <c r="PK60" s="4"/>
      <c r="PL60" s="4"/>
      <c r="PM60" s="4"/>
      <c r="PN60" s="4"/>
      <c r="PO60" s="4"/>
      <c r="PP60" s="4"/>
      <c r="PQ60" s="4"/>
      <c r="PR60" s="4"/>
      <c r="PS60" s="4"/>
      <c r="PT60" s="4"/>
      <c r="PU60" s="4"/>
      <c r="PV60" s="4"/>
      <c r="PW60" s="4"/>
      <c r="PX60" s="4"/>
      <c r="PY60" s="4"/>
      <c r="PZ60" s="4"/>
      <c r="QA60" s="4"/>
      <c r="QB60" s="4"/>
      <c r="QC60" s="4"/>
      <c r="QD60" s="4"/>
      <c r="QE60" s="4"/>
      <c r="QF60" s="4"/>
      <c r="QG60" s="4"/>
      <c r="QH60" s="4"/>
      <c r="QI60" s="4"/>
      <c r="QJ60" s="4"/>
      <c r="QK60" s="4"/>
      <c r="QL60" s="4"/>
      <c r="QM60" s="4"/>
      <c r="QN60" s="4"/>
      <c r="QO60" s="4"/>
      <c r="QP60" s="4"/>
      <c r="QQ60" s="4"/>
      <c r="QR60" s="4"/>
      <c r="QS60" s="4"/>
      <c r="QT60" s="4"/>
      <c r="QU60" s="4"/>
      <c r="QV60" s="4"/>
      <c r="QW60" s="4"/>
      <c r="QX60" s="4"/>
      <c r="QY60" s="4"/>
      <c r="QZ60" s="4"/>
      <c r="RA60" s="4"/>
      <c r="RB60" s="4"/>
      <c r="RC60" s="4"/>
      <c r="RD60" s="4"/>
      <c r="RE60" s="4"/>
      <c r="RF60" s="4"/>
      <c r="RG60" s="4"/>
      <c r="RH60" s="4"/>
      <c r="RI60" s="4"/>
      <c r="RJ60" s="4"/>
      <c r="RK60" s="4"/>
      <c r="RL60" s="4"/>
      <c r="RM60" s="4"/>
      <c r="RN60" s="4"/>
      <c r="RO60" s="4"/>
      <c r="RP60" s="4"/>
      <c r="RQ60" s="4"/>
      <c r="RR60" s="4"/>
      <c r="RS60" s="4"/>
      <c r="RT60" s="4"/>
      <c r="RU60" s="4"/>
      <c r="RV60" s="4"/>
      <c r="RW60" s="4"/>
      <c r="RX60" s="4"/>
      <c r="RY60" s="4"/>
      <c r="RZ60" s="4"/>
      <c r="SA60" s="4"/>
      <c r="SB60" s="4"/>
      <c r="SC60" s="4"/>
      <c r="SD60" s="4"/>
      <c r="SE60" s="4"/>
      <c r="SF60" s="4"/>
      <c r="SG60" s="4"/>
      <c r="SH60" s="4"/>
      <c r="SI60" s="4"/>
      <c r="SJ60" s="4"/>
      <c r="SK60" s="4"/>
      <c r="SL60" s="4"/>
      <c r="SM60" s="4"/>
      <c r="SN60" s="4"/>
      <c r="SO60" s="4"/>
      <c r="SP60" s="4"/>
      <c r="SQ60" s="4"/>
      <c r="SR60" s="4"/>
      <c r="SS60" s="4"/>
      <c r="ST60" s="4"/>
      <c r="SU60" s="4"/>
      <c r="SV60" s="4"/>
      <c r="SW60" s="4"/>
      <c r="SX60" s="4"/>
      <c r="SY60" s="4"/>
      <c r="SZ60" s="4"/>
      <c r="TA60" s="4"/>
      <c r="TB60" s="4"/>
      <c r="TC60" s="4"/>
      <c r="TD60" s="4"/>
      <c r="TE60" s="4"/>
      <c r="TF60" s="4"/>
      <c r="TG60" s="4"/>
      <c r="TH60" s="4"/>
      <c r="TI60" s="4"/>
      <c r="TJ60" s="4"/>
      <c r="TK60" s="4"/>
      <c r="TL60" s="4"/>
      <c r="TM60" s="4"/>
      <c r="TN60" s="4"/>
      <c r="TO60" s="4"/>
      <c r="TP60" s="4"/>
      <c r="TQ60" s="4"/>
      <c r="TR60" s="4"/>
      <c r="TS60" s="4"/>
      <c r="TT60" s="4"/>
      <c r="TU60" s="4"/>
      <c r="TV60" s="4"/>
      <c r="TW60" s="4"/>
      <c r="TX60" s="4"/>
      <c r="TY60" s="4"/>
      <c r="TZ60" s="4"/>
      <c r="UA60" s="4"/>
      <c r="UB60" s="4"/>
      <c r="UC60" s="4"/>
      <c r="UD60" s="4"/>
      <c r="UE60" s="4"/>
      <c r="UF60" s="4"/>
      <c r="UG60" s="4"/>
      <c r="UH60" s="4"/>
      <c r="UI60" s="4"/>
      <c r="UJ60" s="4"/>
      <c r="UK60" s="4"/>
      <c r="UL60" s="4"/>
      <c r="UM60" s="4"/>
      <c r="UN60" s="4"/>
      <c r="UO60" s="4"/>
      <c r="UP60" s="4"/>
      <c r="UQ60" s="4"/>
      <c r="UR60" s="4"/>
      <c r="US60" s="4"/>
      <c r="UT60" s="4"/>
      <c r="UU60" s="4"/>
      <c r="UV60" s="4"/>
      <c r="UW60" s="4"/>
      <c r="UX60" s="4"/>
      <c r="UY60" s="4"/>
      <c r="UZ60" s="4"/>
      <c r="VA60" s="4"/>
      <c r="VB60" s="4"/>
      <c r="VC60" s="4"/>
      <c r="VD60" s="4"/>
      <c r="VE60" s="4"/>
      <c r="VF60" s="4"/>
      <c r="VG60" s="4"/>
      <c r="VH60" s="4"/>
      <c r="VI60" s="4"/>
      <c r="VJ60" s="4"/>
      <c r="VK60" s="4"/>
      <c r="VL60" s="4"/>
      <c r="VM60" s="4"/>
      <c r="VN60" s="4"/>
      <c r="VO60" s="4"/>
      <c r="VP60" s="4"/>
      <c r="VQ60" s="4"/>
      <c r="VR60" s="4"/>
      <c r="VS60" s="4"/>
      <c r="VT60" s="4"/>
      <c r="VU60" s="4"/>
      <c r="VV60" s="4"/>
      <c r="VW60" s="4"/>
      <c r="VX60" s="4"/>
      <c r="VY60" s="4"/>
      <c r="VZ60" s="4"/>
      <c r="WA60" s="4"/>
      <c r="WB60" s="4"/>
      <c r="WC60" s="4"/>
      <c r="WD60" s="4"/>
      <c r="WE60" s="4"/>
      <c r="WF60" s="4"/>
      <c r="WG60" s="4"/>
      <c r="WH60" s="4"/>
      <c r="WI60" s="4"/>
      <c r="WJ60" s="4"/>
      <c r="WK60" s="4"/>
      <c r="WL60" s="4"/>
      <c r="WM60" s="4"/>
      <c r="WN60" s="4"/>
      <c r="WO60" s="4"/>
      <c r="WP60" s="4"/>
      <c r="WQ60" s="4"/>
      <c r="WR60" s="4"/>
      <c r="WS60" s="4"/>
      <c r="WT60" s="4"/>
      <c r="WU60" s="4"/>
      <c r="WV60" s="4"/>
      <c r="WW60" s="4"/>
      <c r="WX60" s="4"/>
      <c r="WY60" s="4"/>
      <c r="WZ60" s="4"/>
      <c r="XA60" s="4"/>
      <c r="XB60" s="4"/>
      <c r="XC60" s="4"/>
      <c r="XD60" s="4"/>
      <c r="XE60" s="4"/>
      <c r="XF60" s="4"/>
      <c r="XG60" s="4"/>
      <c r="XH60" s="4"/>
      <c r="XI60" s="4"/>
      <c r="XJ60" s="4"/>
      <c r="XK60" s="4"/>
      <c r="XL60" s="4"/>
      <c r="XM60" s="4"/>
      <c r="XN60" s="4"/>
      <c r="XO60" s="4"/>
      <c r="XP60" s="4"/>
      <c r="XQ60" s="4"/>
      <c r="XR60" s="4"/>
      <c r="XS60" s="4"/>
      <c r="XT60" s="4"/>
      <c r="XU60" s="4"/>
      <c r="XV60" s="4"/>
      <c r="XW60" s="4"/>
      <c r="XX60" s="4"/>
      <c r="XY60" s="4"/>
      <c r="XZ60" s="4"/>
      <c r="YA60" s="4"/>
      <c r="YB60" s="4"/>
      <c r="YC60" s="4"/>
      <c r="YD60" s="4"/>
      <c r="YE60" s="4"/>
      <c r="YF60" s="4"/>
      <c r="YG60" s="4"/>
      <c r="YH60" s="4"/>
      <c r="YI60" s="4"/>
      <c r="YJ60" s="4"/>
      <c r="YK60" s="4"/>
      <c r="YL60" s="4"/>
      <c r="YM60" s="4"/>
      <c r="YN60" s="4"/>
      <c r="YO60" s="4"/>
      <c r="YP60" s="4"/>
      <c r="YQ60" s="4"/>
      <c r="YR60" s="4"/>
      <c r="YS60" s="4"/>
      <c r="YT60" s="4"/>
      <c r="YU60" s="4"/>
      <c r="YV60" s="4"/>
      <c r="YW60" s="4"/>
      <c r="YX60" s="4"/>
      <c r="YY60" s="4"/>
      <c r="YZ60" s="4"/>
      <c r="ZA60" s="4"/>
      <c r="ZB60" s="4"/>
      <c r="ZC60" s="4"/>
      <c r="ZD60" s="4"/>
      <c r="ZE60" s="4"/>
      <c r="ZF60" s="4"/>
      <c r="ZG60" s="4"/>
      <c r="ZH60" s="4"/>
      <c r="ZI60" s="4"/>
      <c r="ZJ60" s="4"/>
      <c r="ZK60" s="4"/>
      <c r="ZL60" s="4"/>
      <c r="ZM60" s="4"/>
      <c r="ZN60" s="4"/>
      <c r="ZO60" s="4"/>
      <c r="ZP60" s="4"/>
      <c r="ZQ60" s="4"/>
      <c r="ZR60" s="4"/>
      <c r="ZS60" s="4"/>
      <c r="ZT60" s="4"/>
      <c r="ZU60" s="4"/>
      <c r="ZV60" s="4"/>
      <c r="ZW60" s="4"/>
      <c r="ZX60" s="4"/>
      <c r="ZY60" s="4"/>
      <c r="ZZ60" s="4"/>
      <c r="AAA60" s="4"/>
      <c r="AAB60" s="4"/>
      <c r="AAC60" s="4"/>
      <c r="AAD60" s="4"/>
      <c r="AAE60" s="4"/>
      <c r="AAF60" s="4"/>
      <c r="AAG60" s="4"/>
      <c r="AAH60" s="4"/>
      <c r="AAI60" s="4"/>
      <c r="AAJ60" s="4"/>
      <c r="AAK60" s="4"/>
      <c r="AAL60" s="4"/>
      <c r="AAM60" s="4"/>
      <c r="AAN60" s="4"/>
      <c r="AAO60" s="4"/>
      <c r="AAP60" s="4"/>
      <c r="AAQ60" s="4"/>
      <c r="AAR60" s="4"/>
      <c r="AAS60" s="4"/>
      <c r="AAT60" s="4"/>
      <c r="AAU60" s="4"/>
      <c r="AAV60" s="4"/>
      <c r="AAW60" s="4"/>
      <c r="AAX60" s="4"/>
      <c r="AAY60" s="4"/>
      <c r="AAZ60" s="4"/>
      <c r="ABA60" s="4"/>
      <c r="ABB60" s="4"/>
      <c r="ABC60" s="4"/>
      <c r="ABD60" s="4"/>
      <c r="ABE60" s="4"/>
      <c r="ABF60" s="4"/>
      <c r="ABG60" s="4"/>
      <c r="ABH60" s="4"/>
      <c r="ABI60" s="4"/>
      <c r="ABJ60" s="4"/>
      <c r="ABK60" s="4"/>
      <c r="ABL60" s="4"/>
      <c r="ABM60" s="4"/>
      <c r="ABN60" s="4"/>
      <c r="ABO60" s="4"/>
      <c r="ABP60" s="4"/>
      <c r="ABQ60" s="4"/>
      <c r="ABR60" s="4"/>
      <c r="ABS60" s="4"/>
      <c r="ABT60" s="4"/>
      <c r="ABU60" s="4"/>
      <c r="ABV60" s="4"/>
      <c r="ABW60" s="4"/>
      <c r="ABX60" s="4"/>
      <c r="ABY60" s="4"/>
      <c r="ABZ60" s="4"/>
      <c r="ACA60" s="4"/>
      <c r="ACB60" s="4"/>
      <c r="ACC60" s="4"/>
      <c r="ACD60" s="4"/>
      <c r="ACE60" s="4"/>
      <c r="ACF60" s="4"/>
      <c r="ACG60" s="4"/>
      <c r="ACH60" s="4"/>
      <c r="ACI60" s="4"/>
      <c r="ACJ60" s="4"/>
      <c r="ACK60" s="4"/>
      <c r="ACL60" s="4"/>
      <c r="ACM60" s="4"/>
      <c r="ACN60" s="4"/>
      <c r="ACO60" s="4"/>
      <c r="ACP60" s="4"/>
      <c r="ACQ60" s="4"/>
      <c r="ACR60" s="4"/>
      <c r="ACS60" s="4"/>
      <c r="ACT60" s="4"/>
      <c r="ACU60" s="4"/>
      <c r="ACV60" s="4"/>
      <c r="ACW60" s="4"/>
      <c r="ACX60" s="4"/>
      <c r="ACY60" s="4"/>
      <c r="ACZ60" s="4"/>
      <c r="ADA60" s="4"/>
      <c r="ADB60" s="4"/>
      <c r="ADC60" s="4"/>
      <c r="ADD60" s="4"/>
      <c r="ADE60" s="4"/>
      <c r="ADF60" s="4"/>
      <c r="ADG60" s="4"/>
      <c r="ADH60" s="4"/>
      <c r="ADI60" s="4"/>
      <c r="ADJ60" s="4"/>
      <c r="ADK60" s="4"/>
      <c r="ADL60" s="4"/>
      <c r="ADM60" s="4"/>
      <c r="ADN60" s="4"/>
      <c r="ADO60" s="4"/>
      <c r="ADP60" s="4"/>
      <c r="ADQ60" s="4"/>
      <c r="ADR60" s="4"/>
      <c r="ADS60" s="4"/>
      <c r="ADT60" s="4"/>
      <c r="ADU60" s="4"/>
      <c r="ADV60" s="4"/>
      <c r="ADW60" s="4"/>
      <c r="ADX60" s="4"/>
      <c r="ADY60" s="4"/>
      <c r="ADZ60" s="4"/>
      <c r="AEA60" s="4"/>
      <c r="AEB60" s="4"/>
      <c r="AEC60" s="4"/>
      <c r="AED60" s="4"/>
      <c r="AEE60" s="4"/>
      <c r="AEF60" s="4"/>
      <c r="AEG60" s="4"/>
      <c r="AEH60" s="4"/>
      <c r="AEI60" s="4"/>
      <c r="AEJ60" s="4"/>
      <c r="AEK60" s="4"/>
      <c r="AEL60" s="4"/>
      <c r="AEM60" s="4"/>
      <c r="AEN60" s="4"/>
      <c r="AEO60" s="4"/>
      <c r="AEP60" s="4"/>
      <c r="AEQ60" s="4"/>
      <c r="AER60" s="4"/>
      <c r="AES60" s="4"/>
      <c r="AET60" s="4"/>
      <c r="AEU60" s="4"/>
      <c r="AEV60" s="4"/>
      <c r="AEW60" s="4"/>
      <c r="AEX60" s="4"/>
      <c r="AEY60" s="4"/>
      <c r="AEZ60" s="4"/>
      <c r="AFA60" s="4"/>
      <c r="AFB60" s="4"/>
      <c r="AFC60" s="4"/>
      <c r="AFD60" s="4"/>
      <c r="AFE60" s="4"/>
      <c r="AFF60" s="4"/>
      <c r="AFG60" s="4"/>
      <c r="AFH60" s="4"/>
      <c r="AFI60" s="4"/>
      <c r="AFJ60" s="4"/>
      <c r="AFK60" s="4"/>
      <c r="AFL60" s="4"/>
      <c r="AFM60" s="4"/>
      <c r="AFN60" s="4"/>
      <c r="AFO60" s="4"/>
      <c r="AFP60" s="4"/>
      <c r="AFQ60" s="4"/>
      <c r="AFR60" s="4"/>
      <c r="AFS60" s="4"/>
      <c r="AFT60" s="4"/>
      <c r="AFU60" s="4"/>
      <c r="AFV60" s="4"/>
      <c r="AFW60" s="4"/>
      <c r="AFX60" s="4"/>
      <c r="AFY60" s="4"/>
      <c r="AFZ60" s="4"/>
      <c r="AGA60" s="4"/>
      <c r="AGB60" s="4"/>
      <c r="AGC60" s="4"/>
      <c r="AGD60" s="4"/>
      <c r="AGE60" s="4"/>
      <c r="AGF60" s="4"/>
      <c r="AGG60" s="4"/>
      <c r="AGH60" s="4"/>
      <c r="AGI60" s="4"/>
      <c r="AGJ60" s="4"/>
      <c r="AGK60" s="4"/>
      <c r="AGL60" s="4"/>
      <c r="AGM60" s="4"/>
      <c r="AGN60" s="4"/>
      <c r="AGO60" s="4"/>
      <c r="AGP60" s="4"/>
      <c r="AGQ60" s="4"/>
      <c r="AGR60" s="4"/>
      <c r="AGS60" s="4"/>
      <c r="AGT60" s="4"/>
      <c r="AGU60" s="4"/>
      <c r="AGV60" s="4"/>
      <c r="AGW60" s="4"/>
      <c r="AGX60" s="4"/>
      <c r="AGY60" s="4"/>
      <c r="AGZ60" s="4"/>
      <c r="AHA60" s="4"/>
      <c r="AHB60" s="4"/>
      <c r="AHC60" s="4"/>
      <c r="AHD60" s="4"/>
      <c r="AHE60" s="4"/>
      <c r="AHF60" s="4"/>
      <c r="AHG60" s="4"/>
      <c r="AHH60" s="4"/>
      <c r="AHI60" s="4"/>
      <c r="AHJ60" s="4"/>
      <c r="AHK60" s="4"/>
      <c r="AHL60" s="4"/>
      <c r="AHM60" s="4"/>
      <c r="AHN60" s="4"/>
      <c r="AHO60" s="4"/>
      <c r="AHP60" s="4"/>
      <c r="AHQ60" s="4"/>
      <c r="AHR60" s="4"/>
      <c r="AHS60" s="4"/>
      <c r="AHT60" s="4"/>
      <c r="AHU60" s="4"/>
      <c r="AHV60" s="4"/>
      <c r="AHW60" s="4"/>
      <c r="AHX60" s="4"/>
      <c r="AHY60" s="4"/>
      <c r="AHZ60" s="4"/>
      <c r="AIA60" s="4"/>
      <c r="AIB60" s="4"/>
      <c r="AIC60" s="4"/>
      <c r="AID60" s="4"/>
      <c r="AIE60" s="4"/>
      <c r="AIF60" s="4"/>
      <c r="AIG60" s="4"/>
      <c r="AIH60" s="4"/>
      <c r="AII60" s="4"/>
      <c r="AIJ60" s="4"/>
      <c r="AIK60" s="4"/>
      <c r="AIL60" s="4"/>
      <c r="AIM60" s="4"/>
      <c r="AIN60" s="4"/>
      <c r="AIO60" s="4"/>
      <c r="AIP60" s="4"/>
      <c r="AIQ60" s="4"/>
      <c r="AIR60" s="4"/>
      <c r="AIS60" s="4"/>
      <c r="AIT60" s="4"/>
      <c r="AIU60" s="4"/>
      <c r="AIV60" s="4"/>
      <c r="AIW60" s="4"/>
      <c r="AIX60" s="4"/>
      <c r="AIY60" s="4"/>
      <c r="AIZ60" s="4"/>
      <c r="AJA60" s="4"/>
      <c r="AJB60" s="4"/>
      <c r="AJC60" s="4"/>
      <c r="AJD60" s="4"/>
      <c r="AJE60" s="4"/>
      <c r="AJF60" s="4"/>
      <c r="AJG60" s="4"/>
      <c r="AJH60" s="4"/>
      <c r="AJI60" s="4"/>
      <c r="AJJ60" s="4"/>
      <c r="AJK60" s="4"/>
      <c r="AJL60" s="4"/>
      <c r="AJM60" s="4"/>
      <c r="AJN60" s="4"/>
      <c r="AJO60" s="4"/>
      <c r="AJP60" s="4"/>
      <c r="AJQ60" s="4"/>
      <c r="AJR60" s="4"/>
      <c r="AJS60" s="4"/>
      <c r="AJT60" s="4"/>
      <c r="AJU60" s="4"/>
      <c r="AJV60" s="4"/>
      <c r="AJW60" s="4"/>
      <c r="AJX60" s="4"/>
      <c r="AJY60" s="4"/>
      <c r="AJZ60" s="4"/>
      <c r="AKA60" s="4"/>
      <c r="AKB60" s="4"/>
      <c r="AKC60" s="4"/>
      <c r="AKD60" s="4"/>
      <c r="AKE60" s="4"/>
      <c r="AKF60" s="4"/>
      <c r="AKG60" s="4"/>
      <c r="AKH60" s="4"/>
      <c r="AKI60" s="4"/>
      <c r="AKJ60" s="4"/>
      <c r="AKK60" s="4"/>
      <c r="AKL60" s="4"/>
      <c r="AKM60" s="4"/>
      <c r="AKN60" s="4"/>
      <c r="AKO60" s="4"/>
      <c r="AKP60" s="4"/>
      <c r="AKQ60" s="4"/>
      <c r="AKR60" s="4"/>
      <c r="AKS60" s="4"/>
      <c r="AKT60" s="4"/>
      <c r="AKU60" s="4"/>
      <c r="AKV60" s="4"/>
      <c r="AKW60" s="4"/>
      <c r="AKX60" s="4"/>
      <c r="AKY60" s="4"/>
      <c r="AKZ60" s="4"/>
      <c r="ALA60" s="4"/>
      <c r="ALB60" s="4"/>
      <c r="ALC60" s="4"/>
      <c r="ALD60" s="4"/>
      <c r="ALE60" s="4"/>
      <c r="ALF60" s="4"/>
      <c r="ALG60" s="4"/>
      <c r="ALH60" s="4"/>
      <c r="ALI60" s="4"/>
      <c r="ALJ60" s="4"/>
      <c r="ALK60" s="4"/>
      <c r="ALL60" s="4"/>
      <c r="ALM60" s="4"/>
      <c r="ALN60" s="4"/>
      <c r="ALO60" s="4"/>
      <c r="ALP60" s="4"/>
      <c r="ALQ60" s="4"/>
      <c r="ALR60" s="4"/>
      <c r="ALS60" s="4"/>
      <c r="ALT60" s="4"/>
      <c r="ALU60" s="4"/>
      <c r="ALV60" s="4"/>
      <c r="ALW60" s="4"/>
      <c r="ALX60" s="4"/>
      <c r="ALY60" s="4"/>
      <c r="ALZ60" s="4"/>
      <c r="AMA60" s="4"/>
      <c r="AMB60" s="4"/>
      <c r="AMC60" s="4"/>
      <c r="AMD60" s="4"/>
      <c r="AME60" s="4"/>
      <c r="AMF60" s="4"/>
      <c r="AMG60" s="4"/>
      <c r="AMH60" s="4"/>
      <c r="AMI60" s="4"/>
      <c r="AMJ60" s="4"/>
    </row>
    <row r="61" spans="2:1024" ht="19.5">
      <c r="B61" s="4"/>
      <c r="C61" s="4"/>
      <c r="D61" s="4"/>
      <c r="E61" s="4"/>
      <c r="F61" s="4"/>
      <c r="G61" s="4"/>
      <c r="H61" s="4"/>
      <c r="I61" s="4"/>
      <c r="J61" s="4"/>
      <c r="K61" s="4"/>
      <c r="L61" s="4"/>
      <c r="M61" s="4"/>
      <c r="N61" s="4"/>
      <c r="O61" s="4"/>
      <c r="P61" s="4"/>
      <c r="Q61" s="4"/>
      <c r="R61" s="4"/>
      <c r="S61" s="4"/>
      <c r="T61" s="4"/>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4"/>
      <c r="AW61" s="4"/>
      <c r="AX61" s="4"/>
      <c r="AY61" s="4"/>
      <c r="AZ61" s="4"/>
      <c r="BA61" s="4"/>
      <c r="BB61" s="4"/>
      <c r="BC61" s="4"/>
      <c r="BD61" s="4"/>
      <c r="BE61" s="4"/>
      <c r="BF61" s="4"/>
      <c r="BG61" s="4"/>
      <c r="BH61" s="4"/>
      <c r="BI61" s="4"/>
      <c r="BJ61" s="4"/>
      <c r="BK61" s="4"/>
      <c r="BL61" s="4"/>
      <c r="BM61" s="4"/>
      <c r="BN61" s="4"/>
      <c r="BO61" s="4"/>
      <c r="BP61" s="4"/>
      <c r="BQ61" s="4"/>
      <c r="BR61" s="4"/>
      <c r="BS61" s="4"/>
      <c r="BT61" s="4"/>
      <c r="BU61" s="4"/>
      <c r="BV61" s="4"/>
      <c r="BW61" s="4"/>
      <c r="BX61" s="4"/>
      <c r="BY61" s="4"/>
      <c r="BZ61" s="4"/>
      <c r="CA61" s="4"/>
      <c r="CB61" s="4"/>
      <c r="CC61" s="4"/>
      <c r="CD61" s="4"/>
      <c r="CE61" s="4"/>
      <c r="CF61" s="4"/>
      <c r="CG61" s="4"/>
      <c r="CH61" s="4"/>
      <c r="CI61" s="4"/>
      <c r="CJ61" s="4"/>
      <c r="CK61" s="4"/>
      <c r="CL61" s="4"/>
      <c r="CM61" s="4"/>
      <c r="CN61" s="4"/>
      <c r="CO61" s="4"/>
      <c r="CP61" s="4"/>
      <c r="CQ61" s="4"/>
      <c r="CR61" s="4"/>
      <c r="CS61" s="4"/>
      <c r="CT61" s="4"/>
      <c r="CU61" s="4"/>
      <c r="CV61" s="4"/>
      <c r="CW61" s="4"/>
      <c r="CX61" s="4"/>
      <c r="CY61" s="4"/>
      <c r="CZ61" s="4"/>
      <c r="DA61" s="4"/>
      <c r="DB61" s="4"/>
      <c r="DC61" s="4"/>
      <c r="DD61" s="4"/>
      <c r="DE61" s="4"/>
      <c r="DF61" s="4"/>
      <c r="DG61" s="4"/>
      <c r="DH61" s="4"/>
      <c r="DI61" s="4"/>
      <c r="DJ61" s="4"/>
      <c r="DK61" s="4"/>
      <c r="DL61" s="4"/>
      <c r="DM61" s="4"/>
      <c r="DN61" s="4"/>
      <c r="DO61" s="4"/>
      <c r="DP61" s="4"/>
      <c r="DQ61" s="4"/>
      <c r="DR61" s="4"/>
      <c r="DS61" s="4"/>
      <c r="DT61" s="4"/>
      <c r="DU61" s="4"/>
      <c r="DV61" s="4"/>
      <c r="DW61" s="4"/>
      <c r="DX61" s="4"/>
      <c r="DY61" s="4"/>
      <c r="DZ61" s="4"/>
      <c r="EA61" s="4"/>
      <c r="EB61" s="4"/>
      <c r="EC61" s="4"/>
      <c r="ED61" s="4"/>
      <c r="EE61" s="4"/>
      <c r="EF61" s="4"/>
      <c r="EG61" s="4"/>
      <c r="EH61" s="4"/>
      <c r="EI61" s="4"/>
      <c r="EJ61" s="4"/>
      <c r="EK61" s="4"/>
      <c r="EL61" s="4"/>
      <c r="EM61" s="4"/>
      <c r="EN61" s="4"/>
      <c r="EO61" s="4"/>
      <c r="EP61" s="4"/>
      <c r="EQ61" s="4"/>
      <c r="ER61" s="4"/>
      <c r="ES61" s="4"/>
      <c r="ET61" s="4"/>
      <c r="EU61" s="4"/>
      <c r="EV61" s="4"/>
      <c r="EW61" s="4"/>
      <c r="EX61" s="4"/>
      <c r="EY61" s="4"/>
      <c r="EZ61" s="4"/>
      <c r="FA61" s="4"/>
      <c r="FB61" s="4"/>
      <c r="FC61" s="4"/>
      <c r="FD61" s="4"/>
      <c r="FE61" s="4"/>
      <c r="FF61" s="4"/>
      <c r="FG61" s="4"/>
      <c r="FH61" s="4"/>
      <c r="FI61" s="4"/>
      <c r="FJ61" s="4"/>
      <c r="FK61" s="4"/>
      <c r="FL61" s="4"/>
      <c r="FM61" s="4"/>
      <c r="FN61" s="4"/>
      <c r="FO61" s="4"/>
      <c r="FP61" s="4"/>
      <c r="FQ61" s="4"/>
      <c r="FR61" s="4"/>
      <c r="FS61" s="4"/>
      <c r="FT61" s="4"/>
      <c r="FU61" s="4"/>
      <c r="FV61" s="4"/>
      <c r="FW61" s="4"/>
      <c r="FX61" s="4"/>
      <c r="FY61" s="4"/>
      <c r="FZ61" s="4"/>
      <c r="GA61" s="4"/>
      <c r="GB61" s="4"/>
      <c r="GC61" s="4"/>
      <c r="GD61" s="4"/>
      <c r="GE61" s="4"/>
      <c r="GF61" s="4"/>
      <c r="GG61" s="4"/>
      <c r="GH61" s="4"/>
      <c r="GI61" s="4"/>
      <c r="GJ61" s="4"/>
      <c r="GK61" s="4"/>
      <c r="GL61" s="4"/>
      <c r="GM61" s="4"/>
      <c r="GN61" s="4"/>
      <c r="GO61" s="4"/>
      <c r="GP61" s="4"/>
      <c r="GQ61" s="4"/>
      <c r="GR61" s="4"/>
      <c r="GS61" s="4"/>
      <c r="GT61" s="4"/>
      <c r="GU61" s="4"/>
      <c r="GV61" s="4"/>
      <c r="GW61" s="4"/>
      <c r="GX61" s="4"/>
      <c r="GY61" s="4"/>
      <c r="GZ61" s="4"/>
      <c r="HA61" s="4"/>
      <c r="HB61" s="4"/>
      <c r="HC61" s="4"/>
      <c r="HD61" s="4"/>
      <c r="HE61" s="4"/>
      <c r="HF61" s="4"/>
      <c r="HG61" s="4"/>
      <c r="HH61" s="4"/>
      <c r="HI61" s="4"/>
      <c r="HJ61" s="4"/>
      <c r="HK61" s="4"/>
      <c r="HL61" s="4"/>
      <c r="HM61" s="4"/>
      <c r="HN61" s="4"/>
      <c r="HO61" s="4"/>
      <c r="HP61" s="4"/>
      <c r="HQ61" s="4"/>
      <c r="HR61" s="4"/>
      <c r="HS61" s="4"/>
      <c r="HT61" s="4"/>
      <c r="HU61" s="4"/>
      <c r="HV61" s="4"/>
      <c r="HW61" s="4"/>
      <c r="HX61" s="4"/>
      <c r="HY61" s="4"/>
      <c r="HZ61" s="4"/>
      <c r="IA61" s="4"/>
      <c r="IB61" s="4"/>
      <c r="IC61" s="4"/>
      <c r="ID61" s="4"/>
      <c r="IE61" s="4"/>
      <c r="IF61" s="4"/>
      <c r="IG61" s="4"/>
      <c r="IH61" s="4"/>
      <c r="II61" s="4"/>
      <c r="IJ61" s="4"/>
      <c r="IK61" s="4"/>
      <c r="IL61" s="4"/>
      <c r="IM61" s="4"/>
      <c r="IN61" s="4"/>
      <c r="IO61" s="4"/>
      <c r="IP61" s="4"/>
      <c r="IQ61" s="4"/>
      <c r="IR61" s="4"/>
      <c r="IS61" s="4"/>
      <c r="IT61" s="4"/>
      <c r="IU61" s="4"/>
      <c r="IV61" s="4"/>
      <c r="IW61" s="4"/>
      <c r="IX61" s="4"/>
      <c r="IY61" s="4"/>
      <c r="IZ61" s="4"/>
      <c r="JA61" s="4"/>
      <c r="JB61" s="4"/>
      <c r="JC61" s="4"/>
      <c r="JD61" s="4"/>
      <c r="JE61" s="4"/>
      <c r="JF61" s="4"/>
      <c r="JG61" s="4"/>
      <c r="JH61" s="4"/>
      <c r="JI61" s="4"/>
      <c r="JJ61" s="4"/>
      <c r="JK61" s="4"/>
      <c r="JL61" s="4"/>
      <c r="JM61" s="4"/>
      <c r="JN61" s="4"/>
      <c r="JO61" s="4"/>
      <c r="JP61" s="4"/>
      <c r="JQ61" s="4"/>
      <c r="JR61" s="4"/>
      <c r="JS61" s="4"/>
      <c r="JT61" s="4"/>
      <c r="JU61" s="4"/>
      <c r="JV61" s="4"/>
      <c r="JW61" s="4"/>
      <c r="JX61" s="4"/>
      <c r="JY61" s="4"/>
      <c r="JZ61" s="4"/>
      <c r="KA61" s="4"/>
      <c r="KB61" s="4"/>
      <c r="KC61" s="4"/>
      <c r="KD61" s="4"/>
      <c r="KE61" s="4"/>
      <c r="KF61" s="4"/>
      <c r="KG61" s="4"/>
      <c r="KH61" s="4"/>
      <c r="KI61" s="4"/>
      <c r="KJ61" s="4"/>
      <c r="KK61" s="4"/>
      <c r="KL61" s="4"/>
      <c r="KM61" s="4"/>
      <c r="KN61" s="4"/>
      <c r="KO61" s="4"/>
      <c r="KP61" s="4"/>
      <c r="KQ61" s="4"/>
      <c r="KR61" s="4"/>
      <c r="KS61" s="4"/>
      <c r="KT61" s="4"/>
      <c r="KU61" s="4"/>
      <c r="KV61" s="4"/>
      <c r="KW61" s="4"/>
      <c r="KX61" s="4"/>
      <c r="KY61" s="4"/>
      <c r="KZ61" s="4"/>
      <c r="LA61" s="4"/>
      <c r="LB61" s="4"/>
      <c r="LC61" s="4"/>
      <c r="LD61" s="4"/>
      <c r="LE61" s="4"/>
      <c r="LF61" s="4"/>
      <c r="LG61" s="4"/>
      <c r="LH61" s="4"/>
      <c r="LI61" s="4"/>
      <c r="LJ61" s="4"/>
      <c r="LK61" s="4"/>
      <c r="LL61" s="4"/>
      <c r="LM61" s="4"/>
      <c r="LN61" s="4"/>
      <c r="LO61" s="4"/>
      <c r="LP61" s="4"/>
      <c r="LQ61" s="4"/>
      <c r="LR61" s="4"/>
      <c r="LS61" s="4"/>
      <c r="LT61" s="4"/>
      <c r="LU61" s="4"/>
      <c r="LV61" s="4"/>
      <c r="LW61" s="4"/>
      <c r="LX61" s="4"/>
      <c r="LY61" s="4"/>
      <c r="LZ61" s="4"/>
      <c r="MA61" s="4"/>
      <c r="MB61" s="4"/>
      <c r="MC61" s="4"/>
      <c r="MD61" s="4"/>
      <c r="ME61" s="4"/>
      <c r="MF61" s="4"/>
      <c r="MG61" s="4"/>
      <c r="MH61" s="4"/>
      <c r="MI61" s="4"/>
      <c r="MJ61" s="4"/>
      <c r="MK61" s="4"/>
      <c r="ML61" s="4"/>
      <c r="MM61" s="4"/>
      <c r="MN61" s="4"/>
      <c r="MO61" s="4"/>
      <c r="MP61" s="4"/>
      <c r="MQ61" s="4"/>
      <c r="MR61" s="4"/>
      <c r="MS61" s="4"/>
      <c r="MT61" s="4"/>
      <c r="MU61" s="4"/>
      <c r="MV61" s="4"/>
      <c r="MW61" s="4"/>
      <c r="MX61" s="4"/>
      <c r="MY61" s="4"/>
      <c r="MZ61" s="4"/>
      <c r="NA61" s="4"/>
      <c r="NB61" s="4"/>
      <c r="NC61" s="4"/>
      <c r="ND61" s="4"/>
      <c r="NE61" s="4"/>
      <c r="NF61" s="4"/>
      <c r="NG61" s="4"/>
      <c r="NH61" s="4"/>
      <c r="NI61" s="4"/>
      <c r="NJ61" s="4"/>
      <c r="NK61" s="4"/>
      <c r="NL61" s="4"/>
      <c r="NM61" s="4"/>
      <c r="NN61" s="4"/>
      <c r="NO61" s="4"/>
      <c r="NP61" s="4"/>
      <c r="NQ61" s="4"/>
      <c r="NR61" s="4"/>
      <c r="NS61" s="4"/>
      <c r="NT61" s="4"/>
      <c r="NU61" s="4"/>
      <c r="NV61" s="4"/>
      <c r="NW61" s="4"/>
      <c r="NX61" s="4"/>
      <c r="NY61" s="4"/>
      <c r="NZ61" s="4"/>
      <c r="OA61" s="4"/>
      <c r="OB61" s="4"/>
      <c r="OC61" s="4"/>
      <c r="OD61" s="4"/>
      <c r="OE61" s="4"/>
      <c r="OF61" s="4"/>
      <c r="OG61" s="4"/>
      <c r="OH61" s="4"/>
      <c r="OI61" s="4"/>
      <c r="OJ61" s="4"/>
      <c r="OK61" s="4"/>
      <c r="OL61" s="4"/>
      <c r="OM61" s="4"/>
      <c r="ON61" s="4"/>
      <c r="OO61" s="4"/>
      <c r="OP61" s="4"/>
      <c r="OQ61" s="4"/>
      <c r="OR61" s="4"/>
      <c r="OS61" s="4"/>
      <c r="OT61" s="4"/>
      <c r="OU61" s="4"/>
      <c r="OV61" s="4"/>
      <c r="OW61" s="4"/>
      <c r="OX61" s="4"/>
      <c r="OY61" s="4"/>
      <c r="OZ61" s="4"/>
      <c r="PA61" s="4"/>
      <c r="PB61" s="4"/>
      <c r="PC61" s="4"/>
      <c r="PD61" s="4"/>
      <c r="PE61" s="4"/>
      <c r="PF61" s="4"/>
      <c r="PG61" s="4"/>
      <c r="PH61" s="4"/>
      <c r="PI61" s="4"/>
      <c r="PJ61" s="4"/>
      <c r="PK61" s="4"/>
      <c r="PL61" s="4"/>
      <c r="PM61" s="4"/>
      <c r="PN61" s="4"/>
      <c r="PO61" s="4"/>
      <c r="PP61" s="4"/>
      <c r="PQ61" s="4"/>
      <c r="PR61" s="4"/>
      <c r="PS61" s="4"/>
      <c r="PT61" s="4"/>
      <c r="PU61" s="4"/>
      <c r="PV61" s="4"/>
      <c r="PW61" s="4"/>
      <c r="PX61" s="4"/>
      <c r="PY61" s="4"/>
      <c r="PZ61" s="4"/>
      <c r="QA61" s="4"/>
      <c r="QB61" s="4"/>
      <c r="QC61" s="4"/>
      <c r="QD61" s="4"/>
      <c r="QE61" s="4"/>
      <c r="QF61" s="4"/>
      <c r="QG61" s="4"/>
      <c r="QH61" s="4"/>
      <c r="QI61" s="4"/>
      <c r="QJ61" s="4"/>
      <c r="QK61" s="4"/>
      <c r="QL61" s="4"/>
      <c r="QM61" s="4"/>
      <c r="QN61" s="4"/>
      <c r="QO61" s="4"/>
      <c r="QP61" s="4"/>
      <c r="QQ61" s="4"/>
      <c r="QR61" s="4"/>
      <c r="QS61" s="4"/>
      <c r="QT61" s="4"/>
      <c r="QU61" s="4"/>
      <c r="QV61" s="4"/>
      <c r="QW61" s="4"/>
      <c r="QX61" s="4"/>
      <c r="QY61" s="4"/>
      <c r="QZ61" s="4"/>
      <c r="RA61" s="4"/>
      <c r="RB61" s="4"/>
      <c r="RC61" s="4"/>
      <c r="RD61" s="4"/>
      <c r="RE61" s="4"/>
      <c r="RF61" s="4"/>
      <c r="RG61" s="4"/>
      <c r="RH61" s="4"/>
      <c r="RI61" s="4"/>
      <c r="RJ61" s="4"/>
      <c r="RK61" s="4"/>
      <c r="RL61" s="4"/>
      <c r="RM61" s="4"/>
      <c r="RN61" s="4"/>
      <c r="RO61" s="4"/>
      <c r="RP61" s="4"/>
      <c r="RQ61" s="4"/>
      <c r="RR61" s="4"/>
      <c r="RS61" s="4"/>
      <c r="RT61" s="4"/>
      <c r="RU61" s="4"/>
      <c r="RV61" s="4"/>
      <c r="RW61" s="4"/>
      <c r="RX61" s="4"/>
      <c r="RY61" s="4"/>
      <c r="RZ61" s="4"/>
      <c r="SA61" s="4"/>
      <c r="SB61" s="4"/>
      <c r="SC61" s="4"/>
      <c r="SD61" s="4"/>
      <c r="SE61" s="4"/>
      <c r="SF61" s="4"/>
      <c r="SG61" s="4"/>
      <c r="SH61" s="4"/>
      <c r="SI61" s="4"/>
      <c r="SJ61" s="4"/>
      <c r="SK61" s="4"/>
      <c r="SL61" s="4"/>
      <c r="SM61" s="4"/>
      <c r="SN61" s="4"/>
      <c r="SO61" s="4"/>
      <c r="SP61" s="4"/>
      <c r="SQ61" s="4"/>
      <c r="SR61" s="4"/>
      <c r="SS61" s="4"/>
      <c r="ST61" s="4"/>
      <c r="SU61" s="4"/>
      <c r="SV61" s="4"/>
      <c r="SW61" s="4"/>
      <c r="SX61" s="4"/>
      <c r="SY61" s="4"/>
      <c r="SZ61" s="4"/>
      <c r="TA61" s="4"/>
      <c r="TB61" s="4"/>
      <c r="TC61" s="4"/>
      <c r="TD61" s="4"/>
      <c r="TE61" s="4"/>
      <c r="TF61" s="4"/>
      <c r="TG61" s="4"/>
      <c r="TH61" s="4"/>
      <c r="TI61" s="4"/>
      <c r="TJ61" s="4"/>
      <c r="TK61" s="4"/>
      <c r="TL61" s="4"/>
      <c r="TM61" s="4"/>
      <c r="TN61" s="4"/>
      <c r="TO61" s="4"/>
      <c r="TP61" s="4"/>
      <c r="TQ61" s="4"/>
      <c r="TR61" s="4"/>
      <c r="TS61" s="4"/>
      <c r="TT61" s="4"/>
      <c r="TU61" s="4"/>
      <c r="TV61" s="4"/>
      <c r="TW61" s="4"/>
      <c r="TX61" s="4"/>
      <c r="TY61" s="4"/>
      <c r="TZ61" s="4"/>
      <c r="UA61" s="4"/>
      <c r="UB61" s="4"/>
      <c r="UC61" s="4"/>
      <c r="UD61" s="4"/>
      <c r="UE61" s="4"/>
      <c r="UF61" s="4"/>
      <c r="UG61" s="4"/>
      <c r="UH61" s="4"/>
      <c r="UI61" s="4"/>
      <c r="UJ61" s="4"/>
      <c r="UK61" s="4"/>
      <c r="UL61" s="4"/>
      <c r="UM61" s="4"/>
      <c r="UN61" s="4"/>
      <c r="UO61" s="4"/>
      <c r="UP61" s="4"/>
      <c r="UQ61" s="4"/>
      <c r="UR61" s="4"/>
      <c r="US61" s="4"/>
      <c r="UT61" s="4"/>
      <c r="UU61" s="4"/>
      <c r="UV61" s="4"/>
      <c r="UW61" s="4"/>
      <c r="UX61" s="4"/>
      <c r="UY61" s="4"/>
      <c r="UZ61" s="4"/>
      <c r="VA61" s="4"/>
      <c r="VB61" s="4"/>
      <c r="VC61" s="4"/>
      <c r="VD61" s="4"/>
      <c r="VE61" s="4"/>
      <c r="VF61" s="4"/>
      <c r="VG61" s="4"/>
      <c r="VH61" s="4"/>
      <c r="VI61" s="4"/>
      <c r="VJ61" s="4"/>
      <c r="VK61" s="4"/>
      <c r="VL61" s="4"/>
      <c r="VM61" s="4"/>
      <c r="VN61" s="4"/>
      <c r="VO61" s="4"/>
      <c r="VP61" s="4"/>
      <c r="VQ61" s="4"/>
      <c r="VR61" s="4"/>
      <c r="VS61" s="4"/>
      <c r="VT61" s="4"/>
      <c r="VU61" s="4"/>
      <c r="VV61" s="4"/>
      <c r="VW61" s="4"/>
      <c r="VX61" s="4"/>
      <c r="VY61" s="4"/>
      <c r="VZ61" s="4"/>
      <c r="WA61" s="4"/>
      <c r="WB61" s="4"/>
      <c r="WC61" s="4"/>
      <c r="WD61" s="4"/>
      <c r="WE61" s="4"/>
      <c r="WF61" s="4"/>
      <c r="WG61" s="4"/>
      <c r="WH61" s="4"/>
      <c r="WI61" s="4"/>
      <c r="WJ61" s="4"/>
      <c r="WK61" s="4"/>
      <c r="WL61" s="4"/>
      <c r="WM61" s="4"/>
      <c r="WN61" s="4"/>
      <c r="WO61" s="4"/>
      <c r="WP61" s="4"/>
      <c r="WQ61" s="4"/>
      <c r="WR61" s="4"/>
      <c r="WS61" s="4"/>
      <c r="WT61" s="4"/>
      <c r="WU61" s="4"/>
      <c r="WV61" s="4"/>
      <c r="WW61" s="4"/>
      <c r="WX61" s="4"/>
      <c r="WY61" s="4"/>
      <c r="WZ61" s="4"/>
      <c r="XA61" s="4"/>
      <c r="XB61" s="4"/>
      <c r="XC61" s="4"/>
      <c r="XD61" s="4"/>
      <c r="XE61" s="4"/>
      <c r="XF61" s="4"/>
      <c r="XG61" s="4"/>
      <c r="XH61" s="4"/>
      <c r="XI61" s="4"/>
      <c r="XJ61" s="4"/>
      <c r="XK61" s="4"/>
      <c r="XL61" s="4"/>
      <c r="XM61" s="4"/>
      <c r="XN61" s="4"/>
      <c r="XO61" s="4"/>
      <c r="XP61" s="4"/>
      <c r="XQ61" s="4"/>
      <c r="XR61" s="4"/>
      <c r="XS61" s="4"/>
      <c r="XT61" s="4"/>
      <c r="XU61" s="4"/>
      <c r="XV61" s="4"/>
      <c r="XW61" s="4"/>
      <c r="XX61" s="4"/>
      <c r="XY61" s="4"/>
      <c r="XZ61" s="4"/>
      <c r="YA61" s="4"/>
      <c r="YB61" s="4"/>
      <c r="YC61" s="4"/>
      <c r="YD61" s="4"/>
      <c r="YE61" s="4"/>
      <c r="YF61" s="4"/>
      <c r="YG61" s="4"/>
      <c r="YH61" s="4"/>
      <c r="YI61" s="4"/>
      <c r="YJ61" s="4"/>
      <c r="YK61" s="4"/>
      <c r="YL61" s="4"/>
      <c r="YM61" s="4"/>
      <c r="YN61" s="4"/>
      <c r="YO61" s="4"/>
      <c r="YP61" s="4"/>
      <c r="YQ61" s="4"/>
      <c r="YR61" s="4"/>
      <c r="YS61" s="4"/>
      <c r="YT61" s="4"/>
      <c r="YU61" s="4"/>
      <c r="YV61" s="4"/>
      <c r="YW61" s="4"/>
      <c r="YX61" s="4"/>
      <c r="YY61" s="4"/>
      <c r="YZ61" s="4"/>
      <c r="ZA61" s="4"/>
      <c r="ZB61" s="4"/>
      <c r="ZC61" s="4"/>
      <c r="ZD61" s="4"/>
      <c r="ZE61" s="4"/>
      <c r="ZF61" s="4"/>
      <c r="ZG61" s="4"/>
      <c r="ZH61" s="4"/>
      <c r="ZI61" s="4"/>
      <c r="ZJ61" s="4"/>
      <c r="ZK61" s="4"/>
      <c r="ZL61" s="4"/>
      <c r="ZM61" s="4"/>
      <c r="ZN61" s="4"/>
      <c r="ZO61" s="4"/>
      <c r="ZP61" s="4"/>
      <c r="ZQ61" s="4"/>
      <c r="ZR61" s="4"/>
      <c r="ZS61" s="4"/>
      <c r="ZT61" s="4"/>
      <c r="ZU61" s="4"/>
      <c r="ZV61" s="4"/>
      <c r="ZW61" s="4"/>
      <c r="ZX61" s="4"/>
      <c r="ZY61" s="4"/>
      <c r="ZZ61" s="4"/>
      <c r="AAA61" s="4"/>
      <c r="AAB61" s="4"/>
      <c r="AAC61" s="4"/>
      <c r="AAD61" s="4"/>
      <c r="AAE61" s="4"/>
      <c r="AAF61" s="4"/>
      <c r="AAG61" s="4"/>
      <c r="AAH61" s="4"/>
      <c r="AAI61" s="4"/>
      <c r="AAJ61" s="4"/>
      <c r="AAK61" s="4"/>
      <c r="AAL61" s="4"/>
      <c r="AAM61" s="4"/>
      <c r="AAN61" s="4"/>
      <c r="AAO61" s="4"/>
      <c r="AAP61" s="4"/>
      <c r="AAQ61" s="4"/>
      <c r="AAR61" s="4"/>
      <c r="AAS61" s="4"/>
      <c r="AAT61" s="4"/>
      <c r="AAU61" s="4"/>
      <c r="AAV61" s="4"/>
      <c r="AAW61" s="4"/>
      <c r="AAX61" s="4"/>
      <c r="AAY61" s="4"/>
      <c r="AAZ61" s="4"/>
      <c r="ABA61" s="4"/>
      <c r="ABB61" s="4"/>
      <c r="ABC61" s="4"/>
      <c r="ABD61" s="4"/>
      <c r="ABE61" s="4"/>
      <c r="ABF61" s="4"/>
      <c r="ABG61" s="4"/>
      <c r="ABH61" s="4"/>
      <c r="ABI61" s="4"/>
      <c r="ABJ61" s="4"/>
      <c r="ABK61" s="4"/>
      <c r="ABL61" s="4"/>
      <c r="ABM61" s="4"/>
      <c r="ABN61" s="4"/>
      <c r="ABO61" s="4"/>
      <c r="ABP61" s="4"/>
      <c r="ABQ61" s="4"/>
      <c r="ABR61" s="4"/>
      <c r="ABS61" s="4"/>
      <c r="ABT61" s="4"/>
      <c r="ABU61" s="4"/>
      <c r="ABV61" s="4"/>
      <c r="ABW61" s="4"/>
      <c r="ABX61" s="4"/>
      <c r="ABY61" s="4"/>
      <c r="ABZ61" s="4"/>
      <c r="ACA61" s="4"/>
      <c r="ACB61" s="4"/>
      <c r="ACC61" s="4"/>
      <c r="ACD61" s="4"/>
      <c r="ACE61" s="4"/>
      <c r="ACF61" s="4"/>
      <c r="ACG61" s="4"/>
      <c r="ACH61" s="4"/>
      <c r="ACI61" s="4"/>
      <c r="ACJ61" s="4"/>
      <c r="ACK61" s="4"/>
      <c r="ACL61" s="4"/>
      <c r="ACM61" s="4"/>
      <c r="ACN61" s="4"/>
      <c r="ACO61" s="4"/>
      <c r="ACP61" s="4"/>
      <c r="ACQ61" s="4"/>
      <c r="ACR61" s="4"/>
      <c r="ACS61" s="4"/>
      <c r="ACT61" s="4"/>
      <c r="ACU61" s="4"/>
      <c r="ACV61" s="4"/>
      <c r="ACW61" s="4"/>
      <c r="ACX61" s="4"/>
      <c r="ACY61" s="4"/>
      <c r="ACZ61" s="4"/>
      <c r="ADA61" s="4"/>
      <c r="ADB61" s="4"/>
      <c r="ADC61" s="4"/>
      <c r="ADD61" s="4"/>
      <c r="ADE61" s="4"/>
      <c r="ADF61" s="4"/>
      <c r="ADG61" s="4"/>
      <c r="ADH61" s="4"/>
      <c r="ADI61" s="4"/>
      <c r="ADJ61" s="4"/>
      <c r="ADK61" s="4"/>
      <c r="ADL61" s="4"/>
      <c r="ADM61" s="4"/>
      <c r="ADN61" s="4"/>
      <c r="ADO61" s="4"/>
      <c r="ADP61" s="4"/>
      <c r="ADQ61" s="4"/>
      <c r="ADR61" s="4"/>
      <c r="ADS61" s="4"/>
      <c r="ADT61" s="4"/>
      <c r="ADU61" s="4"/>
      <c r="ADV61" s="4"/>
      <c r="ADW61" s="4"/>
      <c r="ADX61" s="4"/>
      <c r="ADY61" s="4"/>
      <c r="ADZ61" s="4"/>
      <c r="AEA61" s="4"/>
      <c r="AEB61" s="4"/>
      <c r="AEC61" s="4"/>
      <c r="AED61" s="4"/>
      <c r="AEE61" s="4"/>
      <c r="AEF61" s="4"/>
      <c r="AEG61" s="4"/>
      <c r="AEH61" s="4"/>
      <c r="AEI61" s="4"/>
      <c r="AEJ61" s="4"/>
      <c r="AEK61" s="4"/>
      <c r="AEL61" s="4"/>
      <c r="AEM61" s="4"/>
      <c r="AEN61" s="4"/>
      <c r="AEO61" s="4"/>
      <c r="AEP61" s="4"/>
      <c r="AEQ61" s="4"/>
      <c r="AER61" s="4"/>
      <c r="AES61" s="4"/>
      <c r="AET61" s="4"/>
      <c r="AEU61" s="4"/>
      <c r="AEV61" s="4"/>
      <c r="AEW61" s="4"/>
      <c r="AEX61" s="4"/>
      <c r="AEY61" s="4"/>
      <c r="AEZ61" s="4"/>
      <c r="AFA61" s="4"/>
      <c r="AFB61" s="4"/>
      <c r="AFC61" s="4"/>
      <c r="AFD61" s="4"/>
      <c r="AFE61" s="4"/>
      <c r="AFF61" s="4"/>
      <c r="AFG61" s="4"/>
      <c r="AFH61" s="4"/>
      <c r="AFI61" s="4"/>
      <c r="AFJ61" s="4"/>
      <c r="AFK61" s="4"/>
      <c r="AFL61" s="4"/>
      <c r="AFM61" s="4"/>
      <c r="AFN61" s="4"/>
      <c r="AFO61" s="4"/>
      <c r="AFP61" s="4"/>
      <c r="AFQ61" s="4"/>
      <c r="AFR61" s="4"/>
      <c r="AFS61" s="4"/>
      <c r="AFT61" s="4"/>
      <c r="AFU61" s="4"/>
      <c r="AFV61" s="4"/>
      <c r="AFW61" s="4"/>
      <c r="AFX61" s="4"/>
      <c r="AFY61" s="4"/>
      <c r="AFZ61" s="4"/>
      <c r="AGA61" s="4"/>
      <c r="AGB61" s="4"/>
      <c r="AGC61" s="4"/>
      <c r="AGD61" s="4"/>
      <c r="AGE61" s="4"/>
      <c r="AGF61" s="4"/>
      <c r="AGG61" s="4"/>
      <c r="AGH61" s="4"/>
      <c r="AGI61" s="4"/>
      <c r="AGJ61" s="4"/>
      <c r="AGK61" s="4"/>
      <c r="AGL61" s="4"/>
      <c r="AGM61" s="4"/>
      <c r="AGN61" s="4"/>
      <c r="AGO61" s="4"/>
      <c r="AGP61" s="4"/>
      <c r="AGQ61" s="4"/>
      <c r="AGR61" s="4"/>
      <c r="AGS61" s="4"/>
      <c r="AGT61" s="4"/>
      <c r="AGU61" s="4"/>
      <c r="AGV61" s="4"/>
      <c r="AGW61" s="4"/>
      <c r="AGX61" s="4"/>
      <c r="AGY61" s="4"/>
      <c r="AGZ61" s="4"/>
      <c r="AHA61" s="4"/>
      <c r="AHB61" s="4"/>
      <c r="AHC61" s="4"/>
      <c r="AHD61" s="4"/>
      <c r="AHE61" s="4"/>
      <c r="AHF61" s="4"/>
      <c r="AHG61" s="4"/>
      <c r="AHH61" s="4"/>
      <c r="AHI61" s="4"/>
      <c r="AHJ61" s="4"/>
      <c r="AHK61" s="4"/>
      <c r="AHL61" s="4"/>
      <c r="AHM61" s="4"/>
      <c r="AHN61" s="4"/>
      <c r="AHO61" s="4"/>
      <c r="AHP61" s="4"/>
      <c r="AHQ61" s="4"/>
      <c r="AHR61" s="4"/>
      <c r="AHS61" s="4"/>
      <c r="AHT61" s="4"/>
      <c r="AHU61" s="4"/>
      <c r="AHV61" s="4"/>
      <c r="AHW61" s="4"/>
      <c r="AHX61" s="4"/>
      <c r="AHY61" s="4"/>
      <c r="AHZ61" s="4"/>
      <c r="AIA61" s="4"/>
      <c r="AIB61" s="4"/>
      <c r="AIC61" s="4"/>
      <c r="AID61" s="4"/>
      <c r="AIE61" s="4"/>
      <c r="AIF61" s="4"/>
      <c r="AIG61" s="4"/>
      <c r="AIH61" s="4"/>
      <c r="AII61" s="4"/>
      <c r="AIJ61" s="4"/>
      <c r="AIK61" s="4"/>
      <c r="AIL61" s="4"/>
      <c r="AIM61" s="4"/>
      <c r="AIN61" s="4"/>
      <c r="AIO61" s="4"/>
      <c r="AIP61" s="4"/>
      <c r="AIQ61" s="4"/>
      <c r="AIR61" s="4"/>
      <c r="AIS61" s="4"/>
      <c r="AIT61" s="4"/>
      <c r="AIU61" s="4"/>
      <c r="AIV61" s="4"/>
      <c r="AIW61" s="4"/>
      <c r="AIX61" s="4"/>
      <c r="AIY61" s="4"/>
      <c r="AIZ61" s="4"/>
      <c r="AJA61" s="4"/>
      <c r="AJB61" s="4"/>
      <c r="AJC61" s="4"/>
      <c r="AJD61" s="4"/>
      <c r="AJE61" s="4"/>
      <c r="AJF61" s="4"/>
      <c r="AJG61" s="4"/>
      <c r="AJH61" s="4"/>
      <c r="AJI61" s="4"/>
      <c r="AJJ61" s="4"/>
      <c r="AJK61" s="4"/>
      <c r="AJL61" s="4"/>
      <c r="AJM61" s="4"/>
      <c r="AJN61" s="4"/>
      <c r="AJO61" s="4"/>
      <c r="AJP61" s="4"/>
      <c r="AJQ61" s="4"/>
      <c r="AJR61" s="4"/>
      <c r="AJS61" s="4"/>
      <c r="AJT61" s="4"/>
      <c r="AJU61" s="4"/>
      <c r="AJV61" s="4"/>
      <c r="AJW61" s="4"/>
      <c r="AJX61" s="4"/>
      <c r="AJY61" s="4"/>
      <c r="AJZ61" s="4"/>
      <c r="AKA61" s="4"/>
      <c r="AKB61" s="4"/>
      <c r="AKC61" s="4"/>
      <c r="AKD61" s="4"/>
      <c r="AKE61" s="4"/>
      <c r="AKF61" s="4"/>
      <c r="AKG61" s="4"/>
      <c r="AKH61" s="4"/>
      <c r="AKI61" s="4"/>
      <c r="AKJ61" s="4"/>
      <c r="AKK61" s="4"/>
      <c r="AKL61" s="4"/>
      <c r="AKM61" s="4"/>
      <c r="AKN61" s="4"/>
      <c r="AKO61" s="4"/>
      <c r="AKP61" s="4"/>
      <c r="AKQ61" s="4"/>
      <c r="AKR61" s="4"/>
      <c r="AKS61" s="4"/>
      <c r="AKT61" s="4"/>
      <c r="AKU61" s="4"/>
      <c r="AKV61" s="4"/>
      <c r="AKW61" s="4"/>
      <c r="AKX61" s="4"/>
      <c r="AKY61" s="4"/>
      <c r="AKZ61" s="4"/>
      <c r="ALA61" s="4"/>
      <c r="ALB61" s="4"/>
      <c r="ALC61" s="4"/>
      <c r="ALD61" s="4"/>
      <c r="ALE61" s="4"/>
      <c r="ALF61" s="4"/>
      <c r="ALG61" s="4"/>
      <c r="ALH61" s="4"/>
      <c r="ALI61" s="4"/>
      <c r="ALJ61" s="4"/>
      <c r="ALK61" s="4"/>
      <c r="ALL61" s="4"/>
      <c r="ALM61" s="4"/>
      <c r="ALN61" s="4"/>
      <c r="ALO61" s="4"/>
      <c r="ALP61" s="4"/>
      <c r="ALQ61" s="4"/>
      <c r="ALR61" s="4"/>
      <c r="ALS61" s="4"/>
      <c r="ALT61" s="4"/>
      <c r="ALU61" s="4"/>
      <c r="ALV61" s="4"/>
      <c r="ALW61" s="4"/>
      <c r="ALX61" s="4"/>
      <c r="ALY61" s="4"/>
      <c r="ALZ61" s="4"/>
      <c r="AMA61" s="4"/>
      <c r="AMB61" s="4"/>
      <c r="AMC61" s="4"/>
      <c r="AMD61" s="4"/>
      <c r="AME61" s="4"/>
      <c r="AMF61" s="4"/>
      <c r="AMG61" s="4"/>
      <c r="AMH61" s="4"/>
      <c r="AMI61" s="4"/>
      <c r="AMJ61" s="4"/>
    </row>
    <row r="62" spans="2:1024" ht="19.5">
      <c r="B62" s="4"/>
      <c r="C62" s="4"/>
      <c r="D62" s="4"/>
      <c r="E62" s="4"/>
      <c r="F62" s="4"/>
      <c r="G62" s="4"/>
      <c r="H62" s="4"/>
      <c r="I62" s="4"/>
      <c r="J62" s="4"/>
      <c r="K62" s="4"/>
      <c r="L62" s="4"/>
      <c r="M62" s="4"/>
      <c r="N62" s="4"/>
      <c r="O62" s="4"/>
      <c r="P62" s="4"/>
      <c r="Q62" s="4"/>
      <c r="R62" s="4"/>
      <c r="S62" s="4"/>
      <c r="T62" s="4"/>
      <c r="U62" s="4"/>
      <c r="V62" s="4"/>
      <c r="W62" s="4"/>
      <c r="X62" s="4"/>
      <c r="Y62" s="4"/>
      <c r="Z62" s="4"/>
      <c r="AA62" s="4"/>
      <c r="AB62" s="4"/>
      <c r="AC62" s="4"/>
      <c r="AD62" s="4"/>
      <c r="AE62" s="4"/>
      <c r="AF62" s="4"/>
      <c r="AG62" s="4"/>
      <c r="AH62" s="4"/>
      <c r="AI62" s="4"/>
      <c r="AJ62" s="4"/>
      <c r="AK62" s="4"/>
      <c r="AL62" s="4"/>
      <c r="AM62" s="4"/>
      <c r="AN62" s="4"/>
      <c r="AO62" s="4"/>
      <c r="AP62" s="4"/>
      <c r="AQ62" s="4"/>
      <c r="AR62" s="4"/>
      <c r="AS62" s="4"/>
      <c r="AT62" s="4"/>
      <c r="AU62" s="4"/>
      <c r="AV62" s="4"/>
      <c r="AW62" s="4"/>
      <c r="AX62" s="4"/>
      <c r="AY62" s="4"/>
      <c r="AZ62" s="4"/>
      <c r="BA62" s="4"/>
      <c r="BB62" s="4"/>
      <c r="BC62" s="4"/>
      <c r="BD62" s="4"/>
      <c r="BE62" s="4"/>
      <c r="BF62" s="4"/>
      <c r="BG62" s="4"/>
      <c r="BH62" s="4"/>
      <c r="BI62" s="4"/>
      <c r="BJ62" s="4"/>
      <c r="BK62" s="4"/>
      <c r="BL62" s="4"/>
      <c r="BM62" s="4"/>
      <c r="BN62" s="4"/>
      <c r="BO62" s="4"/>
      <c r="BP62" s="4"/>
      <c r="BQ62" s="4"/>
      <c r="BR62" s="4"/>
      <c r="BS62" s="4"/>
      <c r="BT62" s="4"/>
      <c r="BU62" s="4"/>
      <c r="BV62" s="4"/>
      <c r="BW62" s="4"/>
      <c r="BX62" s="4"/>
      <c r="BY62" s="4"/>
      <c r="BZ62" s="4"/>
      <c r="CA62" s="4"/>
      <c r="CB62" s="4"/>
      <c r="CC62" s="4"/>
      <c r="CD62" s="4"/>
      <c r="CE62" s="4"/>
      <c r="CF62" s="4"/>
      <c r="CG62" s="4"/>
      <c r="CH62" s="4"/>
      <c r="CI62" s="4"/>
      <c r="CJ62" s="4"/>
      <c r="CK62" s="4"/>
      <c r="CL62" s="4"/>
      <c r="CM62" s="4"/>
      <c r="CN62" s="4"/>
      <c r="CO62" s="4"/>
      <c r="CP62" s="4"/>
      <c r="CQ62" s="4"/>
      <c r="CR62" s="4"/>
      <c r="CS62" s="4"/>
      <c r="CT62" s="4"/>
      <c r="CU62" s="4"/>
      <c r="CV62" s="4"/>
      <c r="CW62" s="4"/>
      <c r="CX62" s="4"/>
      <c r="CY62" s="4"/>
      <c r="CZ62" s="4"/>
      <c r="DA62" s="4"/>
      <c r="DB62" s="4"/>
      <c r="DC62" s="4"/>
      <c r="DD62" s="4"/>
      <c r="DE62" s="4"/>
      <c r="DF62" s="4"/>
      <c r="DG62" s="4"/>
      <c r="DH62" s="4"/>
      <c r="DI62" s="4"/>
      <c r="DJ62" s="4"/>
      <c r="DK62" s="4"/>
      <c r="DL62" s="4"/>
      <c r="DM62" s="4"/>
      <c r="DN62" s="4"/>
      <c r="DO62" s="4"/>
      <c r="DP62" s="4"/>
      <c r="DQ62" s="4"/>
      <c r="DR62" s="4"/>
      <c r="DS62" s="4"/>
      <c r="DT62" s="4"/>
      <c r="DU62" s="4"/>
      <c r="DV62" s="4"/>
      <c r="DW62" s="4"/>
      <c r="DX62" s="4"/>
      <c r="DY62" s="4"/>
      <c r="DZ62" s="4"/>
      <c r="EA62" s="4"/>
      <c r="EB62" s="4"/>
      <c r="EC62" s="4"/>
      <c r="ED62" s="4"/>
      <c r="EE62" s="4"/>
      <c r="EF62" s="4"/>
      <c r="EG62" s="4"/>
      <c r="EH62" s="4"/>
      <c r="EI62" s="4"/>
      <c r="EJ62" s="4"/>
      <c r="EK62" s="4"/>
      <c r="EL62" s="4"/>
      <c r="EM62" s="4"/>
      <c r="EN62" s="4"/>
      <c r="EO62" s="4"/>
      <c r="EP62" s="4"/>
      <c r="EQ62" s="4"/>
      <c r="ER62" s="4"/>
      <c r="ES62" s="4"/>
      <c r="ET62" s="4"/>
      <c r="EU62" s="4"/>
      <c r="EV62" s="4"/>
      <c r="EW62" s="4"/>
      <c r="EX62" s="4"/>
      <c r="EY62" s="4"/>
      <c r="EZ62" s="4"/>
      <c r="FA62" s="4"/>
      <c r="FB62" s="4"/>
      <c r="FC62" s="4"/>
      <c r="FD62" s="4"/>
      <c r="FE62" s="4"/>
      <c r="FF62" s="4"/>
      <c r="FG62" s="4"/>
      <c r="FH62" s="4"/>
      <c r="FI62" s="4"/>
      <c r="FJ62" s="4"/>
      <c r="FK62" s="4"/>
      <c r="FL62" s="4"/>
      <c r="FM62" s="4"/>
      <c r="FN62" s="4"/>
      <c r="FO62" s="4"/>
      <c r="FP62" s="4"/>
      <c r="FQ62" s="4"/>
      <c r="FR62" s="4"/>
      <c r="FS62" s="4"/>
      <c r="FT62" s="4"/>
      <c r="FU62" s="4"/>
      <c r="FV62" s="4"/>
      <c r="FW62" s="4"/>
      <c r="FX62" s="4"/>
      <c r="FY62" s="4"/>
      <c r="FZ62" s="4"/>
      <c r="GA62" s="4"/>
      <c r="GB62" s="4"/>
      <c r="GC62" s="4"/>
      <c r="GD62" s="4"/>
      <c r="GE62" s="4"/>
      <c r="GF62" s="4"/>
      <c r="GG62" s="4"/>
      <c r="GH62" s="4"/>
      <c r="GI62" s="4"/>
      <c r="GJ62" s="4"/>
      <c r="GK62" s="4"/>
      <c r="GL62" s="4"/>
      <c r="GM62" s="4"/>
      <c r="GN62" s="4"/>
      <c r="GO62" s="4"/>
      <c r="GP62" s="4"/>
      <c r="GQ62" s="4"/>
      <c r="GR62" s="4"/>
      <c r="GS62" s="4"/>
      <c r="GT62" s="4"/>
      <c r="GU62" s="4"/>
      <c r="GV62" s="4"/>
      <c r="GW62" s="4"/>
      <c r="GX62" s="4"/>
      <c r="GY62" s="4"/>
      <c r="GZ62" s="4"/>
      <c r="HA62" s="4"/>
      <c r="HB62" s="4"/>
      <c r="HC62" s="4"/>
      <c r="HD62" s="4"/>
      <c r="HE62" s="4"/>
      <c r="HF62" s="4"/>
      <c r="HG62" s="4"/>
      <c r="HH62" s="4"/>
      <c r="HI62" s="4"/>
      <c r="HJ62" s="4"/>
      <c r="HK62" s="4"/>
      <c r="HL62" s="4"/>
      <c r="HM62" s="4"/>
      <c r="HN62" s="4"/>
      <c r="HO62" s="4"/>
      <c r="HP62" s="4"/>
      <c r="HQ62" s="4"/>
      <c r="HR62" s="4"/>
      <c r="HS62" s="4"/>
      <c r="HT62" s="4"/>
      <c r="HU62" s="4"/>
      <c r="HV62" s="4"/>
      <c r="HW62" s="4"/>
      <c r="HX62" s="4"/>
      <c r="HY62" s="4"/>
      <c r="HZ62" s="4"/>
      <c r="IA62" s="4"/>
      <c r="IB62" s="4"/>
      <c r="IC62" s="4"/>
      <c r="ID62" s="4"/>
      <c r="IE62" s="4"/>
      <c r="IF62" s="4"/>
      <c r="IG62" s="4"/>
      <c r="IH62" s="4"/>
      <c r="II62" s="4"/>
      <c r="IJ62" s="4"/>
      <c r="IK62" s="4"/>
      <c r="IL62" s="4"/>
      <c r="IM62" s="4"/>
      <c r="IN62" s="4"/>
      <c r="IO62" s="4"/>
      <c r="IP62" s="4"/>
      <c r="IQ62" s="4"/>
      <c r="IR62" s="4"/>
      <c r="IS62" s="4"/>
      <c r="IT62" s="4"/>
      <c r="IU62" s="4"/>
      <c r="IV62" s="4"/>
      <c r="IW62" s="4"/>
      <c r="IX62" s="4"/>
      <c r="IY62" s="4"/>
      <c r="IZ62" s="4"/>
      <c r="JA62" s="4"/>
      <c r="JB62" s="4"/>
      <c r="JC62" s="4"/>
      <c r="JD62" s="4"/>
      <c r="JE62" s="4"/>
      <c r="JF62" s="4"/>
      <c r="JG62" s="4"/>
      <c r="JH62" s="4"/>
      <c r="JI62" s="4"/>
      <c r="JJ62" s="4"/>
      <c r="JK62" s="4"/>
      <c r="JL62" s="4"/>
      <c r="JM62" s="4"/>
      <c r="JN62" s="4"/>
      <c r="JO62" s="4"/>
      <c r="JP62" s="4"/>
      <c r="JQ62" s="4"/>
      <c r="JR62" s="4"/>
      <c r="JS62" s="4"/>
      <c r="JT62" s="4"/>
      <c r="JU62" s="4"/>
      <c r="JV62" s="4"/>
      <c r="JW62" s="4"/>
      <c r="JX62" s="4"/>
      <c r="JY62" s="4"/>
      <c r="JZ62" s="4"/>
      <c r="KA62" s="4"/>
      <c r="KB62" s="4"/>
      <c r="KC62" s="4"/>
      <c r="KD62" s="4"/>
      <c r="KE62" s="4"/>
      <c r="KF62" s="4"/>
      <c r="KG62" s="4"/>
      <c r="KH62" s="4"/>
      <c r="KI62" s="4"/>
      <c r="KJ62" s="4"/>
      <c r="KK62" s="4"/>
      <c r="KL62" s="4"/>
      <c r="KM62" s="4"/>
      <c r="KN62" s="4"/>
      <c r="KO62" s="4"/>
      <c r="KP62" s="4"/>
      <c r="KQ62" s="4"/>
      <c r="KR62" s="4"/>
      <c r="KS62" s="4"/>
      <c r="KT62" s="4"/>
      <c r="KU62" s="4"/>
      <c r="KV62" s="4"/>
      <c r="KW62" s="4"/>
      <c r="KX62" s="4"/>
      <c r="KY62" s="4"/>
      <c r="KZ62" s="4"/>
      <c r="LA62" s="4"/>
      <c r="LB62" s="4"/>
      <c r="LC62" s="4"/>
      <c r="LD62" s="4"/>
      <c r="LE62" s="4"/>
      <c r="LF62" s="4"/>
      <c r="LG62" s="4"/>
      <c r="LH62" s="4"/>
      <c r="LI62" s="4"/>
      <c r="LJ62" s="4"/>
      <c r="LK62" s="4"/>
      <c r="LL62" s="4"/>
      <c r="LM62" s="4"/>
      <c r="LN62" s="4"/>
      <c r="LO62" s="4"/>
      <c r="LP62" s="4"/>
      <c r="LQ62" s="4"/>
      <c r="LR62" s="4"/>
      <c r="LS62" s="4"/>
      <c r="LT62" s="4"/>
      <c r="LU62" s="4"/>
      <c r="LV62" s="4"/>
      <c r="LW62" s="4"/>
      <c r="LX62" s="4"/>
      <c r="LY62" s="4"/>
      <c r="LZ62" s="4"/>
      <c r="MA62" s="4"/>
      <c r="MB62" s="4"/>
      <c r="MC62" s="4"/>
      <c r="MD62" s="4"/>
      <c r="ME62" s="4"/>
      <c r="MF62" s="4"/>
      <c r="MG62" s="4"/>
      <c r="MH62" s="4"/>
      <c r="MI62" s="4"/>
      <c r="MJ62" s="4"/>
      <c r="MK62" s="4"/>
      <c r="ML62" s="4"/>
      <c r="MM62" s="4"/>
      <c r="MN62" s="4"/>
      <c r="MO62" s="4"/>
      <c r="MP62" s="4"/>
      <c r="MQ62" s="4"/>
      <c r="MR62" s="4"/>
      <c r="MS62" s="4"/>
      <c r="MT62" s="4"/>
      <c r="MU62" s="4"/>
      <c r="MV62" s="4"/>
      <c r="MW62" s="4"/>
      <c r="MX62" s="4"/>
      <c r="MY62" s="4"/>
      <c r="MZ62" s="4"/>
      <c r="NA62" s="4"/>
      <c r="NB62" s="4"/>
      <c r="NC62" s="4"/>
      <c r="ND62" s="4"/>
      <c r="NE62" s="4"/>
      <c r="NF62" s="4"/>
      <c r="NG62" s="4"/>
      <c r="NH62" s="4"/>
      <c r="NI62" s="4"/>
      <c r="NJ62" s="4"/>
      <c r="NK62" s="4"/>
      <c r="NL62" s="4"/>
      <c r="NM62" s="4"/>
      <c r="NN62" s="4"/>
      <c r="NO62" s="4"/>
      <c r="NP62" s="4"/>
      <c r="NQ62" s="4"/>
      <c r="NR62" s="4"/>
      <c r="NS62" s="4"/>
      <c r="NT62" s="4"/>
      <c r="NU62" s="4"/>
      <c r="NV62" s="4"/>
      <c r="NW62" s="4"/>
      <c r="NX62" s="4"/>
      <c r="NY62" s="4"/>
      <c r="NZ62" s="4"/>
      <c r="OA62" s="4"/>
      <c r="OB62" s="4"/>
      <c r="OC62" s="4"/>
      <c r="OD62" s="4"/>
      <c r="OE62" s="4"/>
      <c r="OF62" s="4"/>
      <c r="OG62" s="4"/>
      <c r="OH62" s="4"/>
      <c r="OI62" s="4"/>
      <c r="OJ62" s="4"/>
      <c r="OK62" s="4"/>
      <c r="OL62" s="4"/>
      <c r="OM62" s="4"/>
      <c r="ON62" s="4"/>
      <c r="OO62" s="4"/>
      <c r="OP62" s="4"/>
      <c r="OQ62" s="4"/>
      <c r="OR62" s="4"/>
      <c r="OS62" s="4"/>
      <c r="OT62" s="4"/>
      <c r="OU62" s="4"/>
      <c r="OV62" s="4"/>
      <c r="OW62" s="4"/>
      <c r="OX62" s="4"/>
      <c r="OY62" s="4"/>
      <c r="OZ62" s="4"/>
      <c r="PA62" s="4"/>
      <c r="PB62" s="4"/>
      <c r="PC62" s="4"/>
      <c r="PD62" s="4"/>
      <c r="PE62" s="4"/>
      <c r="PF62" s="4"/>
      <c r="PG62" s="4"/>
      <c r="PH62" s="4"/>
      <c r="PI62" s="4"/>
      <c r="PJ62" s="4"/>
      <c r="PK62" s="4"/>
      <c r="PL62" s="4"/>
      <c r="PM62" s="4"/>
      <c r="PN62" s="4"/>
      <c r="PO62" s="4"/>
      <c r="PP62" s="4"/>
      <c r="PQ62" s="4"/>
      <c r="PR62" s="4"/>
      <c r="PS62" s="4"/>
      <c r="PT62" s="4"/>
      <c r="PU62" s="4"/>
      <c r="PV62" s="4"/>
      <c r="PW62" s="4"/>
      <c r="PX62" s="4"/>
      <c r="PY62" s="4"/>
      <c r="PZ62" s="4"/>
      <c r="QA62" s="4"/>
      <c r="QB62" s="4"/>
      <c r="QC62" s="4"/>
      <c r="QD62" s="4"/>
      <c r="QE62" s="4"/>
      <c r="QF62" s="4"/>
      <c r="QG62" s="4"/>
      <c r="QH62" s="4"/>
      <c r="QI62" s="4"/>
      <c r="QJ62" s="4"/>
      <c r="QK62" s="4"/>
      <c r="QL62" s="4"/>
      <c r="QM62" s="4"/>
      <c r="QN62" s="4"/>
      <c r="QO62" s="4"/>
      <c r="QP62" s="4"/>
      <c r="QQ62" s="4"/>
      <c r="QR62" s="4"/>
      <c r="QS62" s="4"/>
      <c r="QT62" s="4"/>
      <c r="QU62" s="4"/>
      <c r="QV62" s="4"/>
      <c r="QW62" s="4"/>
      <c r="QX62" s="4"/>
      <c r="QY62" s="4"/>
      <c r="QZ62" s="4"/>
      <c r="RA62" s="4"/>
      <c r="RB62" s="4"/>
      <c r="RC62" s="4"/>
      <c r="RD62" s="4"/>
      <c r="RE62" s="4"/>
      <c r="RF62" s="4"/>
      <c r="RG62" s="4"/>
      <c r="RH62" s="4"/>
      <c r="RI62" s="4"/>
      <c r="RJ62" s="4"/>
      <c r="RK62" s="4"/>
      <c r="RL62" s="4"/>
      <c r="RM62" s="4"/>
      <c r="RN62" s="4"/>
      <c r="RO62" s="4"/>
      <c r="RP62" s="4"/>
      <c r="RQ62" s="4"/>
      <c r="RR62" s="4"/>
      <c r="RS62" s="4"/>
      <c r="RT62" s="4"/>
      <c r="RU62" s="4"/>
      <c r="RV62" s="4"/>
      <c r="RW62" s="4"/>
      <c r="RX62" s="4"/>
      <c r="RY62" s="4"/>
      <c r="RZ62" s="4"/>
      <c r="SA62" s="4"/>
      <c r="SB62" s="4"/>
      <c r="SC62" s="4"/>
      <c r="SD62" s="4"/>
      <c r="SE62" s="4"/>
      <c r="SF62" s="4"/>
      <c r="SG62" s="4"/>
      <c r="SH62" s="4"/>
      <c r="SI62" s="4"/>
      <c r="SJ62" s="4"/>
      <c r="SK62" s="4"/>
      <c r="SL62" s="4"/>
      <c r="SM62" s="4"/>
      <c r="SN62" s="4"/>
      <c r="SO62" s="4"/>
      <c r="SP62" s="4"/>
      <c r="SQ62" s="4"/>
      <c r="SR62" s="4"/>
      <c r="SS62" s="4"/>
      <c r="ST62" s="4"/>
      <c r="SU62" s="4"/>
      <c r="SV62" s="4"/>
      <c r="SW62" s="4"/>
      <c r="SX62" s="4"/>
      <c r="SY62" s="4"/>
      <c r="SZ62" s="4"/>
      <c r="TA62" s="4"/>
      <c r="TB62" s="4"/>
      <c r="TC62" s="4"/>
      <c r="TD62" s="4"/>
      <c r="TE62" s="4"/>
      <c r="TF62" s="4"/>
      <c r="TG62" s="4"/>
      <c r="TH62" s="4"/>
      <c r="TI62" s="4"/>
      <c r="TJ62" s="4"/>
      <c r="TK62" s="4"/>
      <c r="TL62" s="4"/>
      <c r="TM62" s="4"/>
      <c r="TN62" s="4"/>
      <c r="TO62" s="4"/>
      <c r="TP62" s="4"/>
      <c r="TQ62" s="4"/>
      <c r="TR62" s="4"/>
      <c r="TS62" s="4"/>
      <c r="TT62" s="4"/>
      <c r="TU62" s="4"/>
      <c r="TV62" s="4"/>
      <c r="TW62" s="4"/>
      <c r="TX62" s="4"/>
      <c r="TY62" s="4"/>
      <c r="TZ62" s="4"/>
      <c r="UA62" s="4"/>
      <c r="UB62" s="4"/>
      <c r="UC62" s="4"/>
      <c r="UD62" s="4"/>
      <c r="UE62" s="4"/>
      <c r="UF62" s="4"/>
      <c r="UG62" s="4"/>
      <c r="UH62" s="4"/>
      <c r="UI62" s="4"/>
      <c r="UJ62" s="4"/>
      <c r="UK62" s="4"/>
      <c r="UL62" s="4"/>
      <c r="UM62" s="4"/>
      <c r="UN62" s="4"/>
      <c r="UO62" s="4"/>
      <c r="UP62" s="4"/>
      <c r="UQ62" s="4"/>
      <c r="UR62" s="4"/>
      <c r="US62" s="4"/>
      <c r="UT62" s="4"/>
      <c r="UU62" s="4"/>
      <c r="UV62" s="4"/>
      <c r="UW62" s="4"/>
      <c r="UX62" s="4"/>
      <c r="UY62" s="4"/>
      <c r="UZ62" s="4"/>
      <c r="VA62" s="4"/>
      <c r="VB62" s="4"/>
      <c r="VC62" s="4"/>
      <c r="VD62" s="4"/>
      <c r="VE62" s="4"/>
      <c r="VF62" s="4"/>
      <c r="VG62" s="4"/>
      <c r="VH62" s="4"/>
      <c r="VI62" s="4"/>
      <c r="VJ62" s="4"/>
      <c r="VK62" s="4"/>
      <c r="VL62" s="4"/>
      <c r="VM62" s="4"/>
      <c r="VN62" s="4"/>
      <c r="VO62" s="4"/>
      <c r="VP62" s="4"/>
      <c r="VQ62" s="4"/>
      <c r="VR62" s="4"/>
      <c r="VS62" s="4"/>
      <c r="VT62" s="4"/>
      <c r="VU62" s="4"/>
      <c r="VV62" s="4"/>
      <c r="VW62" s="4"/>
      <c r="VX62" s="4"/>
      <c r="VY62" s="4"/>
      <c r="VZ62" s="4"/>
      <c r="WA62" s="4"/>
      <c r="WB62" s="4"/>
      <c r="WC62" s="4"/>
      <c r="WD62" s="4"/>
      <c r="WE62" s="4"/>
      <c r="WF62" s="4"/>
      <c r="WG62" s="4"/>
      <c r="WH62" s="4"/>
      <c r="WI62" s="4"/>
      <c r="WJ62" s="4"/>
      <c r="WK62" s="4"/>
      <c r="WL62" s="4"/>
      <c r="WM62" s="4"/>
      <c r="WN62" s="4"/>
      <c r="WO62" s="4"/>
      <c r="WP62" s="4"/>
      <c r="WQ62" s="4"/>
      <c r="WR62" s="4"/>
      <c r="WS62" s="4"/>
      <c r="WT62" s="4"/>
      <c r="WU62" s="4"/>
      <c r="WV62" s="4"/>
      <c r="WW62" s="4"/>
      <c r="WX62" s="4"/>
      <c r="WY62" s="4"/>
      <c r="WZ62" s="4"/>
      <c r="XA62" s="4"/>
      <c r="XB62" s="4"/>
      <c r="XC62" s="4"/>
      <c r="XD62" s="4"/>
      <c r="XE62" s="4"/>
      <c r="XF62" s="4"/>
      <c r="XG62" s="4"/>
      <c r="XH62" s="4"/>
      <c r="XI62" s="4"/>
      <c r="XJ62" s="4"/>
      <c r="XK62" s="4"/>
      <c r="XL62" s="4"/>
      <c r="XM62" s="4"/>
      <c r="XN62" s="4"/>
      <c r="XO62" s="4"/>
      <c r="XP62" s="4"/>
      <c r="XQ62" s="4"/>
      <c r="XR62" s="4"/>
      <c r="XS62" s="4"/>
      <c r="XT62" s="4"/>
      <c r="XU62" s="4"/>
      <c r="XV62" s="4"/>
      <c r="XW62" s="4"/>
      <c r="XX62" s="4"/>
      <c r="XY62" s="4"/>
      <c r="XZ62" s="4"/>
      <c r="YA62" s="4"/>
      <c r="YB62" s="4"/>
      <c r="YC62" s="4"/>
      <c r="YD62" s="4"/>
      <c r="YE62" s="4"/>
      <c r="YF62" s="4"/>
      <c r="YG62" s="4"/>
      <c r="YH62" s="4"/>
      <c r="YI62" s="4"/>
      <c r="YJ62" s="4"/>
      <c r="YK62" s="4"/>
      <c r="YL62" s="4"/>
      <c r="YM62" s="4"/>
      <c r="YN62" s="4"/>
      <c r="YO62" s="4"/>
      <c r="YP62" s="4"/>
      <c r="YQ62" s="4"/>
      <c r="YR62" s="4"/>
      <c r="YS62" s="4"/>
      <c r="YT62" s="4"/>
      <c r="YU62" s="4"/>
      <c r="YV62" s="4"/>
      <c r="YW62" s="4"/>
      <c r="YX62" s="4"/>
      <c r="YY62" s="4"/>
      <c r="YZ62" s="4"/>
      <c r="ZA62" s="4"/>
      <c r="ZB62" s="4"/>
      <c r="ZC62" s="4"/>
      <c r="ZD62" s="4"/>
      <c r="ZE62" s="4"/>
      <c r="ZF62" s="4"/>
      <c r="ZG62" s="4"/>
      <c r="ZH62" s="4"/>
      <c r="ZI62" s="4"/>
      <c r="ZJ62" s="4"/>
      <c r="ZK62" s="4"/>
      <c r="ZL62" s="4"/>
      <c r="ZM62" s="4"/>
      <c r="ZN62" s="4"/>
      <c r="ZO62" s="4"/>
      <c r="ZP62" s="4"/>
      <c r="ZQ62" s="4"/>
      <c r="ZR62" s="4"/>
      <c r="ZS62" s="4"/>
      <c r="ZT62" s="4"/>
      <c r="ZU62" s="4"/>
      <c r="ZV62" s="4"/>
      <c r="ZW62" s="4"/>
      <c r="ZX62" s="4"/>
      <c r="ZY62" s="4"/>
      <c r="ZZ62" s="4"/>
      <c r="AAA62" s="4"/>
      <c r="AAB62" s="4"/>
      <c r="AAC62" s="4"/>
      <c r="AAD62" s="4"/>
      <c r="AAE62" s="4"/>
      <c r="AAF62" s="4"/>
      <c r="AAG62" s="4"/>
      <c r="AAH62" s="4"/>
      <c r="AAI62" s="4"/>
      <c r="AAJ62" s="4"/>
      <c r="AAK62" s="4"/>
      <c r="AAL62" s="4"/>
      <c r="AAM62" s="4"/>
      <c r="AAN62" s="4"/>
      <c r="AAO62" s="4"/>
      <c r="AAP62" s="4"/>
      <c r="AAQ62" s="4"/>
      <c r="AAR62" s="4"/>
      <c r="AAS62" s="4"/>
      <c r="AAT62" s="4"/>
      <c r="AAU62" s="4"/>
      <c r="AAV62" s="4"/>
      <c r="AAW62" s="4"/>
      <c r="AAX62" s="4"/>
      <c r="AAY62" s="4"/>
      <c r="AAZ62" s="4"/>
      <c r="ABA62" s="4"/>
      <c r="ABB62" s="4"/>
      <c r="ABC62" s="4"/>
      <c r="ABD62" s="4"/>
      <c r="ABE62" s="4"/>
      <c r="ABF62" s="4"/>
      <c r="ABG62" s="4"/>
      <c r="ABH62" s="4"/>
      <c r="ABI62" s="4"/>
      <c r="ABJ62" s="4"/>
      <c r="ABK62" s="4"/>
      <c r="ABL62" s="4"/>
      <c r="ABM62" s="4"/>
      <c r="ABN62" s="4"/>
      <c r="ABO62" s="4"/>
      <c r="ABP62" s="4"/>
      <c r="ABQ62" s="4"/>
      <c r="ABR62" s="4"/>
      <c r="ABS62" s="4"/>
      <c r="ABT62" s="4"/>
      <c r="ABU62" s="4"/>
      <c r="ABV62" s="4"/>
      <c r="ABW62" s="4"/>
      <c r="ABX62" s="4"/>
      <c r="ABY62" s="4"/>
      <c r="ABZ62" s="4"/>
      <c r="ACA62" s="4"/>
      <c r="ACB62" s="4"/>
      <c r="ACC62" s="4"/>
      <c r="ACD62" s="4"/>
      <c r="ACE62" s="4"/>
      <c r="ACF62" s="4"/>
      <c r="ACG62" s="4"/>
      <c r="ACH62" s="4"/>
      <c r="ACI62" s="4"/>
      <c r="ACJ62" s="4"/>
      <c r="ACK62" s="4"/>
      <c r="ACL62" s="4"/>
      <c r="ACM62" s="4"/>
      <c r="ACN62" s="4"/>
      <c r="ACO62" s="4"/>
      <c r="ACP62" s="4"/>
      <c r="ACQ62" s="4"/>
      <c r="ACR62" s="4"/>
      <c r="ACS62" s="4"/>
      <c r="ACT62" s="4"/>
      <c r="ACU62" s="4"/>
      <c r="ACV62" s="4"/>
      <c r="ACW62" s="4"/>
      <c r="ACX62" s="4"/>
      <c r="ACY62" s="4"/>
      <c r="ACZ62" s="4"/>
      <c r="ADA62" s="4"/>
      <c r="ADB62" s="4"/>
      <c r="ADC62" s="4"/>
      <c r="ADD62" s="4"/>
      <c r="ADE62" s="4"/>
      <c r="ADF62" s="4"/>
      <c r="ADG62" s="4"/>
      <c r="ADH62" s="4"/>
      <c r="ADI62" s="4"/>
      <c r="ADJ62" s="4"/>
      <c r="ADK62" s="4"/>
      <c r="ADL62" s="4"/>
      <c r="ADM62" s="4"/>
      <c r="ADN62" s="4"/>
      <c r="ADO62" s="4"/>
      <c r="ADP62" s="4"/>
      <c r="ADQ62" s="4"/>
      <c r="ADR62" s="4"/>
      <c r="ADS62" s="4"/>
      <c r="ADT62" s="4"/>
      <c r="ADU62" s="4"/>
      <c r="ADV62" s="4"/>
      <c r="ADW62" s="4"/>
      <c r="ADX62" s="4"/>
      <c r="ADY62" s="4"/>
      <c r="ADZ62" s="4"/>
      <c r="AEA62" s="4"/>
      <c r="AEB62" s="4"/>
      <c r="AEC62" s="4"/>
      <c r="AED62" s="4"/>
      <c r="AEE62" s="4"/>
      <c r="AEF62" s="4"/>
      <c r="AEG62" s="4"/>
      <c r="AEH62" s="4"/>
      <c r="AEI62" s="4"/>
      <c r="AEJ62" s="4"/>
      <c r="AEK62" s="4"/>
      <c r="AEL62" s="4"/>
      <c r="AEM62" s="4"/>
      <c r="AEN62" s="4"/>
      <c r="AEO62" s="4"/>
      <c r="AEP62" s="4"/>
      <c r="AEQ62" s="4"/>
      <c r="AER62" s="4"/>
      <c r="AES62" s="4"/>
      <c r="AET62" s="4"/>
      <c r="AEU62" s="4"/>
      <c r="AEV62" s="4"/>
      <c r="AEW62" s="4"/>
      <c r="AEX62" s="4"/>
      <c r="AEY62" s="4"/>
      <c r="AEZ62" s="4"/>
      <c r="AFA62" s="4"/>
      <c r="AFB62" s="4"/>
      <c r="AFC62" s="4"/>
      <c r="AFD62" s="4"/>
      <c r="AFE62" s="4"/>
      <c r="AFF62" s="4"/>
      <c r="AFG62" s="4"/>
      <c r="AFH62" s="4"/>
      <c r="AFI62" s="4"/>
      <c r="AFJ62" s="4"/>
      <c r="AFK62" s="4"/>
      <c r="AFL62" s="4"/>
      <c r="AFM62" s="4"/>
      <c r="AFN62" s="4"/>
      <c r="AFO62" s="4"/>
      <c r="AFP62" s="4"/>
      <c r="AFQ62" s="4"/>
      <c r="AFR62" s="4"/>
      <c r="AFS62" s="4"/>
      <c r="AFT62" s="4"/>
      <c r="AFU62" s="4"/>
      <c r="AFV62" s="4"/>
      <c r="AFW62" s="4"/>
      <c r="AFX62" s="4"/>
      <c r="AFY62" s="4"/>
      <c r="AFZ62" s="4"/>
      <c r="AGA62" s="4"/>
      <c r="AGB62" s="4"/>
      <c r="AGC62" s="4"/>
      <c r="AGD62" s="4"/>
      <c r="AGE62" s="4"/>
      <c r="AGF62" s="4"/>
      <c r="AGG62" s="4"/>
      <c r="AGH62" s="4"/>
      <c r="AGI62" s="4"/>
      <c r="AGJ62" s="4"/>
      <c r="AGK62" s="4"/>
      <c r="AGL62" s="4"/>
      <c r="AGM62" s="4"/>
      <c r="AGN62" s="4"/>
      <c r="AGO62" s="4"/>
      <c r="AGP62" s="4"/>
      <c r="AGQ62" s="4"/>
      <c r="AGR62" s="4"/>
      <c r="AGS62" s="4"/>
      <c r="AGT62" s="4"/>
      <c r="AGU62" s="4"/>
      <c r="AGV62" s="4"/>
      <c r="AGW62" s="4"/>
      <c r="AGX62" s="4"/>
      <c r="AGY62" s="4"/>
      <c r="AGZ62" s="4"/>
      <c r="AHA62" s="4"/>
      <c r="AHB62" s="4"/>
      <c r="AHC62" s="4"/>
      <c r="AHD62" s="4"/>
      <c r="AHE62" s="4"/>
      <c r="AHF62" s="4"/>
      <c r="AHG62" s="4"/>
      <c r="AHH62" s="4"/>
      <c r="AHI62" s="4"/>
      <c r="AHJ62" s="4"/>
      <c r="AHK62" s="4"/>
      <c r="AHL62" s="4"/>
      <c r="AHM62" s="4"/>
      <c r="AHN62" s="4"/>
      <c r="AHO62" s="4"/>
      <c r="AHP62" s="4"/>
      <c r="AHQ62" s="4"/>
      <c r="AHR62" s="4"/>
      <c r="AHS62" s="4"/>
      <c r="AHT62" s="4"/>
      <c r="AHU62" s="4"/>
      <c r="AHV62" s="4"/>
      <c r="AHW62" s="4"/>
      <c r="AHX62" s="4"/>
      <c r="AHY62" s="4"/>
      <c r="AHZ62" s="4"/>
      <c r="AIA62" s="4"/>
      <c r="AIB62" s="4"/>
      <c r="AIC62" s="4"/>
      <c r="AID62" s="4"/>
      <c r="AIE62" s="4"/>
      <c r="AIF62" s="4"/>
      <c r="AIG62" s="4"/>
      <c r="AIH62" s="4"/>
      <c r="AII62" s="4"/>
      <c r="AIJ62" s="4"/>
      <c r="AIK62" s="4"/>
      <c r="AIL62" s="4"/>
      <c r="AIM62" s="4"/>
      <c r="AIN62" s="4"/>
      <c r="AIO62" s="4"/>
      <c r="AIP62" s="4"/>
      <c r="AIQ62" s="4"/>
      <c r="AIR62" s="4"/>
      <c r="AIS62" s="4"/>
      <c r="AIT62" s="4"/>
      <c r="AIU62" s="4"/>
      <c r="AIV62" s="4"/>
      <c r="AIW62" s="4"/>
      <c r="AIX62" s="4"/>
      <c r="AIY62" s="4"/>
      <c r="AIZ62" s="4"/>
      <c r="AJA62" s="4"/>
      <c r="AJB62" s="4"/>
      <c r="AJC62" s="4"/>
      <c r="AJD62" s="4"/>
      <c r="AJE62" s="4"/>
      <c r="AJF62" s="4"/>
      <c r="AJG62" s="4"/>
      <c r="AJH62" s="4"/>
      <c r="AJI62" s="4"/>
      <c r="AJJ62" s="4"/>
      <c r="AJK62" s="4"/>
      <c r="AJL62" s="4"/>
      <c r="AJM62" s="4"/>
      <c r="AJN62" s="4"/>
      <c r="AJO62" s="4"/>
      <c r="AJP62" s="4"/>
      <c r="AJQ62" s="4"/>
      <c r="AJR62" s="4"/>
      <c r="AJS62" s="4"/>
      <c r="AJT62" s="4"/>
      <c r="AJU62" s="4"/>
      <c r="AJV62" s="4"/>
      <c r="AJW62" s="4"/>
      <c r="AJX62" s="4"/>
      <c r="AJY62" s="4"/>
      <c r="AJZ62" s="4"/>
      <c r="AKA62" s="4"/>
      <c r="AKB62" s="4"/>
      <c r="AKC62" s="4"/>
      <c r="AKD62" s="4"/>
      <c r="AKE62" s="4"/>
      <c r="AKF62" s="4"/>
      <c r="AKG62" s="4"/>
      <c r="AKH62" s="4"/>
      <c r="AKI62" s="4"/>
      <c r="AKJ62" s="4"/>
      <c r="AKK62" s="4"/>
      <c r="AKL62" s="4"/>
      <c r="AKM62" s="4"/>
      <c r="AKN62" s="4"/>
      <c r="AKO62" s="4"/>
      <c r="AKP62" s="4"/>
      <c r="AKQ62" s="4"/>
      <c r="AKR62" s="4"/>
      <c r="AKS62" s="4"/>
      <c r="AKT62" s="4"/>
      <c r="AKU62" s="4"/>
      <c r="AKV62" s="4"/>
      <c r="AKW62" s="4"/>
      <c r="AKX62" s="4"/>
      <c r="AKY62" s="4"/>
      <c r="AKZ62" s="4"/>
      <c r="ALA62" s="4"/>
      <c r="ALB62" s="4"/>
      <c r="ALC62" s="4"/>
      <c r="ALD62" s="4"/>
      <c r="ALE62" s="4"/>
      <c r="ALF62" s="4"/>
      <c r="ALG62" s="4"/>
      <c r="ALH62" s="4"/>
      <c r="ALI62" s="4"/>
      <c r="ALJ62" s="4"/>
      <c r="ALK62" s="4"/>
      <c r="ALL62" s="4"/>
      <c r="ALM62" s="4"/>
      <c r="ALN62" s="4"/>
      <c r="ALO62" s="4"/>
      <c r="ALP62" s="4"/>
      <c r="ALQ62" s="4"/>
      <c r="ALR62" s="4"/>
      <c r="ALS62" s="4"/>
      <c r="ALT62" s="4"/>
      <c r="ALU62" s="4"/>
      <c r="ALV62" s="4"/>
      <c r="ALW62" s="4"/>
      <c r="ALX62" s="4"/>
      <c r="ALY62" s="4"/>
      <c r="ALZ62" s="4"/>
      <c r="AMA62" s="4"/>
      <c r="AMB62" s="4"/>
      <c r="AMC62" s="4"/>
      <c r="AMD62" s="4"/>
      <c r="AME62" s="4"/>
      <c r="AMF62" s="4"/>
      <c r="AMG62" s="4"/>
      <c r="AMH62" s="4"/>
      <c r="AMI62" s="4"/>
      <c r="AMJ62" s="4"/>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6"/>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96" t="s">
        <v>161</v>
      </c>
      <c r="B1" s="87" t="s">
        <v>125</v>
      </c>
    </row>
    <row r="2" spans="1:2" ht="19.5">
      <c r="A2" s="97" t="s">
        <v>162</v>
      </c>
    </row>
    <row r="3" spans="1:2" ht="19.5">
      <c r="A3" s="97" t="s">
        <v>163</v>
      </c>
    </row>
    <row r="4" spans="1:2" ht="19.5">
      <c r="A4" s="98" t="s">
        <v>128</v>
      </c>
    </row>
    <row r="5" spans="1:2" ht="19.5">
      <c r="A5" s="92" t="s">
        <v>129</v>
      </c>
    </row>
    <row r="6" spans="1:2" ht="19.5">
      <c r="A6" s="92" t="s">
        <v>164</v>
      </c>
    </row>
    <row r="7" spans="1:2" ht="19.5">
      <c r="A7" s="99" t="s">
        <v>131</v>
      </c>
    </row>
    <row r="8" spans="1:2" ht="19.5">
      <c r="A8" s="99" t="s">
        <v>132</v>
      </c>
    </row>
    <row r="9" spans="1:2" ht="19.5">
      <c r="A9" s="99" t="s">
        <v>2197</v>
      </c>
    </row>
    <row r="10" spans="1:2" ht="19.5">
      <c r="A10" s="98" t="s">
        <v>134</v>
      </c>
    </row>
    <row r="11" spans="1:2" ht="19.5">
      <c r="A11" s="92" t="s">
        <v>165</v>
      </c>
    </row>
    <row r="12" spans="1:2" ht="78">
      <c r="A12" s="92" t="s">
        <v>166</v>
      </c>
    </row>
    <row r="13" spans="1:2" ht="19.5">
      <c r="A13" s="98" t="s">
        <v>137</v>
      </c>
    </row>
    <row r="14" spans="1:2" ht="19.5">
      <c r="A14" s="92" t="s">
        <v>167</v>
      </c>
    </row>
    <row r="15" spans="1:2" ht="19.5">
      <c r="A15" s="92" t="s">
        <v>168</v>
      </c>
    </row>
    <row r="16" spans="1:2" ht="19.5">
      <c r="A16" s="92" t="s">
        <v>140</v>
      </c>
    </row>
    <row r="17" spans="1:1" ht="78">
      <c r="A17" s="92" t="s">
        <v>169</v>
      </c>
    </row>
    <row r="18" spans="1:1" ht="78">
      <c r="A18" s="92" t="s">
        <v>170</v>
      </c>
    </row>
    <row r="19" spans="1:1" ht="19.5">
      <c r="A19" s="92" t="s">
        <v>171</v>
      </c>
    </row>
    <row r="20" spans="1:1" ht="39">
      <c r="A20" s="92" t="s">
        <v>172</v>
      </c>
    </row>
    <row r="21" spans="1:1" ht="39">
      <c r="A21" s="92" t="s">
        <v>173</v>
      </c>
    </row>
    <row r="22" spans="1:1" ht="39">
      <c r="A22" s="92" t="s">
        <v>174</v>
      </c>
    </row>
    <row r="23" spans="1:1" ht="58.5">
      <c r="A23" s="92" t="s">
        <v>175</v>
      </c>
    </row>
    <row r="24" spans="1:1" ht="19.5">
      <c r="A24" s="92" t="s">
        <v>176</v>
      </c>
    </row>
    <row r="25" spans="1:1" ht="19.5">
      <c r="A25" s="92" t="s">
        <v>177</v>
      </c>
    </row>
    <row r="26" spans="1:1" ht="19.5">
      <c r="A26" s="92" t="s">
        <v>178</v>
      </c>
    </row>
    <row r="27" spans="1:1" ht="39">
      <c r="A27" s="92" t="s">
        <v>179</v>
      </c>
    </row>
    <row r="28" spans="1:1" ht="97.5">
      <c r="A28" s="92" t="s">
        <v>180</v>
      </c>
    </row>
    <row r="29" spans="1:1" ht="39">
      <c r="A29" s="92" t="s">
        <v>181</v>
      </c>
    </row>
    <row r="30" spans="1:1" ht="39">
      <c r="A30" s="92" t="s">
        <v>182</v>
      </c>
    </row>
    <row r="31" spans="1:1" ht="19.5">
      <c r="A31" s="92" t="s">
        <v>183</v>
      </c>
    </row>
    <row r="32" spans="1:1" ht="19.5">
      <c r="A32" s="92" t="s">
        <v>184</v>
      </c>
    </row>
    <row r="33" spans="1:1" ht="39">
      <c r="A33" s="92" t="s">
        <v>185</v>
      </c>
    </row>
    <row r="34" spans="1:1" ht="78">
      <c r="A34" s="92" t="s">
        <v>186</v>
      </c>
    </row>
    <row r="35" spans="1:1" ht="58.5">
      <c r="A35" s="92" t="s">
        <v>187</v>
      </c>
    </row>
    <row r="36" spans="1:1" ht="19.5">
      <c r="A36" s="92" t="s">
        <v>188</v>
      </c>
    </row>
    <row r="37" spans="1:1" ht="58.5">
      <c r="A37" s="92" t="s">
        <v>189</v>
      </c>
    </row>
    <row r="38" spans="1:1" ht="39">
      <c r="A38" s="92" t="s">
        <v>190</v>
      </c>
    </row>
    <row r="39" spans="1:1" ht="19.5">
      <c r="A39" s="92" t="s">
        <v>191</v>
      </c>
    </row>
    <row r="40" spans="1:1" ht="39">
      <c r="A40" s="92" t="s">
        <v>192</v>
      </c>
    </row>
    <row r="41" spans="1:1" ht="19.5">
      <c r="A41" s="92" t="s">
        <v>193</v>
      </c>
    </row>
    <row r="42" spans="1:1" ht="39">
      <c r="A42" s="92" t="s">
        <v>194</v>
      </c>
    </row>
    <row r="43" spans="1:1" ht="58.5">
      <c r="A43" s="92" t="s">
        <v>195</v>
      </c>
    </row>
    <row r="44" spans="1:1" ht="19.5">
      <c r="A44" s="92" t="s">
        <v>196</v>
      </c>
    </row>
    <row r="45" spans="1:1" ht="19.5">
      <c r="A45" s="92" t="s">
        <v>197</v>
      </c>
    </row>
    <row r="46" spans="1:1" ht="19.5">
      <c r="A46" s="92" t="s">
        <v>150</v>
      </c>
    </row>
    <row r="47" spans="1:1" ht="19.5">
      <c r="A47" s="92" t="s">
        <v>198</v>
      </c>
    </row>
    <row r="48" spans="1:1" ht="19.5">
      <c r="A48" s="92" t="s">
        <v>152</v>
      </c>
    </row>
    <row r="49" spans="1:1" ht="19.5">
      <c r="A49" s="98" t="s">
        <v>153</v>
      </c>
    </row>
    <row r="50" spans="1:1" ht="39">
      <c r="A50" s="92" t="s">
        <v>199</v>
      </c>
    </row>
    <row r="51" spans="1:1" ht="19.5">
      <c r="A51" s="92" t="s">
        <v>200</v>
      </c>
    </row>
    <row r="52" spans="1:1" ht="19.5">
      <c r="A52" s="98" t="s">
        <v>156</v>
      </c>
    </row>
    <row r="53" spans="1:1" ht="19.5">
      <c r="A53" s="92" t="s">
        <v>201</v>
      </c>
    </row>
    <row r="54" spans="1:1" ht="19.5">
      <c r="A54" s="92" t="s">
        <v>202</v>
      </c>
    </row>
    <row r="55" spans="1:1" ht="19.5">
      <c r="A55" s="94" t="s">
        <v>159</v>
      </c>
    </row>
    <row r="56" spans="1:1" ht="19.5">
      <c r="A56" s="100"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zoomScaleNormal="100" workbookViewId="0">
      <selection activeCell="A9" sqref="A9"/>
    </sheetView>
  </sheetViews>
  <sheetFormatPr defaultColWidth="8" defaultRowHeight="16.5"/>
  <cols>
    <col min="1" max="1" width="117.875" style="85" customWidth="1"/>
    <col min="2" max="1023" width="10.875" style="85" customWidth="1"/>
    <col min="1024" max="1024" width="9" style="85" customWidth="1"/>
    <col min="1025" max="16384" width="8" style="85"/>
  </cols>
  <sheetData>
    <row r="1" spans="1:2" ht="19.5">
      <c r="A1" s="86" t="s">
        <v>527</v>
      </c>
      <c r="B1" s="87" t="s">
        <v>125</v>
      </c>
    </row>
    <row r="2" spans="1:2" ht="19.5">
      <c r="A2" s="88" t="s">
        <v>162</v>
      </c>
    </row>
    <row r="3" spans="1:2" ht="19.5">
      <c r="A3" s="88" t="s">
        <v>528</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2211</v>
      </c>
    </row>
    <row r="10" spans="1:2" ht="19.5">
      <c r="A10" s="114" t="s">
        <v>134</v>
      </c>
    </row>
    <row r="11" spans="1:2" ht="19.5">
      <c r="A11" s="112" t="s">
        <v>165</v>
      </c>
    </row>
    <row r="12" spans="1:2" ht="78">
      <c r="A12" s="92" t="s">
        <v>166</v>
      </c>
    </row>
    <row r="13" spans="1:2" ht="19.5">
      <c r="A13" s="89" t="s">
        <v>137</v>
      </c>
    </row>
    <row r="14" spans="1:2" ht="19.5">
      <c r="A14" s="145" t="s">
        <v>529</v>
      </c>
    </row>
    <row r="15" spans="1:2" ht="19.5">
      <c r="A15" s="145" t="s">
        <v>530</v>
      </c>
    </row>
    <row r="16" spans="1:2" ht="19.5">
      <c r="A16" s="146" t="s">
        <v>140</v>
      </c>
    </row>
    <row r="17" spans="1:2" ht="39">
      <c r="A17" s="145" t="s">
        <v>531</v>
      </c>
      <c r="B17" s="4"/>
    </row>
    <row r="18" spans="1:2" ht="19.5">
      <c r="A18" s="146" t="s">
        <v>532</v>
      </c>
      <c r="B18" s="4"/>
    </row>
    <row r="19" spans="1:2" ht="19.5">
      <c r="A19" s="146" t="s">
        <v>533</v>
      </c>
      <c r="B19" s="4"/>
    </row>
    <row r="20" spans="1:2" ht="19.5">
      <c r="A20" s="146" t="s">
        <v>534</v>
      </c>
      <c r="B20" s="4"/>
    </row>
    <row r="21" spans="1:2" ht="19.5">
      <c r="A21" s="146" t="s">
        <v>535</v>
      </c>
      <c r="B21" s="4"/>
    </row>
    <row r="22" spans="1:2" ht="19.5">
      <c r="A22" s="146" t="s">
        <v>152</v>
      </c>
      <c r="B22" s="4"/>
    </row>
    <row r="23" spans="1:2" ht="19.5">
      <c r="A23" s="147" t="s">
        <v>153</v>
      </c>
      <c r="B23" s="4"/>
    </row>
    <row r="24" spans="1:2" ht="39">
      <c r="A24" s="145" t="s">
        <v>536</v>
      </c>
      <c r="B24" s="4"/>
    </row>
    <row r="25" spans="1:2" ht="39">
      <c r="A25" s="145" t="s">
        <v>537</v>
      </c>
      <c r="B25" s="4"/>
    </row>
    <row r="26" spans="1:2" ht="19.5">
      <c r="A26" s="147" t="s">
        <v>156</v>
      </c>
      <c r="B26" s="4"/>
    </row>
    <row r="27" spans="1:2" ht="19.5">
      <c r="A27" s="145" t="s">
        <v>538</v>
      </c>
      <c r="B27" s="4"/>
    </row>
    <row r="28" spans="1:2" ht="39">
      <c r="A28" s="145" t="s">
        <v>539</v>
      </c>
      <c r="B28" s="4"/>
    </row>
    <row r="29" spans="1:2" ht="19.5">
      <c r="A29" s="148" t="s">
        <v>159</v>
      </c>
      <c r="B29" s="4"/>
    </row>
    <row r="30" spans="1:2" ht="19.5">
      <c r="A30" s="149" t="s">
        <v>160</v>
      </c>
      <c r="B30" s="4"/>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540</v>
      </c>
      <c r="B1" s="87" t="s">
        <v>125</v>
      </c>
    </row>
    <row r="2" spans="1:2" ht="19.5">
      <c r="A2" s="88" t="s">
        <v>541</v>
      </c>
    </row>
    <row r="3" spans="1:2" ht="19.5">
      <c r="A3" s="88" t="s">
        <v>542</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2210</v>
      </c>
    </row>
    <row r="10" spans="1:2" ht="19.5">
      <c r="A10" s="114" t="s">
        <v>134</v>
      </c>
    </row>
    <row r="11" spans="1:2" ht="19.5">
      <c r="A11" s="112" t="s">
        <v>165</v>
      </c>
    </row>
    <row r="12" spans="1:2" ht="78">
      <c r="A12" s="92" t="s">
        <v>166</v>
      </c>
    </row>
    <row r="13" spans="1:2" ht="19.5">
      <c r="A13" s="89" t="s">
        <v>137</v>
      </c>
    </row>
    <row r="14" spans="1:2" ht="17.25">
      <c r="A14" s="150" t="s">
        <v>543</v>
      </c>
    </row>
    <row r="15" spans="1:2" ht="19.5">
      <c r="A15" s="92" t="s">
        <v>544</v>
      </c>
    </row>
    <row r="16" spans="1:2" ht="19.5">
      <c r="A16" s="90" t="s">
        <v>140</v>
      </c>
    </row>
    <row r="17" spans="1:1" ht="39">
      <c r="A17" s="92" t="s">
        <v>545</v>
      </c>
    </row>
    <row r="18" spans="1:1" ht="38.25" customHeight="1">
      <c r="A18" s="92" t="s">
        <v>546</v>
      </c>
    </row>
    <row r="19" spans="1:1" ht="19.5">
      <c r="A19" s="92" t="s">
        <v>547</v>
      </c>
    </row>
    <row r="20" spans="1:1" ht="19.5">
      <c r="A20" s="92" t="s">
        <v>548</v>
      </c>
    </row>
    <row r="21" spans="1:1" ht="39">
      <c r="A21" s="92" t="s">
        <v>549</v>
      </c>
    </row>
    <row r="22" spans="1:1" ht="19.5">
      <c r="A22" s="90" t="s">
        <v>550</v>
      </c>
    </row>
    <row r="23" spans="1:1" ht="39">
      <c r="A23" s="92" t="s">
        <v>551</v>
      </c>
    </row>
    <row r="24" spans="1:1" ht="19.5">
      <c r="A24" s="90" t="s">
        <v>428</v>
      </c>
    </row>
    <row r="25" spans="1:1" ht="19.5">
      <c r="A25" s="90" t="s">
        <v>399</v>
      </c>
    </row>
    <row r="26" spans="1:1" ht="19.5">
      <c r="A26" s="90" t="s">
        <v>152</v>
      </c>
    </row>
    <row r="27" spans="1:1" ht="19.5">
      <c r="A27" s="89" t="s">
        <v>153</v>
      </c>
    </row>
    <row r="28" spans="1:1" ht="39">
      <c r="A28" s="92" t="s">
        <v>552</v>
      </c>
    </row>
    <row r="29" spans="1:1" ht="39" customHeight="1">
      <c r="A29" s="92" t="s">
        <v>553</v>
      </c>
    </row>
    <row r="30" spans="1:1" ht="19.5">
      <c r="A30" s="89" t="s">
        <v>156</v>
      </c>
    </row>
    <row r="31" spans="1:1" ht="19.5">
      <c r="A31" s="92" t="s">
        <v>432</v>
      </c>
    </row>
    <row r="32" spans="1:1" ht="39">
      <c r="A32" s="92" t="s">
        <v>554</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555</v>
      </c>
      <c r="B1" s="87" t="s">
        <v>125</v>
      </c>
    </row>
    <row r="2" spans="1:2" ht="19.5">
      <c r="A2" s="88" t="s">
        <v>541</v>
      </c>
    </row>
    <row r="3" spans="1:2" ht="19.5">
      <c r="A3" s="88" t="s">
        <v>556</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2210</v>
      </c>
    </row>
    <row r="10" spans="1:2" ht="19.5">
      <c r="A10" s="114" t="s">
        <v>134</v>
      </c>
    </row>
    <row r="11" spans="1:2" ht="19.5">
      <c r="A11" s="112" t="s">
        <v>165</v>
      </c>
    </row>
    <row r="12" spans="1:2" ht="78">
      <c r="A12" s="92" t="s">
        <v>166</v>
      </c>
    </row>
    <row r="13" spans="1:2" ht="19.5">
      <c r="A13" s="89" t="s">
        <v>137</v>
      </c>
    </row>
    <row r="14" spans="1:2" ht="17.25">
      <c r="A14" s="150" t="s">
        <v>557</v>
      </c>
    </row>
    <row r="15" spans="1:2" ht="19.5">
      <c r="A15" s="92" t="s">
        <v>558</v>
      </c>
    </row>
    <row r="16" spans="1:2" ht="19.5">
      <c r="A16" s="90" t="s">
        <v>140</v>
      </c>
    </row>
    <row r="17" spans="1:1" ht="19.5">
      <c r="A17" s="92" t="s">
        <v>559</v>
      </c>
    </row>
    <row r="18" spans="1:1" ht="19.5">
      <c r="A18" s="92" t="s">
        <v>560</v>
      </c>
    </row>
    <row r="19" spans="1:1" ht="19.5">
      <c r="A19" s="90" t="s">
        <v>461</v>
      </c>
    </row>
    <row r="20" spans="1:1" ht="39">
      <c r="A20" s="92" t="s">
        <v>561</v>
      </c>
    </row>
    <row r="21" spans="1:1" ht="19.5">
      <c r="A21" s="90" t="s">
        <v>428</v>
      </c>
    </row>
    <row r="22" spans="1:1" ht="19.5">
      <c r="A22" s="90" t="s">
        <v>399</v>
      </c>
    </row>
    <row r="23" spans="1:1" ht="19.5">
      <c r="A23" s="90" t="s">
        <v>152</v>
      </c>
    </row>
    <row r="24" spans="1:1" ht="19.5">
      <c r="A24" s="89" t="s">
        <v>153</v>
      </c>
    </row>
    <row r="25" spans="1:1" ht="39">
      <c r="A25" s="92" t="s">
        <v>562</v>
      </c>
    </row>
    <row r="26" spans="1:1" ht="39" customHeight="1">
      <c r="A26" s="92" t="s">
        <v>553</v>
      </c>
    </row>
    <row r="27" spans="1:1" ht="19.5">
      <c r="A27" s="89" t="s">
        <v>156</v>
      </c>
    </row>
    <row r="28" spans="1:1" ht="19.5">
      <c r="A28" s="92" t="s">
        <v>432</v>
      </c>
    </row>
    <row r="29" spans="1:1" ht="19.5">
      <c r="A29" s="92" t="s">
        <v>493</v>
      </c>
    </row>
    <row r="30" spans="1:1" ht="19.5">
      <c r="A30" s="94" t="s">
        <v>159</v>
      </c>
    </row>
    <row r="31" spans="1:1" ht="19.5">
      <c r="A31"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563</v>
      </c>
      <c r="B1" s="87" t="s">
        <v>125</v>
      </c>
    </row>
    <row r="2" spans="1:2" ht="19.5">
      <c r="A2" s="88" t="s">
        <v>541</v>
      </c>
    </row>
    <row r="3" spans="1:2" ht="19.5">
      <c r="A3" s="88" t="s">
        <v>564</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2213</v>
      </c>
    </row>
    <row r="10" spans="1:2" ht="19.5">
      <c r="A10" s="114" t="s">
        <v>134</v>
      </c>
    </row>
    <row r="11" spans="1:2" ht="19.5">
      <c r="A11" s="112" t="s">
        <v>165</v>
      </c>
    </row>
    <row r="12" spans="1:2" ht="78">
      <c r="A12" s="92" t="s">
        <v>166</v>
      </c>
    </row>
    <row r="13" spans="1:2" ht="19.5">
      <c r="A13" s="89" t="s">
        <v>137</v>
      </c>
    </row>
    <row r="14" spans="1:2" ht="17.25">
      <c r="A14" s="93" t="s">
        <v>565</v>
      </c>
    </row>
    <row r="15" spans="1:2" ht="19.5">
      <c r="A15" s="92" t="s">
        <v>566</v>
      </c>
    </row>
    <row r="16" spans="1:2" ht="19.5">
      <c r="A16" s="90" t="s">
        <v>140</v>
      </c>
    </row>
    <row r="17" spans="1:1" ht="19.5">
      <c r="A17" s="92" t="s">
        <v>567</v>
      </c>
    </row>
    <row r="18" spans="1:1" ht="19.5">
      <c r="A18" s="92" t="s">
        <v>568</v>
      </c>
    </row>
    <row r="19" spans="1:1" ht="58.5">
      <c r="A19" s="92" t="s">
        <v>569</v>
      </c>
    </row>
    <row r="20" spans="1:1" ht="19.5">
      <c r="A20" s="92" t="s">
        <v>570</v>
      </c>
    </row>
    <row r="21" spans="1:1" ht="39">
      <c r="A21" s="92" t="s">
        <v>571</v>
      </c>
    </row>
    <row r="22" spans="1:1" ht="19.5">
      <c r="A22" s="90" t="s">
        <v>572</v>
      </c>
    </row>
    <row r="23" spans="1:1" ht="19.5">
      <c r="A23" s="90" t="s">
        <v>573</v>
      </c>
    </row>
    <row r="24" spans="1:1" ht="19.5">
      <c r="A24" s="90" t="s">
        <v>428</v>
      </c>
    </row>
    <row r="25" spans="1:1" ht="19.5">
      <c r="A25" s="90" t="s">
        <v>399</v>
      </c>
    </row>
    <row r="26" spans="1:1" ht="19.5">
      <c r="A26" s="90" t="s">
        <v>152</v>
      </c>
    </row>
    <row r="27" spans="1:1" ht="19.5">
      <c r="A27" s="89" t="s">
        <v>153</v>
      </c>
    </row>
    <row r="28" spans="1:1" ht="39">
      <c r="A28" s="92" t="s">
        <v>552</v>
      </c>
    </row>
    <row r="29" spans="1:1" ht="39" customHeight="1">
      <c r="A29" s="92" t="s">
        <v>553</v>
      </c>
    </row>
    <row r="30" spans="1:1" ht="19.5">
      <c r="A30" s="89" t="s">
        <v>156</v>
      </c>
    </row>
    <row r="31" spans="1:1" ht="19.5">
      <c r="A31" s="92" t="s">
        <v>432</v>
      </c>
    </row>
    <row r="32" spans="1:1" ht="19.5">
      <c r="A32" s="92" t="s">
        <v>493</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574</v>
      </c>
      <c r="B1" s="87" t="s">
        <v>125</v>
      </c>
    </row>
    <row r="2" spans="1:2" ht="19.5">
      <c r="A2" s="88" t="s">
        <v>575</v>
      </c>
    </row>
    <row r="3" spans="1:2" ht="19.5">
      <c r="A3" s="88" t="s">
        <v>576</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2210</v>
      </c>
    </row>
    <row r="10" spans="1:2" ht="19.5">
      <c r="A10" s="114" t="s">
        <v>134</v>
      </c>
    </row>
    <row r="11" spans="1:2" ht="19.5">
      <c r="A11" s="112" t="s">
        <v>165</v>
      </c>
    </row>
    <row r="12" spans="1:2" ht="78">
      <c r="A12" s="92" t="s">
        <v>166</v>
      </c>
    </row>
    <row r="13" spans="1:2" ht="19.5">
      <c r="A13" s="89" t="s">
        <v>137</v>
      </c>
    </row>
    <row r="14" spans="1:2" ht="17.25">
      <c r="A14" s="93" t="s">
        <v>577</v>
      </c>
    </row>
    <row r="15" spans="1:2" ht="19.5">
      <c r="A15" s="92" t="s">
        <v>558</v>
      </c>
    </row>
    <row r="16" spans="1:2" ht="19.5">
      <c r="A16" s="90" t="s">
        <v>140</v>
      </c>
    </row>
    <row r="17" spans="1:1" ht="19.5">
      <c r="A17" s="92" t="s">
        <v>578</v>
      </c>
    </row>
    <row r="18" spans="1:1" ht="19.5">
      <c r="A18" s="90" t="s">
        <v>334</v>
      </c>
    </row>
    <row r="19" spans="1:1" ht="19.5">
      <c r="A19" s="90" t="s">
        <v>579</v>
      </c>
    </row>
    <row r="20" spans="1:1" ht="19.5">
      <c r="A20" s="90" t="s">
        <v>428</v>
      </c>
    </row>
    <row r="21" spans="1:1" ht="19.5">
      <c r="A21" s="90" t="s">
        <v>429</v>
      </c>
    </row>
    <row r="22" spans="1:1" ht="19.5">
      <c r="A22" s="90" t="s">
        <v>152</v>
      </c>
    </row>
    <row r="23" spans="1:1" ht="19.5">
      <c r="A23" s="89" t="s">
        <v>153</v>
      </c>
    </row>
    <row r="24" spans="1:1" ht="39">
      <c r="A24" s="92" t="s">
        <v>580</v>
      </c>
    </row>
    <row r="25" spans="1:1" ht="39">
      <c r="A25" s="92" t="s">
        <v>553</v>
      </c>
    </row>
    <row r="26" spans="1:1" ht="19.5">
      <c r="A26" s="89" t="s">
        <v>156</v>
      </c>
    </row>
    <row r="27" spans="1:1" ht="19.5">
      <c r="A27" s="92" t="s">
        <v>581</v>
      </c>
    </row>
    <row r="28" spans="1:1" ht="19.5">
      <c r="A28" s="92" t="s">
        <v>493</v>
      </c>
    </row>
    <row r="29" spans="1:1" ht="19.5">
      <c r="A29" s="94" t="s">
        <v>159</v>
      </c>
    </row>
    <row r="30" spans="1:1" ht="19.5">
      <c r="A30"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2"/>
  <sheetViews>
    <sheetView zoomScaleNormal="100" workbookViewId="0">
      <selection activeCell="A9" sqref="A9"/>
    </sheetView>
  </sheetViews>
  <sheetFormatPr defaultColWidth="8" defaultRowHeight="16.5"/>
  <cols>
    <col min="1" max="1" width="124.375" style="85" customWidth="1"/>
    <col min="2" max="1023" width="10.875" style="85" customWidth="1"/>
    <col min="1024" max="1024" width="9" style="85" customWidth="1"/>
    <col min="1025" max="16384" width="8" style="85"/>
  </cols>
  <sheetData>
    <row r="1" spans="1:2" ht="19.5">
      <c r="A1" s="86" t="s">
        <v>582</v>
      </c>
      <c r="B1" s="87" t="s">
        <v>125</v>
      </c>
    </row>
    <row r="2" spans="1:2" ht="19.5">
      <c r="A2" s="88" t="s">
        <v>575</v>
      </c>
    </row>
    <row r="3" spans="1:2" ht="19.5">
      <c r="A3" s="88" t="s">
        <v>583</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2210</v>
      </c>
    </row>
    <row r="10" spans="1:2" ht="19.5">
      <c r="A10" s="114" t="s">
        <v>134</v>
      </c>
    </row>
    <row r="11" spans="1:2" ht="19.5">
      <c r="A11" s="112" t="s">
        <v>165</v>
      </c>
    </row>
    <row r="12" spans="1:2" ht="78">
      <c r="A12" s="92" t="s">
        <v>166</v>
      </c>
    </row>
    <row r="13" spans="1:2" ht="19.5">
      <c r="A13" s="89" t="s">
        <v>137</v>
      </c>
    </row>
    <row r="14" spans="1:2" ht="17.25">
      <c r="A14" s="93" t="s">
        <v>584</v>
      </c>
    </row>
    <row r="15" spans="1:2" ht="19.5">
      <c r="A15" s="92" t="s">
        <v>558</v>
      </c>
    </row>
    <row r="16" spans="1:2" ht="19.5">
      <c r="A16" s="90" t="s">
        <v>140</v>
      </c>
    </row>
    <row r="17" spans="1:1" ht="19.5">
      <c r="A17" s="92" t="s">
        <v>585</v>
      </c>
    </row>
    <row r="18" spans="1:1" ht="19.5">
      <c r="A18" s="92" t="s">
        <v>586</v>
      </c>
    </row>
    <row r="19" spans="1:1" ht="39">
      <c r="A19" s="92" t="s">
        <v>587</v>
      </c>
    </row>
    <row r="20" spans="1:1" ht="39">
      <c r="A20" s="92" t="s">
        <v>588</v>
      </c>
    </row>
    <row r="21" spans="1:1" ht="39">
      <c r="A21" s="92" t="s">
        <v>589</v>
      </c>
    </row>
    <row r="22" spans="1:1" ht="19.5">
      <c r="A22" s="92" t="s">
        <v>590</v>
      </c>
    </row>
    <row r="23" spans="1:1" ht="39">
      <c r="A23" s="92" t="s">
        <v>591</v>
      </c>
    </row>
    <row r="24" spans="1:1" ht="39">
      <c r="A24" s="92" t="s">
        <v>592</v>
      </c>
    </row>
    <row r="25" spans="1:1" ht="39">
      <c r="A25" s="92" t="s">
        <v>593</v>
      </c>
    </row>
    <row r="26" spans="1:1" ht="78">
      <c r="A26" s="92" t="s">
        <v>594</v>
      </c>
    </row>
    <row r="27" spans="1:1" ht="19.5">
      <c r="A27" s="90" t="s">
        <v>595</v>
      </c>
    </row>
    <row r="28" spans="1:1" ht="19.5">
      <c r="A28" s="90" t="s">
        <v>596</v>
      </c>
    </row>
    <row r="29" spans="1:1" ht="19.5">
      <c r="A29" s="90" t="s">
        <v>597</v>
      </c>
    </row>
    <row r="30" spans="1:1" ht="19.5">
      <c r="A30" s="90" t="s">
        <v>598</v>
      </c>
    </row>
    <row r="31" spans="1:1" ht="19.5">
      <c r="A31" s="90" t="s">
        <v>599</v>
      </c>
    </row>
    <row r="32" spans="1:1" ht="19.5">
      <c r="A32" s="90" t="s">
        <v>428</v>
      </c>
    </row>
    <row r="33" spans="1:1" ht="19.5">
      <c r="A33" s="90" t="s">
        <v>600</v>
      </c>
    </row>
    <row r="34" spans="1:1" ht="19.5">
      <c r="A34" s="90" t="s">
        <v>152</v>
      </c>
    </row>
    <row r="35" spans="1:1" ht="19.5">
      <c r="A35" s="89" t="s">
        <v>153</v>
      </c>
    </row>
    <row r="36" spans="1:1" ht="39">
      <c r="A36" s="92" t="s">
        <v>601</v>
      </c>
    </row>
    <row r="37" spans="1:1" ht="19.5">
      <c r="A37" s="92" t="s">
        <v>553</v>
      </c>
    </row>
    <row r="38" spans="1:1" ht="19.5">
      <c r="A38" s="89" t="s">
        <v>156</v>
      </c>
    </row>
    <row r="39" spans="1:1" ht="19.5">
      <c r="A39" s="92" t="s">
        <v>602</v>
      </c>
    </row>
    <row r="40" spans="1:1" ht="19.5">
      <c r="A40" s="92" t="s">
        <v>493</v>
      </c>
    </row>
    <row r="41" spans="1:1" ht="19.5">
      <c r="A41" s="94" t="s">
        <v>159</v>
      </c>
    </row>
    <row r="42" spans="1:1" ht="19.5">
      <c r="A42"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0"/>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603</v>
      </c>
      <c r="B1" s="87" t="s">
        <v>125</v>
      </c>
    </row>
    <row r="2" spans="1:2" ht="19.5">
      <c r="A2" s="88" t="s">
        <v>575</v>
      </c>
    </row>
    <row r="3" spans="1:2" ht="19.5">
      <c r="A3" s="88" t="s">
        <v>604</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2211</v>
      </c>
    </row>
    <row r="10" spans="1:2" ht="19.5">
      <c r="A10" s="114" t="s">
        <v>134</v>
      </c>
    </row>
    <row r="11" spans="1:2" ht="19.5">
      <c r="A11" s="112" t="s">
        <v>165</v>
      </c>
    </row>
    <row r="12" spans="1:2" ht="78">
      <c r="A12" s="92" t="s">
        <v>166</v>
      </c>
    </row>
    <row r="13" spans="1:2" ht="19.5">
      <c r="A13" s="89" t="s">
        <v>137</v>
      </c>
    </row>
    <row r="14" spans="1:2" ht="17.25">
      <c r="A14" s="93" t="s">
        <v>605</v>
      </c>
    </row>
    <row r="15" spans="1:2" ht="19.5">
      <c r="A15" s="92" t="s">
        <v>558</v>
      </c>
    </row>
    <row r="16" spans="1:2" ht="19.5">
      <c r="A16" s="90" t="s">
        <v>140</v>
      </c>
    </row>
    <row r="17" spans="1:1" ht="19.5">
      <c r="A17" s="92" t="s">
        <v>606</v>
      </c>
    </row>
    <row r="18" spans="1:1" ht="19.5">
      <c r="A18" s="90" t="s">
        <v>607</v>
      </c>
    </row>
    <row r="19" spans="1:1" ht="58.5">
      <c r="A19" s="92" t="s">
        <v>608</v>
      </c>
    </row>
    <row r="20" spans="1:1" ht="19.5">
      <c r="A20" s="90" t="s">
        <v>428</v>
      </c>
    </row>
    <row r="21" spans="1:1" ht="19.5">
      <c r="A21" s="90" t="s">
        <v>429</v>
      </c>
    </row>
    <row r="22" spans="1:1" ht="19.5">
      <c r="A22" s="90" t="s">
        <v>152</v>
      </c>
    </row>
    <row r="23" spans="1:1" ht="19.5">
      <c r="A23" s="89" t="s">
        <v>153</v>
      </c>
    </row>
    <row r="24" spans="1:1" ht="39">
      <c r="A24" s="92" t="s">
        <v>580</v>
      </c>
    </row>
    <row r="25" spans="1:1" ht="39">
      <c r="A25" s="92" t="s">
        <v>553</v>
      </c>
    </row>
    <row r="26" spans="1:1" ht="19.5">
      <c r="A26" s="89" t="s">
        <v>156</v>
      </c>
    </row>
    <row r="27" spans="1:1" ht="19.5">
      <c r="A27" s="92" t="s">
        <v>609</v>
      </c>
    </row>
    <row r="28" spans="1:1" ht="19.5">
      <c r="A28" s="92" t="s">
        <v>493</v>
      </c>
    </row>
    <row r="29" spans="1:1" ht="19.5">
      <c r="A29" s="94" t="s">
        <v>159</v>
      </c>
    </row>
    <row r="30" spans="1:1" ht="19.5">
      <c r="A30"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89"/>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610</v>
      </c>
      <c r="B1" s="87" t="s">
        <v>125</v>
      </c>
    </row>
    <row r="2" spans="1:2" ht="19.5">
      <c r="A2" s="88" t="s">
        <v>575</v>
      </c>
    </row>
    <row r="3" spans="1:2" ht="19.5">
      <c r="A3" s="88" t="s">
        <v>611</v>
      </c>
    </row>
    <row r="4" spans="1:2" ht="19.5">
      <c r="A4" s="89" t="s">
        <v>128</v>
      </c>
    </row>
    <row r="5" spans="1:2" ht="19.5">
      <c r="A5" s="112" t="s">
        <v>129</v>
      </c>
    </row>
    <row r="6" spans="1:2" ht="19.5">
      <c r="A6" s="112" t="s">
        <v>389</v>
      </c>
    </row>
    <row r="7" spans="1:2" ht="19.5">
      <c r="A7" s="113" t="s">
        <v>131</v>
      </c>
    </row>
    <row r="8" spans="1:2" ht="19.5">
      <c r="A8" s="113" t="s">
        <v>132</v>
      </c>
    </row>
    <row r="9" spans="1:2" ht="19.5">
      <c r="A9" s="113" t="s">
        <v>2210</v>
      </c>
    </row>
    <row r="10" spans="1:2" ht="19.5">
      <c r="A10" s="114" t="s">
        <v>134</v>
      </c>
    </row>
    <row r="11" spans="1:2" ht="19.5">
      <c r="A11" s="112" t="s">
        <v>165</v>
      </c>
    </row>
    <row r="12" spans="1:2" ht="78">
      <c r="A12" s="92" t="s">
        <v>166</v>
      </c>
    </row>
    <row r="13" spans="1:2" ht="19.5">
      <c r="A13" s="89" t="s">
        <v>137</v>
      </c>
    </row>
    <row r="14" spans="1:2" ht="17.25">
      <c r="A14" s="93" t="s">
        <v>612</v>
      </c>
    </row>
    <row r="15" spans="1:2" ht="19.5">
      <c r="A15" s="92" t="s">
        <v>558</v>
      </c>
    </row>
    <row r="16" spans="1:2" ht="19.5">
      <c r="A16" s="90" t="s">
        <v>140</v>
      </c>
    </row>
    <row r="17" spans="1:1" ht="19.5">
      <c r="A17" s="92" t="s">
        <v>613</v>
      </c>
    </row>
    <row r="18" spans="1:1" ht="19.5">
      <c r="A18" s="92" t="s">
        <v>614</v>
      </c>
    </row>
    <row r="19" spans="1:1" ht="58.5">
      <c r="A19" s="92" t="s">
        <v>615</v>
      </c>
    </row>
    <row r="20" spans="1:1" ht="39">
      <c r="A20" s="92" t="s">
        <v>616</v>
      </c>
    </row>
    <row r="21" spans="1:1" ht="19.5">
      <c r="A21" s="90" t="s">
        <v>334</v>
      </c>
    </row>
    <row r="22" spans="1:1" ht="19.5">
      <c r="A22" s="90" t="s">
        <v>596</v>
      </c>
    </row>
    <row r="23" spans="1:1" ht="19.5">
      <c r="A23" s="92" t="s">
        <v>617</v>
      </c>
    </row>
    <row r="24" spans="1:1" ht="19.5">
      <c r="A24" s="92" t="s">
        <v>618</v>
      </c>
    </row>
    <row r="25" spans="1:1" ht="39">
      <c r="A25" s="92" t="s">
        <v>619</v>
      </c>
    </row>
    <row r="26" spans="1:1" ht="39">
      <c r="A26" s="92" t="s">
        <v>620</v>
      </c>
    </row>
    <row r="27" spans="1:1" ht="19.5">
      <c r="A27" s="90" t="s">
        <v>428</v>
      </c>
    </row>
    <row r="28" spans="1:1" ht="19.5">
      <c r="A28" s="90" t="s">
        <v>600</v>
      </c>
    </row>
    <row r="29" spans="1:1" ht="19.5">
      <c r="A29" s="90" t="s">
        <v>152</v>
      </c>
    </row>
    <row r="30" spans="1:1" ht="19.5">
      <c r="A30" s="89" t="s">
        <v>153</v>
      </c>
    </row>
    <row r="31" spans="1:1" ht="39">
      <c r="A31" s="92" t="s">
        <v>601</v>
      </c>
    </row>
    <row r="32" spans="1:1" ht="39">
      <c r="A32" s="92" t="s">
        <v>553</v>
      </c>
    </row>
    <row r="33" spans="1:1" ht="19.5">
      <c r="A33" s="89" t="s">
        <v>156</v>
      </c>
    </row>
    <row r="34" spans="1:1" ht="19.5">
      <c r="A34" s="92" t="s">
        <v>602</v>
      </c>
    </row>
    <row r="35" spans="1:1" ht="19.5">
      <c r="A35" s="92" t="s">
        <v>493</v>
      </c>
    </row>
    <row r="36" spans="1:1" ht="19.5">
      <c r="A36" s="94" t="s">
        <v>159</v>
      </c>
    </row>
    <row r="37" spans="1:1" ht="19.5">
      <c r="A37" s="95" t="s">
        <v>160</v>
      </c>
    </row>
    <row r="89" spans="2:2">
      <c r="B89" s="85" t="s">
        <v>104</v>
      </c>
    </row>
  </sheetData>
  <phoneticPr fontId="177" type="noConversion"/>
  <hyperlinks>
    <hyperlink ref="B1" location="預告統計資料發布時間表!A1" display="回發布時間表"/>
    <hyperlink ref="B89" location="宗教團體興辦公益慈善及社會教化事業概況!A1" display="宗教團體興辦公益慈善及社會教化事業概況"/>
  </hyperlinks>
  <pageMargins left="0.7" right="0.7" top="1.14375" bottom="1.14375" header="0.511811023622047" footer="0.511811023622047"/>
  <pageSetup paperSize="9" orientation="portrait" horizontalDpi="300" verticalDpi="30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1"/>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621</v>
      </c>
      <c r="B1" s="87" t="s">
        <v>125</v>
      </c>
    </row>
    <row r="2" spans="1:2" ht="19.5">
      <c r="A2" s="88" t="s">
        <v>622</v>
      </c>
    </row>
    <row r="3" spans="1:2" ht="19.5">
      <c r="A3" s="88" t="s">
        <v>623</v>
      </c>
    </row>
    <row r="4" spans="1:2" ht="19.5">
      <c r="A4" s="89" t="s">
        <v>128</v>
      </c>
    </row>
    <row r="5" spans="1:2" ht="19.5">
      <c r="A5" s="112" t="s">
        <v>129</v>
      </c>
    </row>
    <row r="6" spans="1:2" ht="19.5">
      <c r="A6" s="112" t="s">
        <v>624</v>
      </c>
    </row>
    <row r="7" spans="1:2" ht="19.5">
      <c r="A7" s="113" t="s">
        <v>131</v>
      </c>
    </row>
    <row r="8" spans="1:2" ht="19.5">
      <c r="A8" s="113" t="s">
        <v>132</v>
      </c>
    </row>
    <row r="9" spans="1:2" ht="19.5">
      <c r="A9" s="113" t="s">
        <v>2214</v>
      </c>
    </row>
    <row r="10" spans="1:2" ht="19.5">
      <c r="A10" s="114" t="s">
        <v>134</v>
      </c>
    </row>
    <row r="11" spans="1:2" ht="19.5">
      <c r="A11" s="112" t="s">
        <v>165</v>
      </c>
    </row>
    <row r="12" spans="1:2" ht="78">
      <c r="A12" s="92" t="s">
        <v>166</v>
      </c>
    </row>
    <row r="13" spans="1:2" ht="19.5">
      <c r="A13" s="89" t="s">
        <v>137</v>
      </c>
    </row>
    <row r="14" spans="1:2" ht="17.25">
      <c r="A14" s="93" t="s">
        <v>625</v>
      </c>
    </row>
    <row r="15" spans="1:2" ht="19.5">
      <c r="A15" s="92" t="s">
        <v>626</v>
      </c>
    </row>
    <row r="16" spans="1:2" ht="19.5">
      <c r="A16" s="90" t="s">
        <v>140</v>
      </c>
    </row>
    <row r="17" spans="1:1" ht="19.5">
      <c r="A17" s="92" t="s">
        <v>627</v>
      </c>
    </row>
    <row r="18" spans="1:1" ht="39">
      <c r="A18" s="92" t="s">
        <v>628</v>
      </c>
    </row>
    <row r="19" spans="1:1" ht="19.5">
      <c r="A19" s="92" t="s">
        <v>629</v>
      </c>
    </row>
    <row r="20" spans="1:1" ht="19.5">
      <c r="A20" s="92" t="s">
        <v>630</v>
      </c>
    </row>
    <row r="21" spans="1:1" ht="19.5">
      <c r="A21" s="92" t="s">
        <v>631</v>
      </c>
    </row>
    <row r="22" spans="1:1" ht="19.5">
      <c r="A22" s="92" t="s">
        <v>632</v>
      </c>
    </row>
    <row r="23" spans="1:1" ht="19.5">
      <c r="A23" s="92" t="s">
        <v>633</v>
      </c>
    </row>
    <row r="24" spans="1:1" ht="19.5">
      <c r="A24" s="92" t="s">
        <v>634</v>
      </c>
    </row>
    <row r="25" spans="1:1" ht="19.5">
      <c r="A25" s="92" t="s">
        <v>635</v>
      </c>
    </row>
    <row r="26" spans="1:1" ht="19.5">
      <c r="A26" s="92" t="s">
        <v>636</v>
      </c>
    </row>
    <row r="27" spans="1:1" ht="19.5">
      <c r="A27" s="92" t="s">
        <v>637</v>
      </c>
    </row>
    <row r="28" spans="1:1" ht="19.5">
      <c r="A28" s="92" t="s">
        <v>638</v>
      </c>
    </row>
    <row r="29" spans="1:1" ht="19.5">
      <c r="A29" s="90" t="s">
        <v>639</v>
      </c>
    </row>
    <row r="30" spans="1:1" ht="39">
      <c r="A30" s="92" t="s">
        <v>640</v>
      </c>
    </row>
    <row r="31" spans="1:1" ht="19.5">
      <c r="A31" s="90" t="s">
        <v>428</v>
      </c>
    </row>
    <row r="32" spans="1:1" ht="19.5">
      <c r="A32" s="90" t="s">
        <v>641</v>
      </c>
    </row>
    <row r="33" spans="1:1" ht="19.5">
      <c r="A33" s="90" t="s">
        <v>152</v>
      </c>
    </row>
    <row r="34" spans="1:1" ht="19.5">
      <c r="A34" s="89" t="s">
        <v>153</v>
      </c>
    </row>
    <row r="35" spans="1:1" ht="39">
      <c r="A35" s="92" t="s">
        <v>642</v>
      </c>
    </row>
    <row r="36" spans="1:1" ht="39" customHeight="1">
      <c r="A36" s="92" t="s">
        <v>553</v>
      </c>
    </row>
    <row r="37" spans="1:1" ht="19.5">
      <c r="A37" s="89" t="s">
        <v>156</v>
      </c>
    </row>
    <row r="38" spans="1:1" ht="19.5">
      <c r="A38" s="92" t="s">
        <v>432</v>
      </c>
    </row>
    <row r="39" spans="1:1" ht="19.5">
      <c r="A39" s="92" t="s">
        <v>202</v>
      </c>
    </row>
    <row r="40" spans="1:1" ht="19.5">
      <c r="A40" s="94" t="s">
        <v>159</v>
      </c>
    </row>
    <row r="41" spans="1:1" ht="19.5">
      <c r="A41"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643</v>
      </c>
      <c r="B1" s="87" t="s">
        <v>125</v>
      </c>
    </row>
    <row r="2" spans="1:2" ht="19.5">
      <c r="A2" s="88" t="s">
        <v>622</v>
      </c>
    </row>
    <row r="3" spans="1:2" ht="19.5">
      <c r="A3" s="88" t="s">
        <v>644</v>
      </c>
    </row>
    <row r="4" spans="1:2" ht="19.5">
      <c r="A4" s="89" t="s">
        <v>128</v>
      </c>
    </row>
    <row r="5" spans="1:2" ht="19.5">
      <c r="A5" s="112" t="s">
        <v>129</v>
      </c>
    </row>
    <row r="6" spans="1:2" ht="19.5">
      <c r="A6" s="112" t="s">
        <v>624</v>
      </c>
    </row>
    <row r="7" spans="1:2" ht="19.5">
      <c r="A7" s="113" t="s">
        <v>131</v>
      </c>
    </row>
    <row r="8" spans="1:2" ht="19.5">
      <c r="A8" s="113" t="s">
        <v>132</v>
      </c>
    </row>
    <row r="9" spans="1:2" ht="19.5">
      <c r="A9" s="113" t="s">
        <v>2211</v>
      </c>
    </row>
    <row r="10" spans="1:2" ht="19.5">
      <c r="A10" s="114" t="s">
        <v>134</v>
      </c>
    </row>
    <row r="11" spans="1:2" ht="19.5">
      <c r="A11" s="112" t="s">
        <v>165</v>
      </c>
    </row>
    <row r="12" spans="1:2" ht="78">
      <c r="A12" s="92" t="s">
        <v>166</v>
      </c>
    </row>
    <row r="13" spans="1:2" ht="19.5">
      <c r="A13" s="89" t="s">
        <v>137</v>
      </c>
    </row>
    <row r="14" spans="1:2" ht="17.25">
      <c r="A14" s="93" t="s">
        <v>645</v>
      </c>
    </row>
    <row r="15" spans="1:2" ht="19.5">
      <c r="A15" s="92" t="s">
        <v>626</v>
      </c>
    </row>
    <row r="16" spans="1:2" ht="19.5">
      <c r="A16" s="90" t="s">
        <v>140</v>
      </c>
    </row>
    <row r="17" spans="1:1" ht="39">
      <c r="A17" s="92" t="s">
        <v>646</v>
      </c>
    </row>
    <row r="18" spans="1:1" ht="39">
      <c r="A18" s="92" t="s">
        <v>647</v>
      </c>
    </row>
    <row r="19" spans="1:1" ht="19.5">
      <c r="A19" s="92" t="s">
        <v>648</v>
      </c>
    </row>
    <row r="20" spans="1:1" ht="58.5">
      <c r="A20" s="92" t="s">
        <v>649</v>
      </c>
    </row>
    <row r="21" spans="1:1" ht="19.5">
      <c r="A21" s="90" t="s">
        <v>650</v>
      </c>
    </row>
    <row r="22" spans="1:1" ht="39">
      <c r="A22" s="92" t="s">
        <v>651</v>
      </c>
    </row>
    <row r="23" spans="1:1" ht="19.5">
      <c r="A23" s="90" t="s">
        <v>428</v>
      </c>
    </row>
    <row r="24" spans="1:1" ht="19.5">
      <c r="A24" s="90" t="s">
        <v>641</v>
      </c>
    </row>
    <row r="25" spans="1:1" ht="19.5">
      <c r="A25" s="90" t="s">
        <v>152</v>
      </c>
    </row>
    <row r="26" spans="1:1" ht="19.5">
      <c r="A26" s="89" t="s">
        <v>153</v>
      </c>
    </row>
    <row r="27" spans="1:1" ht="39">
      <c r="A27" s="92" t="s">
        <v>652</v>
      </c>
    </row>
    <row r="28" spans="1:1" ht="39" customHeight="1">
      <c r="A28" s="92" t="s">
        <v>553</v>
      </c>
    </row>
    <row r="29" spans="1:1" ht="19.5">
      <c r="A29" s="89" t="s">
        <v>156</v>
      </c>
    </row>
    <row r="30" spans="1:1" ht="19.5">
      <c r="A30" s="92" t="s">
        <v>432</v>
      </c>
    </row>
    <row r="31" spans="1:1" ht="19.5">
      <c r="A31" s="92" t="s">
        <v>202</v>
      </c>
    </row>
    <row r="32" spans="1:1" ht="19.5">
      <c r="A32" s="94" t="s">
        <v>159</v>
      </c>
    </row>
    <row r="33" spans="1:1" ht="19.5">
      <c r="A33"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9"/>
  <sheetViews>
    <sheetView zoomScaleNormal="100" workbookViewId="0">
      <selection activeCell="A9" sqref="A9"/>
    </sheetView>
  </sheetViews>
  <sheetFormatPr defaultColWidth="8" defaultRowHeight="16.5"/>
  <cols>
    <col min="1" max="1" width="96.625" style="85" customWidth="1"/>
    <col min="2" max="5" width="10.625" style="50" customWidth="1"/>
  </cols>
  <sheetData>
    <row r="1" spans="1:2" ht="19.5">
      <c r="A1" s="101" t="s">
        <v>203</v>
      </c>
      <c r="B1" s="87" t="s">
        <v>125</v>
      </c>
    </row>
    <row r="2" spans="1:2" ht="19.5">
      <c r="A2" s="102" t="s">
        <v>204</v>
      </c>
    </row>
    <row r="3" spans="1:2" ht="19.5">
      <c r="A3" s="102" t="s">
        <v>205</v>
      </c>
    </row>
    <row r="4" spans="1:2" ht="19.5">
      <c r="A4" s="103" t="s">
        <v>128</v>
      </c>
    </row>
    <row r="5" spans="1:2" ht="19.5">
      <c r="A5" s="104" t="s">
        <v>206</v>
      </c>
    </row>
    <row r="6" spans="1:2" ht="19.5">
      <c r="A6" s="104" t="s">
        <v>164</v>
      </c>
    </row>
    <row r="7" spans="1:2" ht="19.5">
      <c r="A7" s="105" t="s">
        <v>131</v>
      </c>
    </row>
    <row r="8" spans="1:2" ht="19.5">
      <c r="A8" s="105" t="s">
        <v>132</v>
      </c>
    </row>
    <row r="9" spans="1:2" ht="19.5">
      <c r="A9" s="105" t="s">
        <v>2198</v>
      </c>
    </row>
    <row r="10" spans="1:2" ht="19.5">
      <c r="A10" s="103" t="s">
        <v>134</v>
      </c>
    </row>
    <row r="11" spans="1:2" ht="19.5">
      <c r="A11" s="104" t="s">
        <v>207</v>
      </c>
    </row>
    <row r="12" spans="1:2" ht="78">
      <c r="A12" s="106" t="s">
        <v>136</v>
      </c>
    </row>
    <row r="13" spans="1:2" ht="19.5">
      <c r="A13" s="103" t="s">
        <v>137</v>
      </c>
    </row>
    <row r="14" spans="1:2" ht="19.5">
      <c r="A14" s="106" t="s">
        <v>208</v>
      </c>
    </row>
    <row r="15" spans="1:2" ht="19.5">
      <c r="A15" s="106" t="s">
        <v>209</v>
      </c>
    </row>
    <row r="16" spans="1:2" ht="19.5">
      <c r="A16" s="104" t="s">
        <v>140</v>
      </c>
    </row>
    <row r="17" spans="1:1" ht="78">
      <c r="A17" s="106" t="s">
        <v>169</v>
      </c>
    </row>
    <row r="18" spans="1:1" ht="97.5">
      <c r="A18" s="106" t="s">
        <v>170</v>
      </c>
    </row>
    <row r="19" spans="1:1" ht="19.5">
      <c r="A19" s="106" t="s">
        <v>171</v>
      </c>
    </row>
    <row r="20" spans="1:1" ht="39">
      <c r="A20" s="106" t="s">
        <v>172</v>
      </c>
    </row>
    <row r="21" spans="1:1" ht="39">
      <c r="A21" s="106" t="s">
        <v>173</v>
      </c>
    </row>
    <row r="22" spans="1:1" ht="39">
      <c r="A22" s="106" t="s">
        <v>174</v>
      </c>
    </row>
    <row r="23" spans="1:1" ht="78">
      <c r="A23" s="106" t="s">
        <v>175</v>
      </c>
    </row>
    <row r="24" spans="1:1" ht="19.5">
      <c r="A24" s="106" t="s">
        <v>176</v>
      </c>
    </row>
    <row r="25" spans="1:1" ht="19.5">
      <c r="A25" s="106" t="s">
        <v>177</v>
      </c>
    </row>
    <row r="26" spans="1:1" ht="19.5">
      <c r="A26" s="106" t="s">
        <v>178</v>
      </c>
    </row>
    <row r="27" spans="1:1" ht="39">
      <c r="A27" s="106" t="s">
        <v>179</v>
      </c>
    </row>
    <row r="28" spans="1:1" ht="117">
      <c r="A28" s="106" t="s">
        <v>210</v>
      </c>
    </row>
    <row r="29" spans="1:1" ht="58.5">
      <c r="A29" s="106" t="s">
        <v>181</v>
      </c>
    </row>
    <row r="30" spans="1:1" ht="58.5">
      <c r="A30" s="106" t="s">
        <v>211</v>
      </c>
    </row>
    <row r="31" spans="1:1" ht="19.5">
      <c r="A31" s="106" t="s">
        <v>183</v>
      </c>
    </row>
    <row r="32" spans="1:1" ht="19.5">
      <c r="A32" s="106" t="s">
        <v>184</v>
      </c>
    </row>
    <row r="33" spans="1:1" ht="58.5">
      <c r="A33" s="106" t="s">
        <v>185</v>
      </c>
    </row>
    <row r="34" spans="1:1" ht="78">
      <c r="A34" s="106" t="s">
        <v>186</v>
      </c>
    </row>
    <row r="35" spans="1:1" ht="58.5">
      <c r="A35" s="106" t="s">
        <v>187</v>
      </c>
    </row>
    <row r="36" spans="1:1" ht="19.5">
      <c r="A36" s="106" t="s">
        <v>188</v>
      </c>
    </row>
    <row r="37" spans="1:1" ht="58.5">
      <c r="A37" s="106" t="s">
        <v>189</v>
      </c>
    </row>
    <row r="38" spans="1:1" ht="39">
      <c r="A38" s="106" t="s">
        <v>190</v>
      </c>
    </row>
    <row r="39" spans="1:1" ht="19.5">
      <c r="A39" s="106" t="s">
        <v>191</v>
      </c>
    </row>
    <row r="40" spans="1:1" ht="58.5">
      <c r="A40" s="106" t="s">
        <v>192</v>
      </c>
    </row>
    <row r="41" spans="1:1" ht="19.5">
      <c r="A41" s="106" t="s">
        <v>193</v>
      </c>
    </row>
    <row r="42" spans="1:1" ht="58.5">
      <c r="A42" s="106" t="s">
        <v>194</v>
      </c>
    </row>
    <row r="43" spans="1:1" ht="58.5">
      <c r="A43" s="106" t="s">
        <v>212</v>
      </c>
    </row>
    <row r="44" spans="1:1" ht="19.5">
      <c r="A44" s="104" t="s">
        <v>196</v>
      </c>
    </row>
    <row r="45" spans="1:1" ht="58.5">
      <c r="A45" s="107" t="s">
        <v>213</v>
      </c>
    </row>
    <row r="46" spans="1:1" ht="19.5">
      <c r="A46" s="108" t="s">
        <v>150</v>
      </c>
    </row>
    <row r="47" spans="1:1" ht="19.5">
      <c r="A47" s="108" t="s">
        <v>198</v>
      </c>
    </row>
    <row r="48" spans="1:1" ht="19.5">
      <c r="A48" s="108" t="s">
        <v>152</v>
      </c>
    </row>
    <row r="49" spans="1:1" ht="19.5" hidden="1">
      <c r="A49" s="109" t="s">
        <v>153</v>
      </c>
    </row>
    <row r="50" spans="1:1" ht="39">
      <c r="A50" s="107" t="s">
        <v>199</v>
      </c>
    </row>
    <row r="51" spans="1:1" ht="39">
      <c r="A51" s="107" t="s">
        <v>214</v>
      </c>
    </row>
    <row r="52" spans="1:1" ht="19.5">
      <c r="A52" s="109" t="s">
        <v>156</v>
      </c>
    </row>
    <row r="53" spans="1:1" ht="39">
      <c r="A53" s="107" t="s">
        <v>215</v>
      </c>
    </row>
    <row r="54" spans="1:1" ht="19.5">
      <c r="A54" s="107" t="s">
        <v>202</v>
      </c>
    </row>
    <row r="55" spans="1:1" ht="39">
      <c r="A55" s="110" t="s">
        <v>159</v>
      </c>
    </row>
    <row r="56" spans="1:1" ht="19.5">
      <c r="A56" s="111" t="s">
        <v>160</v>
      </c>
    </row>
    <row r="79" ht="21.75" customHeight="1"/>
  </sheetData>
  <phoneticPr fontId="177" type="noConversion"/>
  <hyperlinks>
    <hyperlink ref="B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653</v>
      </c>
      <c r="B1" s="87" t="s">
        <v>125</v>
      </c>
    </row>
    <row r="2" spans="1:2" ht="19.5">
      <c r="A2" s="88" t="s">
        <v>622</v>
      </c>
    </row>
    <row r="3" spans="1:2" ht="19.5">
      <c r="A3" s="88" t="s">
        <v>654</v>
      </c>
    </row>
    <row r="4" spans="1:2" ht="19.5">
      <c r="A4" s="89" t="s">
        <v>128</v>
      </c>
    </row>
    <row r="5" spans="1:2" ht="19.5">
      <c r="A5" s="112" t="s">
        <v>129</v>
      </c>
    </row>
    <row r="6" spans="1:2" ht="19.5">
      <c r="A6" s="112" t="s">
        <v>624</v>
      </c>
    </row>
    <row r="7" spans="1:2" ht="19.5">
      <c r="A7" s="113" t="s">
        <v>131</v>
      </c>
    </row>
    <row r="8" spans="1:2" ht="19.5">
      <c r="A8" s="113" t="s">
        <v>132</v>
      </c>
    </row>
    <row r="9" spans="1:2" ht="19.5">
      <c r="A9" s="113" t="s">
        <v>2210</v>
      </c>
    </row>
    <row r="10" spans="1:2" ht="19.5">
      <c r="A10" s="114" t="s">
        <v>134</v>
      </c>
    </row>
    <row r="11" spans="1:2" ht="19.5">
      <c r="A11" s="112" t="s">
        <v>165</v>
      </c>
    </row>
    <row r="12" spans="1:2" ht="78">
      <c r="A12" s="92" t="s">
        <v>166</v>
      </c>
    </row>
    <row r="13" spans="1:2" ht="19.5">
      <c r="A13" s="89" t="s">
        <v>137</v>
      </c>
    </row>
    <row r="14" spans="1:2" ht="17.25">
      <c r="A14" s="93" t="s">
        <v>655</v>
      </c>
    </row>
    <row r="15" spans="1:2" ht="19.5">
      <c r="A15" s="92" t="s">
        <v>626</v>
      </c>
    </row>
    <row r="16" spans="1:2" ht="19.5">
      <c r="A16" s="90" t="s">
        <v>140</v>
      </c>
    </row>
    <row r="17" spans="1:1" ht="19.5">
      <c r="A17" s="92" t="s">
        <v>656</v>
      </c>
    </row>
    <row r="18" spans="1:1" ht="58.5">
      <c r="A18" s="92" t="s">
        <v>657</v>
      </c>
    </row>
    <row r="19" spans="1:1" ht="19.5">
      <c r="A19" s="92" t="s">
        <v>658</v>
      </c>
    </row>
    <row r="20" spans="1:1" ht="19.5">
      <c r="A20" s="92" t="s">
        <v>659</v>
      </c>
    </row>
    <row r="21" spans="1:1" ht="19.5">
      <c r="A21" s="92" t="s">
        <v>660</v>
      </c>
    </row>
    <row r="22" spans="1:1" ht="19.5">
      <c r="A22" s="90" t="s">
        <v>661</v>
      </c>
    </row>
    <row r="23" spans="1:1" ht="78">
      <c r="A23" s="92" t="s">
        <v>662</v>
      </c>
    </row>
    <row r="24" spans="1:1" ht="19.5">
      <c r="A24" s="90" t="s">
        <v>428</v>
      </c>
    </row>
    <row r="25" spans="1:1" ht="19.5">
      <c r="A25" s="90" t="s">
        <v>641</v>
      </c>
    </row>
    <row r="26" spans="1:1" ht="19.5">
      <c r="A26" s="90" t="s">
        <v>152</v>
      </c>
    </row>
    <row r="27" spans="1:1" ht="39" customHeight="1">
      <c r="A27" s="89" t="s">
        <v>153</v>
      </c>
    </row>
    <row r="28" spans="1:1" ht="39">
      <c r="A28" s="92" t="s">
        <v>652</v>
      </c>
    </row>
    <row r="29" spans="1:1" ht="39">
      <c r="A29" s="92" t="s">
        <v>553</v>
      </c>
    </row>
    <row r="30" spans="1:1" ht="19.5">
      <c r="A30" s="89" t="s">
        <v>156</v>
      </c>
    </row>
    <row r="31" spans="1:1" ht="19.5">
      <c r="A31" s="92" t="s">
        <v>432</v>
      </c>
    </row>
    <row r="32" spans="1:1" ht="19.5">
      <c r="A32" s="92" t="s">
        <v>202</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663</v>
      </c>
      <c r="B1" s="87" t="s">
        <v>125</v>
      </c>
    </row>
    <row r="2" spans="1:2" ht="19.5">
      <c r="A2" s="88" t="s">
        <v>622</v>
      </c>
    </row>
    <row r="3" spans="1:2" ht="19.5">
      <c r="A3" s="88" t="s">
        <v>664</v>
      </c>
    </row>
    <row r="4" spans="1:2" ht="19.5">
      <c r="A4" s="89" t="s">
        <v>128</v>
      </c>
    </row>
    <row r="5" spans="1:2" ht="19.5">
      <c r="A5" s="112" t="s">
        <v>129</v>
      </c>
    </row>
    <row r="6" spans="1:2" ht="19.5">
      <c r="A6" s="112" t="s">
        <v>624</v>
      </c>
    </row>
    <row r="7" spans="1:2" ht="19.5">
      <c r="A7" s="113" t="s">
        <v>131</v>
      </c>
    </row>
    <row r="8" spans="1:2" ht="19.5">
      <c r="A8" s="113" t="s">
        <v>132</v>
      </c>
    </row>
    <row r="9" spans="1:2" ht="19.5">
      <c r="A9" s="113" t="s">
        <v>2215</v>
      </c>
    </row>
    <row r="10" spans="1:2" ht="19.5">
      <c r="A10" s="114" t="s">
        <v>134</v>
      </c>
    </row>
    <row r="11" spans="1:2" ht="19.5">
      <c r="A11" s="112" t="s">
        <v>165</v>
      </c>
    </row>
    <row r="12" spans="1:2" ht="78">
      <c r="A12" s="92" t="s">
        <v>166</v>
      </c>
    </row>
    <row r="13" spans="1:2" ht="19.5">
      <c r="A13" s="89" t="s">
        <v>137</v>
      </c>
    </row>
    <row r="14" spans="1:2" ht="17.25">
      <c r="A14" s="93" t="s">
        <v>665</v>
      </c>
    </row>
    <row r="15" spans="1:2" ht="19.5">
      <c r="A15" s="92" t="s">
        <v>626</v>
      </c>
    </row>
    <row r="16" spans="1:2" ht="19.5">
      <c r="A16" s="90" t="s">
        <v>140</v>
      </c>
    </row>
    <row r="17" spans="1:1" ht="19.5">
      <c r="A17" s="90" t="s">
        <v>666</v>
      </c>
    </row>
    <row r="18" spans="1:1" ht="19.5">
      <c r="A18" s="90" t="s">
        <v>667</v>
      </c>
    </row>
    <row r="19" spans="1:1" ht="19.5">
      <c r="A19" s="90" t="s">
        <v>668</v>
      </c>
    </row>
    <row r="20" spans="1:1" ht="97.5">
      <c r="A20" s="92" t="s">
        <v>669</v>
      </c>
    </row>
    <row r="21" spans="1:1" ht="19.5">
      <c r="A21" s="90" t="s">
        <v>670</v>
      </c>
    </row>
    <row r="22" spans="1:1" ht="58.5">
      <c r="A22" s="92" t="s">
        <v>671</v>
      </c>
    </row>
    <row r="23" spans="1:1" ht="19.5">
      <c r="A23" s="90" t="s">
        <v>428</v>
      </c>
    </row>
    <row r="24" spans="1:1" ht="19.5">
      <c r="A24" s="90" t="s">
        <v>641</v>
      </c>
    </row>
    <row r="25" spans="1:1" ht="19.5">
      <c r="A25" s="90" t="s">
        <v>152</v>
      </c>
    </row>
    <row r="26" spans="1:1" ht="19.5">
      <c r="A26" s="89" t="s">
        <v>153</v>
      </c>
    </row>
    <row r="27" spans="1:1" ht="39" customHeight="1">
      <c r="A27" s="92" t="s">
        <v>652</v>
      </c>
    </row>
    <row r="28" spans="1:1" ht="39">
      <c r="A28" s="92" t="s">
        <v>553</v>
      </c>
    </row>
    <row r="29" spans="1:1" ht="19.5">
      <c r="A29" s="89" t="s">
        <v>156</v>
      </c>
    </row>
    <row r="30" spans="1:1" ht="19.5">
      <c r="A30" s="92" t="s">
        <v>432</v>
      </c>
    </row>
    <row r="31" spans="1:1" ht="19.5">
      <c r="A31" s="92" t="s">
        <v>202</v>
      </c>
    </row>
    <row r="32" spans="1:1" ht="19.5">
      <c r="A32" s="94" t="s">
        <v>159</v>
      </c>
    </row>
    <row r="33" spans="1:1" ht="19.5">
      <c r="A33"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3"/>
  <sheetViews>
    <sheetView zoomScaleNormal="100" workbookViewId="0">
      <selection activeCell="A9" sqref="A9"/>
    </sheetView>
  </sheetViews>
  <sheetFormatPr defaultColWidth="8" defaultRowHeight="16.5"/>
  <cols>
    <col min="1" max="1" width="119.25" style="85" customWidth="1"/>
    <col min="2" max="1023" width="10.875" style="85" customWidth="1"/>
    <col min="1024" max="1024" width="9" style="85" customWidth="1"/>
    <col min="1025" max="16384" width="8" style="85"/>
  </cols>
  <sheetData>
    <row r="1" spans="1:2" ht="19.5">
      <c r="A1" s="86" t="s">
        <v>672</v>
      </c>
      <c r="B1" s="87" t="s">
        <v>125</v>
      </c>
    </row>
    <row r="2" spans="1:2" ht="19.5">
      <c r="A2" s="88" t="s">
        <v>622</v>
      </c>
    </row>
    <row r="3" spans="1:2" ht="19.5">
      <c r="A3" s="88" t="s">
        <v>673</v>
      </c>
    </row>
    <row r="4" spans="1:2" ht="19.5">
      <c r="A4" s="89" t="s">
        <v>128</v>
      </c>
    </row>
    <row r="5" spans="1:2" ht="19.5">
      <c r="A5" s="112" t="s">
        <v>129</v>
      </c>
    </row>
    <row r="6" spans="1:2" ht="19.5">
      <c r="A6" s="112" t="s">
        <v>624</v>
      </c>
    </row>
    <row r="7" spans="1:2" ht="19.5">
      <c r="A7" s="113" t="s">
        <v>131</v>
      </c>
    </row>
    <row r="8" spans="1:2" ht="19.5">
      <c r="A8" s="113" t="s">
        <v>132</v>
      </c>
    </row>
    <row r="9" spans="1:2" ht="19.5">
      <c r="A9" s="113" t="s">
        <v>2196</v>
      </c>
    </row>
    <row r="10" spans="1:2" ht="19.5">
      <c r="A10" s="114" t="s">
        <v>134</v>
      </c>
    </row>
    <row r="11" spans="1:2" ht="19.5">
      <c r="A11" s="112" t="s">
        <v>165</v>
      </c>
    </row>
    <row r="12" spans="1:2" ht="78">
      <c r="A12" s="92" t="s">
        <v>166</v>
      </c>
    </row>
    <row r="13" spans="1:2" ht="19.5">
      <c r="A13" s="89" t="s">
        <v>137</v>
      </c>
    </row>
    <row r="14" spans="1:2" ht="17.25">
      <c r="A14" s="93" t="s">
        <v>674</v>
      </c>
    </row>
    <row r="15" spans="1:2" ht="19.5">
      <c r="A15" s="92" t="s">
        <v>626</v>
      </c>
    </row>
    <row r="16" spans="1:2" ht="19.5">
      <c r="A16" s="90" t="s">
        <v>140</v>
      </c>
    </row>
    <row r="17" spans="1:1" ht="19.5">
      <c r="A17" s="92" t="s">
        <v>675</v>
      </c>
    </row>
    <row r="18" spans="1:1" ht="19.5">
      <c r="A18" s="92" t="s">
        <v>676</v>
      </c>
    </row>
    <row r="19" spans="1:1" ht="19.5">
      <c r="A19" s="92" t="s">
        <v>677</v>
      </c>
    </row>
    <row r="20" spans="1:1" ht="19.5">
      <c r="A20" s="92" t="s">
        <v>678</v>
      </c>
    </row>
    <row r="21" spans="1:1" ht="19.5">
      <c r="A21" s="90" t="s">
        <v>679</v>
      </c>
    </row>
    <row r="22" spans="1:1" ht="58.5">
      <c r="A22" s="92" t="s">
        <v>680</v>
      </c>
    </row>
    <row r="23" spans="1:1" ht="19.5">
      <c r="A23" s="90" t="s">
        <v>428</v>
      </c>
    </row>
    <row r="24" spans="1:1" ht="19.5">
      <c r="A24" s="90" t="s">
        <v>681</v>
      </c>
    </row>
    <row r="25" spans="1:1" ht="19.5">
      <c r="A25" s="90" t="s">
        <v>152</v>
      </c>
    </row>
    <row r="26" spans="1:1" ht="19.5">
      <c r="A26" s="89" t="s">
        <v>153</v>
      </c>
    </row>
    <row r="27" spans="1:1" ht="39" customHeight="1">
      <c r="A27" s="92" t="s">
        <v>682</v>
      </c>
    </row>
    <row r="28" spans="1:1" ht="39">
      <c r="A28" s="92" t="s">
        <v>553</v>
      </c>
    </row>
    <row r="29" spans="1:1" ht="19.5">
      <c r="A29" s="89" t="s">
        <v>156</v>
      </c>
    </row>
    <row r="30" spans="1:1" ht="19.5">
      <c r="A30" s="92" t="s">
        <v>432</v>
      </c>
    </row>
    <row r="31" spans="1:1" ht="19.5">
      <c r="A31" s="92" t="s">
        <v>202</v>
      </c>
    </row>
    <row r="32" spans="1:1" ht="19.5">
      <c r="A32" s="94" t="s">
        <v>159</v>
      </c>
    </row>
    <row r="33" spans="1:1" ht="19.5">
      <c r="A33"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zoomScale="90" zoomScaleNormal="90" workbookViewId="0">
      <selection activeCell="A9" sqref="A9"/>
    </sheetView>
  </sheetViews>
  <sheetFormatPr defaultColWidth="11.375" defaultRowHeight="16.5"/>
  <cols>
    <col min="1" max="1" width="98.875" style="85" customWidth="1"/>
    <col min="2" max="2" width="8.625" style="50" customWidth="1"/>
  </cols>
  <sheetData>
    <row r="1" spans="1:2" ht="19.5">
      <c r="A1" s="130" t="s">
        <v>683</v>
      </c>
      <c r="B1" s="131" t="s">
        <v>125</v>
      </c>
    </row>
    <row r="2" spans="1:2" ht="19.5">
      <c r="A2" s="151" t="s">
        <v>684</v>
      </c>
    </row>
    <row r="3" spans="1:2" ht="19.5">
      <c r="A3" s="102" t="s">
        <v>685</v>
      </c>
    </row>
    <row r="4" spans="1:2" ht="19.5">
      <c r="A4" s="103" t="s">
        <v>128</v>
      </c>
    </row>
    <row r="5" spans="1:2" ht="19.5">
      <c r="A5" s="127" t="s">
        <v>206</v>
      </c>
    </row>
    <row r="6" spans="1:2" ht="19.5">
      <c r="A6" s="127" t="s">
        <v>261</v>
      </c>
    </row>
    <row r="7" spans="1:2" ht="19.5">
      <c r="A7" s="105" t="s">
        <v>131</v>
      </c>
    </row>
    <row r="8" spans="1:2" ht="19.5">
      <c r="A8" s="105" t="s">
        <v>132</v>
      </c>
    </row>
    <row r="9" spans="1:2" ht="19.5">
      <c r="A9" s="105" t="s">
        <v>2216</v>
      </c>
    </row>
    <row r="10" spans="1:2" ht="19.5">
      <c r="A10" s="129" t="s">
        <v>134</v>
      </c>
    </row>
    <row r="11" spans="1:2" ht="19.5">
      <c r="A11" s="127" t="s">
        <v>207</v>
      </c>
    </row>
    <row r="12" spans="1:2" ht="78">
      <c r="A12" s="106" t="s">
        <v>136</v>
      </c>
    </row>
    <row r="13" spans="1:2" ht="19.5">
      <c r="A13" s="103" t="s">
        <v>137</v>
      </c>
    </row>
    <row r="14" spans="1:2" ht="37.5">
      <c r="A14" s="132" t="s">
        <v>686</v>
      </c>
    </row>
    <row r="15" spans="1:2" ht="19.5">
      <c r="A15" s="107" t="s">
        <v>530</v>
      </c>
    </row>
    <row r="16" spans="1:2" ht="19.5">
      <c r="A16" s="108" t="s">
        <v>140</v>
      </c>
    </row>
    <row r="17" spans="1:1" ht="39">
      <c r="A17" s="107" t="s">
        <v>687</v>
      </c>
    </row>
    <row r="18" spans="1:1" ht="39">
      <c r="A18" s="107" t="s">
        <v>688</v>
      </c>
    </row>
    <row r="19" spans="1:1" ht="19.5">
      <c r="A19" s="107" t="s">
        <v>689</v>
      </c>
    </row>
    <row r="20" spans="1:1" ht="39">
      <c r="A20" s="107" t="s">
        <v>690</v>
      </c>
    </row>
    <row r="21" spans="1:1" ht="19.5">
      <c r="A21" s="107" t="s">
        <v>428</v>
      </c>
    </row>
    <row r="22" spans="1:1" ht="19.5">
      <c r="A22" s="106" t="s">
        <v>691</v>
      </c>
    </row>
    <row r="23" spans="1:1" ht="19.5">
      <c r="A23" s="107" t="s">
        <v>152</v>
      </c>
    </row>
    <row r="24" spans="1:1" ht="19.5">
      <c r="A24" s="109" t="s">
        <v>153</v>
      </c>
    </row>
    <row r="25" spans="1:1" ht="39">
      <c r="A25" s="106" t="s">
        <v>692</v>
      </c>
    </row>
    <row r="26" spans="1:1" ht="39">
      <c r="A26" s="107" t="s">
        <v>537</v>
      </c>
    </row>
    <row r="27" spans="1:1" ht="19.5">
      <c r="A27" s="109" t="s">
        <v>156</v>
      </c>
    </row>
    <row r="28" spans="1:1" ht="19.5">
      <c r="A28" s="107" t="s">
        <v>538</v>
      </c>
    </row>
    <row r="29" spans="1:1" ht="19.5">
      <c r="A29" s="107" t="s">
        <v>202</v>
      </c>
    </row>
    <row r="30" spans="1:1" ht="39">
      <c r="A30" s="110" t="s">
        <v>159</v>
      </c>
    </row>
    <row r="31" spans="1:1" ht="19.5">
      <c r="A31" s="152"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693</v>
      </c>
      <c r="B1" s="87" t="s">
        <v>125</v>
      </c>
    </row>
    <row r="2" spans="1:2" ht="19.5">
      <c r="A2" s="88" t="s">
        <v>694</v>
      </c>
    </row>
    <row r="3" spans="1:2" ht="19.5">
      <c r="A3" s="88" t="s">
        <v>695</v>
      </c>
    </row>
    <row r="4" spans="1:2" ht="19.5">
      <c r="A4" s="89" t="s">
        <v>128</v>
      </c>
    </row>
    <row r="5" spans="1:2" ht="19.5">
      <c r="A5" s="112" t="s">
        <v>129</v>
      </c>
    </row>
    <row r="6" spans="1:2" ht="19.5">
      <c r="A6" s="112" t="s">
        <v>696</v>
      </c>
    </row>
    <row r="7" spans="1:2" ht="19.5">
      <c r="A7" s="113" t="s">
        <v>131</v>
      </c>
    </row>
    <row r="8" spans="1:2" ht="19.5">
      <c r="A8" s="113" t="s">
        <v>132</v>
      </c>
    </row>
    <row r="9" spans="1:2" ht="19.5">
      <c r="A9" s="113" t="s">
        <v>2215</v>
      </c>
    </row>
    <row r="10" spans="1:2" ht="19.5">
      <c r="A10" s="114" t="s">
        <v>134</v>
      </c>
    </row>
    <row r="11" spans="1:2" ht="19.5">
      <c r="A11" s="112" t="s">
        <v>165</v>
      </c>
    </row>
    <row r="12" spans="1:2" ht="78">
      <c r="A12" s="92" t="s">
        <v>166</v>
      </c>
    </row>
    <row r="13" spans="1:2" ht="19.5">
      <c r="A13" s="89" t="s">
        <v>137</v>
      </c>
    </row>
    <row r="14" spans="1:2" ht="34.5">
      <c r="A14" s="93" t="s">
        <v>697</v>
      </c>
    </row>
    <row r="15" spans="1:2" ht="19.5">
      <c r="A15" s="92" t="s">
        <v>698</v>
      </c>
    </row>
    <row r="16" spans="1:2" ht="19.5">
      <c r="A16" s="90" t="s">
        <v>140</v>
      </c>
    </row>
    <row r="17" spans="1:1" ht="39">
      <c r="A17" s="92" t="s">
        <v>699</v>
      </c>
    </row>
    <row r="18" spans="1:1" ht="19.5">
      <c r="A18" s="92" t="s">
        <v>700</v>
      </c>
    </row>
    <row r="19" spans="1:1" ht="19.5">
      <c r="A19" s="92" t="s">
        <v>701</v>
      </c>
    </row>
    <row r="20" spans="1:1" ht="19.5">
      <c r="A20" s="92" t="s">
        <v>702</v>
      </c>
    </row>
    <row r="21" spans="1:1" ht="19.5">
      <c r="A21" s="92" t="s">
        <v>703</v>
      </c>
    </row>
    <row r="22" spans="1:1" ht="19.5">
      <c r="A22" s="92" t="s">
        <v>704</v>
      </c>
    </row>
    <row r="23" spans="1:1" ht="39">
      <c r="A23" s="92" t="s">
        <v>705</v>
      </c>
    </row>
    <row r="24" spans="1:1" ht="19.5">
      <c r="A24" s="92" t="s">
        <v>428</v>
      </c>
    </row>
    <row r="25" spans="1:1" ht="19.5">
      <c r="A25" s="92" t="s">
        <v>600</v>
      </c>
    </row>
    <row r="26" spans="1:1" ht="19.5">
      <c r="A26" s="92" t="s">
        <v>152</v>
      </c>
    </row>
    <row r="27" spans="1:1" ht="19.5">
      <c r="A27" s="89" t="s">
        <v>153</v>
      </c>
    </row>
    <row r="28" spans="1:1" ht="39">
      <c r="A28" s="92" t="s">
        <v>706</v>
      </c>
    </row>
    <row r="29" spans="1:1" ht="19.5">
      <c r="A29" s="92" t="s">
        <v>537</v>
      </c>
    </row>
    <row r="30" spans="1:1" ht="19.5">
      <c r="A30" s="89" t="s">
        <v>156</v>
      </c>
    </row>
    <row r="31" spans="1:1" ht="78">
      <c r="A31" s="92" t="s">
        <v>707</v>
      </c>
    </row>
    <row r="32" spans="1:1" ht="19.5">
      <c r="A32" s="92" t="s">
        <v>202</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8"/>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708</v>
      </c>
      <c r="B1" s="87" t="s">
        <v>125</v>
      </c>
    </row>
    <row r="2" spans="1:2" ht="19.5">
      <c r="A2" s="88" t="s">
        <v>684</v>
      </c>
    </row>
    <row r="3" spans="1:2" ht="19.5">
      <c r="A3" s="88" t="s">
        <v>709</v>
      </c>
    </row>
    <row r="4" spans="1:2" ht="19.5">
      <c r="A4" s="89" t="s">
        <v>128</v>
      </c>
    </row>
    <row r="5" spans="1:2" ht="19.5">
      <c r="A5" s="112" t="s">
        <v>129</v>
      </c>
    </row>
    <row r="6" spans="1:2" ht="19.5">
      <c r="A6" s="112" t="s">
        <v>696</v>
      </c>
    </row>
    <row r="7" spans="1:2" ht="19.5">
      <c r="A7" s="113" t="s">
        <v>131</v>
      </c>
    </row>
    <row r="8" spans="1:2" ht="19.5">
      <c r="A8" s="113" t="s">
        <v>132</v>
      </c>
    </row>
    <row r="9" spans="1:2" ht="19.5">
      <c r="A9" s="113" t="s">
        <v>2196</v>
      </c>
    </row>
    <row r="10" spans="1:2" ht="19.5">
      <c r="A10" s="114" t="s">
        <v>134</v>
      </c>
    </row>
    <row r="11" spans="1:2" ht="19.5">
      <c r="A11" s="112" t="s">
        <v>165</v>
      </c>
    </row>
    <row r="12" spans="1:2" ht="78">
      <c r="A12" s="92" t="s">
        <v>166</v>
      </c>
    </row>
    <row r="13" spans="1:2" ht="19.5">
      <c r="A13" s="89" t="s">
        <v>137</v>
      </c>
    </row>
    <row r="14" spans="1:2" ht="17.25">
      <c r="A14" s="93" t="s">
        <v>710</v>
      </c>
    </row>
    <row r="15" spans="1:2" ht="19.5">
      <c r="A15" s="92" t="s">
        <v>711</v>
      </c>
    </row>
    <row r="16" spans="1:2" ht="19.5">
      <c r="A16" s="90" t="s">
        <v>140</v>
      </c>
    </row>
    <row r="17" spans="1:1" ht="19.5">
      <c r="A17" s="92" t="s">
        <v>712</v>
      </c>
    </row>
    <row r="18" spans="1:1" ht="19.5">
      <c r="A18" s="92" t="s">
        <v>713</v>
      </c>
    </row>
    <row r="19" spans="1:1" ht="19.5">
      <c r="A19" s="92" t="s">
        <v>714</v>
      </c>
    </row>
    <row r="20" spans="1:1" ht="39">
      <c r="A20" s="92" t="s">
        <v>715</v>
      </c>
    </row>
    <row r="21" spans="1:1" ht="19.5">
      <c r="A21" s="92" t="s">
        <v>716</v>
      </c>
    </row>
    <row r="22" spans="1:1" ht="39">
      <c r="A22" s="92" t="s">
        <v>717</v>
      </c>
    </row>
    <row r="23" spans="1:1" ht="39">
      <c r="A23" s="92" t="s">
        <v>718</v>
      </c>
    </row>
    <row r="24" spans="1:1" ht="19.5">
      <c r="A24" s="92" t="s">
        <v>719</v>
      </c>
    </row>
    <row r="25" spans="1:1" ht="19.5">
      <c r="A25" s="92" t="s">
        <v>720</v>
      </c>
    </row>
    <row r="26" spans="1:1" ht="19.5">
      <c r="A26" s="92" t="s">
        <v>721</v>
      </c>
    </row>
    <row r="27" spans="1:1" ht="39">
      <c r="A27" s="92" t="s">
        <v>722</v>
      </c>
    </row>
    <row r="28" spans="1:1" ht="19.5">
      <c r="A28" s="92" t="s">
        <v>723</v>
      </c>
    </row>
    <row r="29" spans="1:1" ht="19.5">
      <c r="A29" s="92" t="s">
        <v>724</v>
      </c>
    </row>
    <row r="30" spans="1:1" ht="39">
      <c r="A30" s="92" t="s">
        <v>725</v>
      </c>
    </row>
    <row r="31" spans="1:1" ht="19.5">
      <c r="A31" s="92" t="s">
        <v>726</v>
      </c>
    </row>
    <row r="32" spans="1:1" ht="19.5">
      <c r="A32" s="92" t="s">
        <v>727</v>
      </c>
    </row>
    <row r="33" spans="1:1" ht="39">
      <c r="A33" s="92" t="s">
        <v>728</v>
      </c>
    </row>
    <row r="34" spans="1:1" ht="39">
      <c r="A34" s="92" t="s">
        <v>729</v>
      </c>
    </row>
    <row r="35" spans="1:1" ht="19.5">
      <c r="A35" s="92" t="s">
        <v>730</v>
      </c>
    </row>
    <row r="36" spans="1:1" ht="19.5">
      <c r="A36" s="92" t="s">
        <v>731</v>
      </c>
    </row>
    <row r="37" spans="1:1" ht="78">
      <c r="A37" s="92" t="s">
        <v>732</v>
      </c>
    </row>
    <row r="38" spans="1:1" ht="19.5">
      <c r="A38" s="92" t="s">
        <v>428</v>
      </c>
    </row>
    <row r="39" spans="1:1" ht="19.5">
      <c r="A39" s="92" t="s">
        <v>600</v>
      </c>
    </row>
    <row r="40" spans="1:1" ht="19.5">
      <c r="A40" s="92" t="s">
        <v>152</v>
      </c>
    </row>
    <row r="41" spans="1:1" ht="19.5">
      <c r="A41" s="89" t="s">
        <v>153</v>
      </c>
    </row>
    <row r="42" spans="1:1" ht="39">
      <c r="A42" s="92" t="s">
        <v>733</v>
      </c>
    </row>
    <row r="43" spans="1:1" ht="19.5">
      <c r="A43" s="92" t="s">
        <v>537</v>
      </c>
    </row>
    <row r="44" spans="1:1" ht="19.5">
      <c r="A44" s="89" t="s">
        <v>156</v>
      </c>
    </row>
    <row r="45" spans="1:1" ht="39">
      <c r="A45" s="92" t="s">
        <v>734</v>
      </c>
    </row>
    <row r="46" spans="1:1" ht="19.5">
      <c r="A46" s="92" t="s">
        <v>202</v>
      </c>
    </row>
    <row r="47" spans="1:1" ht="19.5">
      <c r="A47" s="94" t="s">
        <v>159</v>
      </c>
    </row>
    <row r="48" spans="1:1" ht="19.5">
      <c r="A48"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2"/>
  <sheetViews>
    <sheetView zoomScale="90" zoomScaleNormal="90" workbookViewId="0">
      <selection activeCell="A9" sqref="A9"/>
    </sheetView>
  </sheetViews>
  <sheetFormatPr defaultColWidth="11.375" defaultRowHeight="16.5"/>
  <cols>
    <col min="1" max="1" width="102.125" style="85" customWidth="1"/>
    <col min="2" max="2" width="8.625" style="50" customWidth="1"/>
  </cols>
  <sheetData>
    <row r="1" spans="1:2" ht="19.5">
      <c r="A1" s="101" t="s">
        <v>735</v>
      </c>
      <c r="B1" s="131" t="s">
        <v>2217</v>
      </c>
    </row>
    <row r="2" spans="1:2" ht="19.5">
      <c r="A2" s="151" t="s">
        <v>736</v>
      </c>
    </row>
    <row r="3" spans="1:2" ht="19.5">
      <c r="A3" s="102" t="s">
        <v>737</v>
      </c>
    </row>
    <row r="4" spans="1:2" ht="19.5">
      <c r="A4" s="103" t="s">
        <v>128</v>
      </c>
    </row>
    <row r="5" spans="1:2" ht="19.5">
      <c r="A5" s="127" t="s">
        <v>206</v>
      </c>
    </row>
    <row r="6" spans="1:2" ht="19.5">
      <c r="A6" s="127" t="s">
        <v>261</v>
      </c>
    </row>
    <row r="7" spans="1:2" ht="19.5">
      <c r="A7" s="105" t="s">
        <v>131</v>
      </c>
    </row>
    <row r="8" spans="1:2" ht="19.5">
      <c r="A8" s="105" t="s">
        <v>132</v>
      </c>
    </row>
    <row r="9" spans="1:2" ht="19.5">
      <c r="A9" s="105" t="s">
        <v>2215</v>
      </c>
    </row>
    <row r="10" spans="1:2" ht="19.5">
      <c r="A10" s="129" t="s">
        <v>134</v>
      </c>
    </row>
    <row r="11" spans="1:2" ht="19.5">
      <c r="A11" s="127" t="s">
        <v>207</v>
      </c>
    </row>
    <row r="12" spans="1:2" ht="78">
      <c r="A12" s="106" t="s">
        <v>136</v>
      </c>
    </row>
    <row r="13" spans="1:2" ht="19.5">
      <c r="A13" s="103" t="s">
        <v>137</v>
      </c>
    </row>
    <row r="14" spans="1:2" ht="18.75">
      <c r="A14" s="153" t="s">
        <v>738</v>
      </c>
    </row>
    <row r="15" spans="1:2" ht="19.5">
      <c r="A15" s="138" t="s">
        <v>739</v>
      </c>
    </row>
    <row r="16" spans="1:2" ht="19.5">
      <c r="A16" s="154" t="s">
        <v>140</v>
      </c>
    </row>
    <row r="17" spans="1:1" ht="19.5">
      <c r="A17" s="153" t="s">
        <v>740</v>
      </c>
    </row>
    <row r="18" spans="1:1" ht="37.5">
      <c r="A18" s="153" t="s">
        <v>741</v>
      </c>
    </row>
    <row r="19" spans="1:1" ht="18.75">
      <c r="A19" s="153" t="s">
        <v>742</v>
      </c>
    </row>
    <row r="20" spans="1:1" ht="19.5">
      <c r="A20" s="138" t="s">
        <v>148</v>
      </c>
    </row>
    <row r="21" spans="1:1" ht="19.5">
      <c r="A21" s="138" t="s">
        <v>743</v>
      </c>
    </row>
    <row r="22" spans="1:1" ht="19.5">
      <c r="A22" s="138" t="s">
        <v>428</v>
      </c>
    </row>
    <row r="23" spans="1:1" ht="19.5">
      <c r="A23" s="106" t="s">
        <v>691</v>
      </c>
    </row>
    <row r="24" spans="1:1" ht="19.5">
      <c r="A24" s="138" t="s">
        <v>152</v>
      </c>
    </row>
    <row r="25" spans="1:1" ht="19.5">
      <c r="A25" s="155" t="s">
        <v>153</v>
      </c>
    </row>
    <row r="26" spans="1:1" ht="39">
      <c r="A26" s="138" t="s">
        <v>744</v>
      </c>
    </row>
    <row r="27" spans="1:1" ht="39">
      <c r="A27" s="138" t="s">
        <v>537</v>
      </c>
    </row>
    <row r="28" spans="1:1" ht="19.5">
      <c r="A28" s="155" t="s">
        <v>156</v>
      </c>
    </row>
    <row r="29" spans="1:1" ht="58.5">
      <c r="A29" s="138" t="s">
        <v>745</v>
      </c>
    </row>
    <row r="30" spans="1:1" ht="19.5">
      <c r="A30" s="106" t="s">
        <v>202</v>
      </c>
    </row>
    <row r="31" spans="1:1" ht="39">
      <c r="A31" s="133" t="s">
        <v>159</v>
      </c>
    </row>
    <row r="32" spans="1:1" ht="19.5">
      <c r="A32" s="111"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0"/>
  <sheetViews>
    <sheetView zoomScaleNormal="100" workbookViewId="0">
      <selection activeCell="A9" sqref="A9"/>
    </sheetView>
  </sheetViews>
  <sheetFormatPr defaultColWidth="8" defaultRowHeight="16.5"/>
  <cols>
    <col min="1" max="1" width="120.5" style="85" customWidth="1"/>
    <col min="2" max="1023" width="10.875" style="85" customWidth="1"/>
    <col min="1024" max="1024" width="9" style="85" customWidth="1"/>
    <col min="1025" max="16384" width="8" style="85"/>
  </cols>
  <sheetData>
    <row r="1" spans="1:2" ht="19.5">
      <c r="A1" s="86" t="s">
        <v>746</v>
      </c>
      <c r="B1" s="87" t="s">
        <v>125</v>
      </c>
    </row>
    <row r="2" spans="1:2" ht="19.5">
      <c r="A2" s="88" t="s">
        <v>747</v>
      </c>
    </row>
    <row r="3" spans="1:2" ht="19.5">
      <c r="A3" s="88" t="s">
        <v>748</v>
      </c>
    </row>
    <row r="4" spans="1:2" ht="19.5">
      <c r="A4" s="89" t="s">
        <v>128</v>
      </c>
    </row>
    <row r="5" spans="1:2" ht="19.5">
      <c r="A5" s="112" t="s">
        <v>129</v>
      </c>
    </row>
    <row r="6" spans="1:2" ht="19.5">
      <c r="A6" s="112" t="s">
        <v>696</v>
      </c>
    </row>
    <row r="7" spans="1:2" ht="19.5">
      <c r="A7" s="113" t="s">
        <v>131</v>
      </c>
    </row>
    <row r="8" spans="1:2" ht="19.5">
      <c r="A8" s="113" t="s">
        <v>132</v>
      </c>
    </row>
    <row r="9" spans="1:2" ht="19.5">
      <c r="A9" s="113" t="s">
        <v>2215</v>
      </c>
    </row>
    <row r="10" spans="1:2" ht="19.5">
      <c r="A10" s="114" t="s">
        <v>134</v>
      </c>
    </row>
    <row r="11" spans="1:2" ht="19.5">
      <c r="A11" s="112" t="s">
        <v>165</v>
      </c>
    </row>
    <row r="12" spans="1:2" ht="78">
      <c r="A12" s="92" t="s">
        <v>166</v>
      </c>
    </row>
    <row r="13" spans="1:2" ht="19.5">
      <c r="A13" s="89" t="s">
        <v>137</v>
      </c>
    </row>
    <row r="14" spans="1:2" ht="17.25">
      <c r="A14" s="93" t="s">
        <v>749</v>
      </c>
    </row>
    <row r="15" spans="1:2" ht="19.5">
      <c r="A15" s="92" t="s">
        <v>750</v>
      </c>
    </row>
    <row r="16" spans="1:2" ht="19.5">
      <c r="A16" s="90" t="s">
        <v>140</v>
      </c>
    </row>
    <row r="17" spans="1:1" ht="19.5">
      <c r="A17" s="92" t="s">
        <v>751</v>
      </c>
    </row>
    <row r="18" spans="1:1" ht="19.5">
      <c r="A18" s="92" t="s">
        <v>752</v>
      </c>
    </row>
    <row r="19" spans="1:1" ht="19.5">
      <c r="A19" s="92" t="s">
        <v>753</v>
      </c>
    </row>
    <row r="20" spans="1:1" ht="19.5">
      <c r="A20" s="92" t="s">
        <v>754</v>
      </c>
    </row>
    <row r="21" spans="1:1" ht="19.5">
      <c r="A21" s="92" t="s">
        <v>755</v>
      </c>
    </row>
    <row r="22" spans="1:1" ht="19.5">
      <c r="A22" s="92" t="s">
        <v>756</v>
      </c>
    </row>
    <row r="23" spans="1:1" ht="19.5">
      <c r="A23" s="92" t="s">
        <v>757</v>
      </c>
    </row>
    <row r="24" spans="1:1" ht="19.5">
      <c r="A24" s="92" t="s">
        <v>758</v>
      </c>
    </row>
    <row r="25" spans="1:1" ht="39">
      <c r="A25" s="92" t="s">
        <v>759</v>
      </c>
    </row>
    <row r="26" spans="1:1" ht="39">
      <c r="A26" s="92" t="s">
        <v>760</v>
      </c>
    </row>
    <row r="27" spans="1:1" ht="39">
      <c r="A27" s="92" t="s">
        <v>761</v>
      </c>
    </row>
    <row r="28" spans="1:1" ht="19.5">
      <c r="A28" s="92" t="s">
        <v>762</v>
      </c>
    </row>
    <row r="29" spans="1:1" ht="19.5">
      <c r="A29" s="92" t="s">
        <v>763</v>
      </c>
    </row>
    <row r="30" spans="1:1" ht="19.5">
      <c r="A30" s="92" t="s">
        <v>428</v>
      </c>
    </row>
    <row r="31" spans="1:1" ht="19.5">
      <c r="A31" s="92" t="s">
        <v>764</v>
      </c>
    </row>
    <row r="32" spans="1:1" ht="19.5">
      <c r="A32" s="92" t="s">
        <v>152</v>
      </c>
    </row>
    <row r="33" spans="1:1" ht="19.5">
      <c r="A33" s="89" t="s">
        <v>153</v>
      </c>
    </row>
    <row r="34" spans="1:1" ht="39">
      <c r="A34" s="92" t="s">
        <v>765</v>
      </c>
    </row>
    <row r="35" spans="1:1" ht="19.5">
      <c r="A35" s="92" t="s">
        <v>537</v>
      </c>
    </row>
    <row r="36" spans="1:1" ht="19.5">
      <c r="A36" s="89" t="s">
        <v>156</v>
      </c>
    </row>
    <row r="37" spans="1:1" ht="19.5">
      <c r="A37" s="92" t="s">
        <v>602</v>
      </c>
    </row>
    <row r="38" spans="1:1" ht="19.5">
      <c r="A38" s="92" t="s">
        <v>202</v>
      </c>
    </row>
    <row r="39" spans="1:1" ht="19.5">
      <c r="A39" s="94" t="s">
        <v>159</v>
      </c>
    </row>
    <row r="40" spans="1:1" ht="19.5">
      <c r="A40"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zoomScaleNormal="100" workbookViewId="0">
      <selection activeCell="A9" sqref="A9"/>
    </sheetView>
  </sheetViews>
  <sheetFormatPr defaultColWidth="8" defaultRowHeight="16.5"/>
  <cols>
    <col min="1" max="1" width="121.5" style="85" customWidth="1"/>
    <col min="2" max="1023" width="10.875" style="85" customWidth="1"/>
    <col min="1024" max="1024" width="9" style="85" customWidth="1"/>
    <col min="1025" max="16384" width="8" style="85"/>
  </cols>
  <sheetData>
    <row r="1" spans="1:2" ht="19.5">
      <c r="A1" s="86" t="s">
        <v>766</v>
      </c>
      <c r="B1" s="87" t="s">
        <v>125</v>
      </c>
    </row>
    <row r="2" spans="1:2" ht="19.5">
      <c r="A2" s="88" t="s">
        <v>747</v>
      </c>
    </row>
    <row r="3" spans="1:2" ht="19.5">
      <c r="A3" s="88" t="s">
        <v>767</v>
      </c>
    </row>
    <row r="4" spans="1:2" ht="19.5">
      <c r="A4" s="89" t="s">
        <v>128</v>
      </c>
    </row>
    <row r="5" spans="1:2" ht="19.5">
      <c r="A5" s="112" t="s">
        <v>129</v>
      </c>
    </row>
    <row r="6" spans="1:2" ht="19.5">
      <c r="A6" s="112" t="s">
        <v>696</v>
      </c>
    </row>
    <row r="7" spans="1:2" ht="19.5">
      <c r="A7" s="113" t="s">
        <v>131</v>
      </c>
    </row>
    <row r="8" spans="1:2" ht="19.5">
      <c r="A8" s="113" t="s">
        <v>132</v>
      </c>
    </row>
    <row r="9" spans="1:2" ht="19.5">
      <c r="A9" s="113" t="s">
        <v>2218</v>
      </c>
    </row>
    <row r="10" spans="1:2" ht="19.5">
      <c r="A10" s="114" t="s">
        <v>134</v>
      </c>
    </row>
    <row r="11" spans="1:2" ht="19.5">
      <c r="A11" s="112" t="s">
        <v>165</v>
      </c>
    </row>
    <row r="12" spans="1:2" ht="78">
      <c r="A12" s="92" t="s">
        <v>166</v>
      </c>
    </row>
    <row r="13" spans="1:2" ht="19.5">
      <c r="A13" s="89" t="s">
        <v>137</v>
      </c>
    </row>
    <row r="14" spans="1:2" ht="17.25">
      <c r="A14" s="93" t="s">
        <v>768</v>
      </c>
    </row>
    <row r="15" spans="1:2" ht="19.5">
      <c r="A15" s="92" t="s">
        <v>711</v>
      </c>
    </row>
    <row r="16" spans="1:2" ht="19.5">
      <c r="A16" s="90" t="s">
        <v>140</v>
      </c>
    </row>
    <row r="17" spans="1:1" ht="58.5">
      <c r="A17" s="92" t="s">
        <v>769</v>
      </c>
    </row>
    <row r="18" spans="1:1" ht="58.5">
      <c r="A18" s="92" t="s">
        <v>770</v>
      </c>
    </row>
    <row r="19" spans="1:1" ht="19.5">
      <c r="A19" s="92" t="s">
        <v>771</v>
      </c>
    </row>
    <row r="20" spans="1:1" ht="19.5">
      <c r="A20" s="92" t="s">
        <v>772</v>
      </c>
    </row>
    <row r="21" spans="1:1" ht="19.5">
      <c r="A21" s="92" t="s">
        <v>428</v>
      </c>
    </row>
    <row r="22" spans="1:1" ht="19.5">
      <c r="A22" s="92" t="s">
        <v>429</v>
      </c>
    </row>
    <row r="23" spans="1:1" ht="19.5">
      <c r="A23" s="92" t="s">
        <v>152</v>
      </c>
    </row>
    <row r="24" spans="1:1" ht="19.5">
      <c r="A24" s="89" t="s">
        <v>153</v>
      </c>
    </row>
    <row r="25" spans="1:1" ht="39">
      <c r="A25" s="92" t="s">
        <v>580</v>
      </c>
    </row>
    <row r="26" spans="1:1" ht="19.5">
      <c r="A26" s="92" t="s">
        <v>537</v>
      </c>
    </row>
    <row r="27" spans="1:1" ht="19.5">
      <c r="A27" s="89" t="s">
        <v>156</v>
      </c>
    </row>
    <row r="28" spans="1:1" ht="39">
      <c r="A28" s="92" t="s">
        <v>773</v>
      </c>
    </row>
    <row r="29" spans="1:1" ht="19.5">
      <c r="A29" s="92" t="s">
        <v>202</v>
      </c>
    </row>
    <row r="30" spans="1:1" ht="19.5">
      <c r="A30" s="94" t="s">
        <v>159</v>
      </c>
    </row>
    <row r="31" spans="1:1" ht="19.5">
      <c r="A31"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zoomScaleNormal="100" workbookViewId="0">
      <selection activeCell="A9" sqref="A9"/>
    </sheetView>
  </sheetViews>
  <sheetFormatPr defaultColWidth="8" defaultRowHeight="16.5"/>
  <cols>
    <col min="1" max="1" width="121.5" style="85" customWidth="1"/>
    <col min="2" max="1023" width="10.875" style="85" customWidth="1"/>
    <col min="1024" max="1024" width="9" style="85" customWidth="1"/>
    <col min="1025" max="16384" width="8" style="85"/>
  </cols>
  <sheetData>
    <row r="1" spans="1:2" ht="19.5">
      <c r="A1" s="86" t="s">
        <v>774</v>
      </c>
      <c r="B1" s="87" t="s">
        <v>125</v>
      </c>
    </row>
    <row r="2" spans="1:2" ht="19.5">
      <c r="A2" s="88" t="s">
        <v>775</v>
      </c>
    </row>
    <row r="3" spans="1:2" ht="19.5">
      <c r="A3" s="88" t="s">
        <v>776</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2218</v>
      </c>
    </row>
    <row r="10" spans="1:2" ht="19.5">
      <c r="A10" s="114" t="s">
        <v>134</v>
      </c>
    </row>
    <row r="11" spans="1:2" ht="19.5">
      <c r="A11" s="112" t="s">
        <v>165</v>
      </c>
    </row>
    <row r="12" spans="1:2" ht="78">
      <c r="A12" s="92" t="s">
        <v>166</v>
      </c>
    </row>
    <row r="13" spans="1:2" ht="19.5">
      <c r="A13" s="89" t="s">
        <v>137</v>
      </c>
    </row>
    <row r="14" spans="1:2" ht="17.25">
      <c r="A14" s="93" t="s">
        <v>768</v>
      </c>
    </row>
    <row r="15" spans="1:2" ht="19.5">
      <c r="A15" s="92" t="s">
        <v>711</v>
      </c>
    </row>
    <row r="16" spans="1:2" ht="19.5">
      <c r="A16" s="90" t="s">
        <v>140</v>
      </c>
    </row>
    <row r="17" spans="1:1" ht="58.5">
      <c r="A17" s="92" t="s">
        <v>769</v>
      </c>
    </row>
    <row r="18" spans="1:1" ht="58.5">
      <c r="A18" s="92" t="s">
        <v>770</v>
      </c>
    </row>
    <row r="19" spans="1:1" ht="19.5">
      <c r="A19" s="92" t="s">
        <v>771</v>
      </c>
    </row>
    <row r="20" spans="1:1" ht="19.5">
      <c r="A20" s="92" t="s">
        <v>772</v>
      </c>
    </row>
    <row r="21" spans="1:1" ht="19.5">
      <c r="A21" s="92" t="s">
        <v>428</v>
      </c>
    </row>
    <row r="22" spans="1:1" ht="19.5">
      <c r="A22" s="92" t="s">
        <v>429</v>
      </c>
    </row>
    <row r="23" spans="1:1" ht="19.5">
      <c r="A23" s="92" t="s">
        <v>152</v>
      </c>
    </row>
    <row r="24" spans="1:1" ht="19.5">
      <c r="A24" s="89" t="s">
        <v>153</v>
      </c>
    </row>
    <row r="25" spans="1:1" ht="39">
      <c r="A25" s="92" t="s">
        <v>580</v>
      </c>
    </row>
    <row r="26" spans="1:1" ht="19.5">
      <c r="A26" s="92" t="s">
        <v>537</v>
      </c>
    </row>
    <row r="27" spans="1:1" ht="19.5">
      <c r="A27" s="89" t="s">
        <v>156</v>
      </c>
    </row>
    <row r="28" spans="1:1" ht="39">
      <c r="A28" s="92" t="s">
        <v>773</v>
      </c>
    </row>
    <row r="29" spans="1:1" ht="19.5">
      <c r="A29" s="92" t="s">
        <v>202</v>
      </c>
    </row>
    <row r="30" spans="1:1" ht="19.5">
      <c r="A30" s="94" t="s">
        <v>159</v>
      </c>
    </row>
    <row r="31" spans="1:1" ht="19.5">
      <c r="A31"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43"/>
  <sheetViews>
    <sheetView zoomScaleNormal="100" workbookViewId="0">
      <selection activeCell="A9" sqref="A9"/>
    </sheetView>
  </sheetViews>
  <sheetFormatPr defaultColWidth="8" defaultRowHeight="16.5"/>
  <cols>
    <col min="1" max="1" width="128.375" style="85" customWidth="1"/>
    <col min="2" max="1023" width="10.875" style="85" customWidth="1"/>
    <col min="1024" max="1024" width="9" style="85" customWidth="1"/>
    <col min="1025" max="16384" width="8" style="85"/>
  </cols>
  <sheetData>
    <row r="1" spans="1:2" ht="19.5">
      <c r="A1" s="86" t="s">
        <v>216</v>
      </c>
      <c r="B1" s="87" t="s">
        <v>125</v>
      </c>
    </row>
    <row r="2" spans="1:2" ht="19.5">
      <c r="A2" s="88" t="s">
        <v>162</v>
      </c>
    </row>
    <row r="3" spans="1:2" ht="19.5">
      <c r="A3" s="88" t="s">
        <v>217</v>
      </c>
    </row>
    <row r="4" spans="1:2" ht="19.5">
      <c r="A4" s="89" t="s">
        <v>128</v>
      </c>
    </row>
    <row r="5" spans="1:2" ht="19.5">
      <c r="A5" s="90" t="s">
        <v>129</v>
      </c>
    </row>
    <row r="6" spans="1:2" ht="19.5">
      <c r="A6" s="90" t="s">
        <v>164</v>
      </c>
    </row>
    <row r="7" spans="1:2" ht="19.5">
      <c r="A7" s="91" t="s">
        <v>131</v>
      </c>
    </row>
    <row r="8" spans="1:2" ht="19.5">
      <c r="A8" s="91" t="s">
        <v>132</v>
      </c>
    </row>
    <row r="9" spans="1:2" ht="19.5">
      <c r="A9" s="91" t="s">
        <v>2199</v>
      </c>
    </row>
    <row r="10" spans="1:2" ht="19.5">
      <c r="A10" s="89" t="s">
        <v>134</v>
      </c>
    </row>
    <row r="11" spans="1:2" ht="19.5">
      <c r="A11" s="90" t="s">
        <v>165</v>
      </c>
    </row>
    <row r="12" spans="1:2" ht="58.5">
      <c r="A12" s="92" t="s">
        <v>218</v>
      </c>
    </row>
    <row r="13" spans="1:2" ht="19.5">
      <c r="A13" s="89" t="s">
        <v>137</v>
      </c>
    </row>
    <row r="14" spans="1:2" ht="19.5">
      <c r="A14" s="92" t="s">
        <v>219</v>
      </c>
    </row>
    <row r="15" spans="1:2" ht="19.5">
      <c r="A15" s="92" t="s">
        <v>168</v>
      </c>
    </row>
    <row r="16" spans="1:2" ht="19.5">
      <c r="A16" s="90" t="s">
        <v>140</v>
      </c>
    </row>
    <row r="17" spans="1:1" ht="97.5">
      <c r="A17" s="92" t="s">
        <v>220</v>
      </c>
    </row>
    <row r="18" spans="1:1" ht="39">
      <c r="A18" s="92" t="s">
        <v>221</v>
      </c>
    </row>
    <row r="19" spans="1:1" ht="39">
      <c r="A19" s="92" t="s">
        <v>222</v>
      </c>
    </row>
    <row r="20" spans="1:1" ht="19.5">
      <c r="A20" s="92" t="s">
        <v>223</v>
      </c>
    </row>
    <row r="21" spans="1:1" ht="39">
      <c r="A21" s="92" t="s">
        <v>224</v>
      </c>
    </row>
    <row r="22" spans="1:1" ht="39">
      <c r="A22" s="92" t="s">
        <v>225</v>
      </c>
    </row>
    <row r="23" spans="1:1" ht="19.5">
      <c r="A23" s="92" t="s">
        <v>226</v>
      </c>
    </row>
    <row r="24" spans="1:1" ht="39">
      <c r="A24" s="92" t="s">
        <v>227</v>
      </c>
    </row>
    <row r="25" spans="1:1" ht="39">
      <c r="A25" s="92" t="s">
        <v>228</v>
      </c>
    </row>
    <row r="26" spans="1:1" ht="19.5">
      <c r="A26" s="92" t="s">
        <v>229</v>
      </c>
    </row>
    <row r="27" spans="1:1" ht="19.5">
      <c r="A27" s="92" t="s">
        <v>230</v>
      </c>
    </row>
    <row r="28" spans="1:1" ht="19.5">
      <c r="A28" s="92" t="s">
        <v>231</v>
      </c>
    </row>
    <row r="29" spans="1:1" ht="58.5">
      <c r="A29" s="92" t="s">
        <v>232</v>
      </c>
    </row>
    <row r="30" spans="1:1" ht="19.5">
      <c r="A30" s="92" t="s">
        <v>233</v>
      </c>
    </row>
    <row r="31" spans="1:1" ht="19.5">
      <c r="A31" s="90" t="s">
        <v>234</v>
      </c>
    </row>
    <row r="32" spans="1:1" ht="58.5">
      <c r="A32" s="92" t="s">
        <v>235</v>
      </c>
    </row>
    <row r="33" spans="1:1" ht="19.5">
      <c r="A33" s="90" t="s">
        <v>150</v>
      </c>
    </row>
    <row r="34" spans="1:1" ht="19.5">
      <c r="A34" s="90" t="s">
        <v>198</v>
      </c>
    </row>
    <row r="35" spans="1:1" ht="19.5">
      <c r="A35" s="90" t="s">
        <v>152</v>
      </c>
    </row>
    <row r="36" spans="1:1" ht="19.5">
      <c r="A36" s="89" t="s">
        <v>153</v>
      </c>
    </row>
    <row r="37" spans="1:1" ht="39">
      <c r="A37" s="92" t="s">
        <v>199</v>
      </c>
    </row>
    <row r="38" spans="1:1" ht="19.5">
      <c r="A38" s="92" t="s">
        <v>200</v>
      </c>
    </row>
    <row r="39" spans="1:1" ht="19.5">
      <c r="A39" s="89" t="s">
        <v>156</v>
      </c>
    </row>
    <row r="40" spans="1:1" ht="19.5">
      <c r="A40" s="92" t="s">
        <v>236</v>
      </c>
    </row>
    <row r="41" spans="1:1" ht="19.5">
      <c r="A41" s="92" t="s">
        <v>202</v>
      </c>
    </row>
    <row r="42" spans="1:1" ht="19.5">
      <c r="A42" s="94" t="s">
        <v>159</v>
      </c>
    </row>
    <row r="43" spans="1:1" ht="19.5">
      <c r="A43"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1"/>
  <sheetViews>
    <sheetView zoomScaleNormal="100" workbookViewId="0">
      <selection activeCell="A9" sqref="A9"/>
    </sheetView>
  </sheetViews>
  <sheetFormatPr defaultColWidth="8" defaultRowHeight="16.5"/>
  <cols>
    <col min="1" max="1" width="121.5" style="85" customWidth="1"/>
    <col min="2" max="1023" width="10.875" style="85" customWidth="1"/>
    <col min="1024" max="1024" width="9" style="85" customWidth="1"/>
    <col min="1025" max="16384" width="8" style="85"/>
  </cols>
  <sheetData>
    <row r="1" spans="1:2" ht="19.5">
      <c r="A1" s="86" t="s">
        <v>777</v>
      </c>
      <c r="B1" s="87" t="s">
        <v>125</v>
      </c>
    </row>
    <row r="2" spans="1:2" ht="19.5">
      <c r="A2" s="88" t="s">
        <v>778</v>
      </c>
    </row>
    <row r="3" spans="1:2" ht="19.5">
      <c r="A3" s="88" t="s">
        <v>779</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2219</v>
      </c>
    </row>
    <row r="10" spans="1:2" ht="19.5">
      <c r="A10" s="114" t="s">
        <v>134</v>
      </c>
    </row>
    <row r="11" spans="1:2" ht="19.5">
      <c r="A11" s="112" t="s">
        <v>165</v>
      </c>
    </row>
    <row r="12" spans="1:2" ht="78">
      <c r="A12" s="92" t="s">
        <v>166</v>
      </c>
    </row>
    <row r="13" spans="1:2" ht="19.5">
      <c r="A13" s="89" t="s">
        <v>137</v>
      </c>
    </row>
    <row r="14" spans="1:2" ht="17.25">
      <c r="A14" s="93" t="s">
        <v>768</v>
      </c>
    </row>
    <row r="15" spans="1:2" ht="19.5">
      <c r="A15" s="92" t="s">
        <v>711</v>
      </c>
    </row>
    <row r="16" spans="1:2" ht="19.5">
      <c r="A16" s="90" t="s">
        <v>140</v>
      </c>
    </row>
    <row r="17" spans="1:1" ht="58.5">
      <c r="A17" s="92" t="s">
        <v>769</v>
      </c>
    </row>
    <row r="18" spans="1:1" ht="58.5">
      <c r="A18" s="92" t="s">
        <v>770</v>
      </c>
    </row>
    <row r="19" spans="1:1" ht="19.5">
      <c r="A19" s="92" t="s">
        <v>771</v>
      </c>
    </row>
    <row r="20" spans="1:1" ht="19.5">
      <c r="A20" s="92" t="s">
        <v>772</v>
      </c>
    </row>
    <row r="21" spans="1:1" ht="19.5">
      <c r="A21" s="92" t="s">
        <v>428</v>
      </c>
    </row>
    <row r="22" spans="1:1" ht="19.5">
      <c r="A22" s="92" t="s">
        <v>429</v>
      </c>
    </row>
    <row r="23" spans="1:1" ht="19.5">
      <c r="A23" s="92" t="s">
        <v>152</v>
      </c>
    </row>
    <row r="24" spans="1:1" ht="19.5">
      <c r="A24" s="89" t="s">
        <v>153</v>
      </c>
    </row>
    <row r="25" spans="1:1" ht="39">
      <c r="A25" s="92" t="s">
        <v>580</v>
      </c>
    </row>
    <row r="26" spans="1:1" ht="19.5">
      <c r="A26" s="92" t="s">
        <v>537</v>
      </c>
    </row>
    <row r="27" spans="1:1" ht="19.5">
      <c r="A27" s="89" t="s">
        <v>156</v>
      </c>
    </row>
    <row r="28" spans="1:1" ht="39">
      <c r="A28" s="92" t="s">
        <v>773</v>
      </c>
    </row>
    <row r="29" spans="1:1" ht="19.5">
      <c r="A29" s="92" t="s">
        <v>202</v>
      </c>
    </row>
    <row r="30" spans="1:1" ht="19.5">
      <c r="A30" s="94" t="s">
        <v>159</v>
      </c>
    </row>
    <row r="31" spans="1:1" ht="19.5">
      <c r="A31"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2"/>
  <sheetViews>
    <sheetView zoomScale="90" zoomScaleNormal="90" workbookViewId="0">
      <selection activeCell="M15" sqref="M15"/>
    </sheetView>
  </sheetViews>
  <sheetFormatPr defaultColWidth="11.375" defaultRowHeight="16.5"/>
  <cols>
    <col min="1" max="1" width="19.625" style="50" customWidth="1"/>
    <col min="2" max="2" width="31.25" style="50" customWidth="1"/>
    <col min="3" max="3" width="23.625" style="50" customWidth="1"/>
    <col min="10" max="10" width="23.875" style="50" customWidth="1"/>
  </cols>
  <sheetData>
    <row r="1" spans="1:11">
      <c r="A1" s="156" t="s">
        <v>780</v>
      </c>
      <c r="B1" s="157"/>
      <c r="C1" s="158"/>
      <c r="D1" s="159"/>
      <c r="E1" s="158"/>
      <c r="F1" s="158"/>
      <c r="G1" s="158"/>
      <c r="H1" s="160" t="s">
        <v>781</v>
      </c>
      <c r="I1" s="1626" t="s">
        <v>782</v>
      </c>
      <c r="J1" s="1626"/>
      <c r="K1" s="87" t="s">
        <v>125</v>
      </c>
    </row>
    <row r="2" spans="1:11">
      <c r="A2" s="161" t="s">
        <v>783</v>
      </c>
      <c r="B2" s="162" t="s">
        <v>784</v>
      </c>
      <c r="C2" s="163"/>
      <c r="D2" s="164"/>
      <c r="E2" s="163"/>
      <c r="F2" s="165"/>
      <c r="G2" s="163"/>
      <c r="H2" s="160" t="s">
        <v>785</v>
      </c>
      <c r="I2" s="1627" t="s">
        <v>786</v>
      </c>
      <c r="J2" s="1627"/>
    </row>
    <row r="3" spans="1:11">
      <c r="A3" s="166"/>
      <c r="B3" s="166"/>
      <c r="C3" s="166"/>
      <c r="D3" s="159"/>
      <c r="E3" s="158"/>
      <c r="F3" s="158"/>
      <c r="G3" s="158"/>
      <c r="H3" s="158"/>
      <c r="I3" s="158"/>
      <c r="J3" s="158"/>
    </row>
    <row r="4" spans="1:11" ht="21">
      <c r="A4" s="166"/>
      <c r="B4" s="166"/>
      <c r="C4" s="167" t="s">
        <v>787</v>
      </c>
      <c r="D4" s="168"/>
      <c r="E4" s="169"/>
      <c r="F4" s="170"/>
      <c r="G4" s="171"/>
      <c r="H4" s="172"/>
      <c r="I4" s="158"/>
      <c r="J4" s="158"/>
    </row>
    <row r="5" spans="1:11">
      <c r="A5" s="158"/>
      <c r="B5" s="158"/>
      <c r="C5" s="158"/>
      <c r="D5" s="159"/>
      <c r="E5" s="158"/>
      <c r="F5" s="158"/>
      <c r="G5" s="158"/>
      <c r="H5" s="158"/>
      <c r="I5" s="158"/>
      <c r="J5" s="158"/>
    </row>
    <row r="6" spans="1:11">
      <c r="A6" s="163"/>
      <c r="B6" s="158"/>
      <c r="C6" s="165"/>
      <c r="D6" s="1628" t="s">
        <v>788</v>
      </c>
      <c r="E6" s="1628"/>
      <c r="F6" s="1628"/>
      <c r="G6" s="165"/>
      <c r="H6" s="165"/>
      <c r="I6" s="163"/>
      <c r="J6" s="165" t="s">
        <v>789</v>
      </c>
    </row>
    <row r="7" spans="1:11" ht="15" customHeight="1">
      <c r="A7" s="1629" t="s">
        <v>790</v>
      </c>
      <c r="B7" s="1629"/>
      <c r="C7" s="173"/>
      <c r="D7" s="1630" t="s">
        <v>791</v>
      </c>
      <c r="E7" s="1630"/>
      <c r="F7" s="1630"/>
      <c r="G7" s="1630"/>
      <c r="H7" s="1630"/>
      <c r="I7" s="1630"/>
      <c r="J7" s="174"/>
    </row>
    <row r="8" spans="1:11" ht="15" customHeight="1">
      <c r="A8" s="1629"/>
      <c r="B8" s="1629"/>
      <c r="C8" s="175" t="s">
        <v>792</v>
      </c>
      <c r="D8" s="1631" t="s">
        <v>793</v>
      </c>
      <c r="E8" s="1632" t="s">
        <v>794</v>
      </c>
      <c r="F8" s="1633" t="s">
        <v>795</v>
      </c>
      <c r="G8" s="1633"/>
      <c r="H8" s="1633" t="s">
        <v>796</v>
      </c>
      <c r="I8" s="1633"/>
      <c r="J8" s="172" t="s">
        <v>797</v>
      </c>
    </row>
    <row r="9" spans="1:11">
      <c r="A9" s="1629"/>
      <c r="B9" s="1629"/>
      <c r="C9" s="176"/>
      <c r="D9" s="1631"/>
      <c r="E9" s="1632"/>
      <c r="F9" s="1634" t="s">
        <v>798</v>
      </c>
      <c r="G9" s="1634"/>
      <c r="H9" s="1634" t="s">
        <v>799</v>
      </c>
      <c r="I9" s="1634"/>
      <c r="J9" s="163"/>
    </row>
    <row r="10" spans="1:11">
      <c r="A10" s="177" t="s">
        <v>800</v>
      </c>
      <c r="B10" s="178"/>
      <c r="C10" s="179"/>
      <c r="D10" s="180"/>
      <c r="E10" s="180"/>
      <c r="F10" s="1624"/>
      <c r="G10" s="1624"/>
      <c r="H10" s="1624"/>
      <c r="I10" s="1624"/>
      <c r="J10" s="181"/>
    </row>
    <row r="11" spans="1:11">
      <c r="A11" s="182"/>
      <c r="B11" s="183" t="s">
        <v>801</v>
      </c>
      <c r="C11" s="184"/>
      <c r="D11" s="185"/>
      <c r="E11" s="185"/>
      <c r="F11" s="1618"/>
      <c r="G11" s="1618"/>
      <c r="H11" s="1625"/>
      <c r="I11" s="1625"/>
      <c r="J11" s="182"/>
    </row>
    <row r="12" spans="1:11">
      <c r="A12" s="182" t="s">
        <v>802</v>
      </c>
      <c r="B12" s="186" t="s">
        <v>803</v>
      </c>
      <c r="C12" s="184"/>
      <c r="D12" s="185"/>
      <c r="E12" s="185"/>
      <c r="F12" s="1618"/>
      <c r="G12" s="1618"/>
      <c r="H12" s="1625"/>
      <c r="I12" s="1625"/>
      <c r="J12" s="182"/>
    </row>
    <row r="13" spans="1:11">
      <c r="A13" s="187" t="s">
        <v>804</v>
      </c>
      <c r="B13" s="188"/>
      <c r="C13" s="184"/>
      <c r="D13" s="189"/>
      <c r="E13" s="190"/>
      <c r="F13" s="1618"/>
      <c r="G13" s="1618"/>
      <c r="H13" s="1623"/>
      <c r="I13" s="1623"/>
      <c r="J13" s="182"/>
    </row>
    <row r="14" spans="1:11">
      <c r="A14" s="182"/>
      <c r="B14" s="186" t="s">
        <v>801</v>
      </c>
      <c r="C14" s="191"/>
      <c r="D14" s="192"/>
      <c r="E14" s="192"/>
      <c r="F14" s="1618"/>
      <c r="G14" s="1618"/>
      <c r="H14" s="1619"/>
      <c r="I14" s="1619"/>
      <c r="J14" s="182"/>
    </row>
    <row r="15" spans="1:11" ht="33">
      <c r="A15" s="193" t="s">
        <v>805</v>
      </c>
      <c r="B15" s="194" t="s">
        <v>806</v>
      </c>
      <c r="C15" s="195" t="s">
        <v>807</v>
      </c>
      <c r="D15" s="196">
        <f>SUM(E15:H15)</f>
        <v>30962.109</v>
      </c>
      <c r="E15" s="196">
        <v>16347.143</v>
      </c>
      <c r="F15" s="1618"/>
      <c r="G15" s="1618"/>
      <c r="H15" s="196">
        <v>14614.966</v>
      </c>
      <c r="I15" s="196"/>
      <c r="J15" s="182"/>
    </row>
    <row r="16" spans="1:11">
      <c r="A16" s="193"/>
      <c r="B16" s="197" t="s">
        <v>808</v>
      </c>
      <c r="C16" s="195" t="s">
        <v>809</v>
      </c>
      <c r="D16" s="196">
        <f>SUM(E16:H16)</f>
        <v>4727.8099999999995</v>
      </c>
      <c r="E16" s="196">
        <v>3688.81</v>
      </c>
      <c r="F16" s="1618"/>
      <c r="G16" s="1618"/>
      <c r="H16" s="196">
        <v>1039</v>
      </c>
      <c r="I16" s="196"/>
      <c r="J16" s="182"/>
    </row>
    <row r="17" spans="1:10">
      <c r="A17" s="193"/>
      <c r="B17" s="197" t="s">
        <v>810</v>
      </c>
      <c r="C17" s="195" t="s">
        <v>811</v>
      </c>
      <c r="D17" s="196">
        <f>SUM(E17:J17)</f>
        <v>6020</v>
      </c>
      <c r="E17" s="196">
        <v>6020</v>
      </c>
      <c r="F17" s="185"/>
      <c r="G17" s="185"/>
      <c r="H17" s="196"/>
      <c r="I17" s="196"/>
      <c r="J17" s="182"/>
    </row>
    <row r="18" spans="1:10" ht="33">
      <c r="A18" s="198" t="s">
        <v>812</v>
      </c>
      <c r="B18" s="199" t="s">
        <v>813</v>
      </c>
      <c r="C18" s="195" t="s">
        <v>814</v>
      </c>
      <c r="D18" s="196">
        <f>SUM(E18:I18)</f>
        <v>1223</v>
      </c>
      <c r="E18" s="185"/>
      <c r="F18" s="1618"/>
      <c r="G18" s="1618"/>
      <c r="H18" s="1622">
        <v>1223</v>
      </c>
      <c r="I18" s="1622"/>
      <c r="J18" s="182"/>
    </row>
    <row r="19" spans="1:10">
      <c r="A19" s="182"/>
      <c r="B19" s="186" t="s">
        <v>801</v>
      </c>
      <c r="C19" s="191"/>
      <c r="D19" s="192"/>
      <c r="E19" s="192"/>
      <c r="F19" s="1618"/>
      <c r="G19" s="1618"/>
      <c r="H19" s="1619"/>
      <c r="I19" s="1619"/>
      <c r="J19" s="200"/>
    </row>
    <row r="20" spans="1:10">
      <c r="A20" s="193" t="s">
        <v>815</v>
      </c>
      <c r="B20" s="183" t="s">
        <v>803</v>
      </c>
      <c r="C20" s="195"/>
      <c r="D20" s="185"/>
      <c r="E20" s="185"/>
      <c r="F20" s="1618"/>
      <c r="G20" s="1618"/>
      <c r="H20" s="1619"/>
      <c r="I20" s="1619"/>
      <c r="J20" s="182"/>
    </row>
    <row r="21" spans="1:10">
      <c r="A21" s="198" t="s">
        <v>816</v>
      </c>
      <c r="B21" s="201"/>
      <c r="C21" s="195"/>
      <c r="D21" s="185"/>
      <c r="E21" s="185"/>
      <c r="F21" s="1618"/>
      <c r="G21" s="1618"/>
      <c r="H21" s="1619"/>
      <c r="I21" s="1619"/>
      <c r="J21" s="182"/>
    </row>
    <row r="22" spans="1:10">
      <c r="A22" s="182" t="s">
        <v>817</v>
      </c>
      <c r="B22" s="186" t="s">
        <v>801</v>
      </c>
      <c r="C22" s="202"/>
      <c r="D22" s="192"/>
      <c r="E22" s="192"/>
      <c r="F22" s="1618"/>
      <c r="G22" s="1618"/>
      <c r="H22" s="1619"/>
      <c r="I22" s="1619"/>
      <c r="J22" s="200"/>
    </row>
    <row r="23" spans="1:10">
      <c r="A23" s="182" t="s">
        <v>818</v>
      </c>
      <c r="B23" s="183" t="s">
        <v>803</v>
      </c>
      <c r="C23" s="195"/>
      <c r="D23" s="185"/>
      <c r="E23" s="185"/>
      <c r="F23" s="1618"/>
      <c r="G23" s="1618"/>
      <c r="H23" s="1619"/>
      <c r="I23" s="1619"/>
      <c r="J23" s="182"/>
    </row>
    <row r="24" spans="1:10">
      <c r="A24" s="182" t="s">
        <v>816</v>
      </c>
      <c r="B24" s="203"/>
      <c r="C24" s="195"/>
      <c r="D24" s="185"/>
      <c r="E24" s="185"/>
      <c r="F24" s="1618"/>
      <c r="G24" s="1618"/>
      <c r="H24" s="1619"/>
      <c r="I24" s="1619"/>
      <c r="J24" s="204"/>
    </row>
    <row r="25" spans="1:10">
      <c r="A25" s="205" t="s">
        <v>819</v>
      </c>
      <c r="B25" s="206"/>
      <c r="C25" s="207"/>
      <c r="D25" s="208"/>
      <c r="E25" s="209"/>
      <c r="F25" s="1620"/>
      <c r="G25" s="1620"/>
      <c r="H25" s="1621"/>
      <c r="I25" s="1621"/>
      <c r="J25" s="165"/>
    </row>
    <row r="26" spans="1:10">
      <c r="A26" s="210" t="s">
        <v>820</v>
      </c>
      <c r="B26" s="211"/>
      <c r="C26" s="211" t="s">
        <v>821</v>
      </c>
      <c r="D26" s="212"/>
      <c r="E26" s="211" t="s">
        <v>822</v>
      </c>
      <c r="F26" s="212"/>
      <c r="G26" s="212"/>
      <c r="H26" s="212" t="s">
        <v>823</v>
      </c>
      <c r="I26" s="212"/>
      <c r="J26" s="213" t="s">
        <v>824</v>
      </c>
    </row>
    <row r="27" spans="1:10">
      <c r="A27" s="214"/>
      <c r="B27" s="214"/>
      <c r="C27" s="210"/>
      <c r="D27" s="212"/>
      <c r="E27" s="211" t="s">
        <v>825</v>
      </c>
      <c r="F27" s="215"/>
      <c r="G27" s="215"/>
      <c r="H27" s="215"/>
      <c r="I27" s="216"/>
      <c r="J27" s="212"/>
    </row>
    <row r="28" spans="1:10">
      <c r="A28" s="217"/>
      <c r="B28" s="217"/>
      <c r="C28" s="217"/>
      <c r="D28" s="159"/>
      <c r="E28" s="217"/>
      <c r="F28" s="217"/>
      <c r="G28" s="217"/>
      <c r="H28" s="217"/>
      <c r="I28" s="217"/>
      <c r="J28" s="218"/>
    </row>
    <row r="29" spans="1:10">
      <c r="A29" s="219" t="s">
        <v>826</v>
      </c>
      <c r="B29" s="217"/>
      <c r="C29" s="217"/>
      <c r="D29" s="159"/>
      <c r="E29" s="217"/>
      <c r="F29" s="217"/>
      <c r="G29" s="217"/>
      <c r="H29" s="217"/>
      <c r="I29" s="217"/>
      <c r="J29" s="219"/>
    </row>
    <row r="30" spans="1:10">
      <c r="A30" s="212" t="s">
        <v>827</v>
      </c>
      <c r="B30" s="217"/>
      <c r="C30" s="217"/>
      <c r="D30" s="159"/>
      <c r="E30" s="217"/>
      <c r="F30" s="217"/>
      <c r="G30" s="217"/>
      <c r="H30" s="217"/>
      <c r="I30" s="217"/>
      <c r="J30" s="217"/>
    </row>
    <row r="31" spans="1:10">
      <c r="A31" s="158"/>
      <c r="B31" s="158"/>
      <c r="C31" s="158"/>
      <c r="D31" s="159"/>
      <c r="E31" s="158"/>
      <c r="F31" s="158"/>
      <c r="G31" s="158"/>
      <c r="H31" s="158"/>
      <c r="I31" s="158"/>
      <c r="J31" s="158"/>
    </row>
    <row r="32" spans="1:10">
      <c r="A32" s="158"/>
      <c r="B32" s="158"/>
      <c r="C32" s="158"/>
      <c r="D32" s="159"/>
      <c r="E32" s="158"/>
      <c r="F32" s="158"/>
      <c r="G32" s="158"/>
      <c r="H32" s="158"/>
      <c r="I32" s="158"/>
      <c r="J32" s="158"/>
    </row>
  </sheetData>
  <mergeCells count="39">
    <mergeCell ref="I1:J1"/>
    <mergeCell ref="I2:J2"/>
    <mergeCell ref="D6:F6"/>
    <mergeCell ref="A7:B9"/>
    <mergeCell ref="D7:I7"/>
    <mergeCell ref="D8:D9"/>
    <mergeCell ref="E8:E9"/>
    <mergeCell ref="F8:G8"/>
    <mergeCell ref="H8:I8"/>
    <mergeCell ref="F9:G9"/>
    <mergeCell ref="H9:I9"/>
    <mergeCell ref="F10:G10"/>
    <mergeCell ref="H10:I10"/>
    <mergeCell ref="F11:G11"/>
    <mergeCell ref="H11:I11"/>
    <mergeCell ref="F12:G12"/>
    <mergeCell ref="H12:I12"/>
    <mergeCell ref="F13:G13"/>
    <mergeCell ref="H13:I13"/>
    <mergeCell ref="F14:G14"/>
    <mergeCell ref="H14:I14"/>
    <mergeCell ref="F15:G15"/>
    <mergeCell ref="F16:G16"/>
    <mergeCell ref="F18:G18"/>
    <mergeCell ref="H18:I18"/>
    <mergeCell ref="F19:G19"/>
    <mergeCell ref="H19:I19"/>
    <mergeCell ref="F20:G20"/>
    <mergeCell ref="H20:I20"/>
    <mergeCell ref="F21:G21"/>
    <mergeCell ref="H21:I21"/>
    <mergeCell ref="F22:G22"/>
    <mergeCell ref="H22:I22"/>
    <mergeCell ref="F23:G23"/>
    <mergeCell ref="H23:I23"/>
    <mergeCell ref="F24:G24"/>
    <mergeCell ref="H24:I24"/>
    <mergeCell ref="F25:G25"/>
    <mergeCell ref="H25:I25"/>
  </mergeCells>
  <phoneticPr fontId="177" type="noConversion"/>
  <hyperlinks>
    <hyperlink ref="K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41"/>
  <sheetViews>
    <sheetView zoomScaleNormal="100" workbookViewId="0">
      <selection activeCell="K1" sqref="K1"/>
    </sheetView>
  </sheetViews>
  <sheetFormatPr defaultColWidth="8" defaultRowHeight="16.5"/>
  <cols>
    <col min="1" max="1" width="9.125" style="220" customWidth="1"/>
    <col min="2" max="2" width="10.125" style="220" customWidth="1"/>
    <col min="3" max="3" width="7.375" style="220" customWidth="1"/>
    <col min="4" max="4" width="9.625" style="220" customWidth="1"/>
    <col min="5" max="5" width="7.375" style="220" customWidth="1"/>
    <col min="6" max="7" width="8.625" style="220" customWidth="1"/>
    <col min="8" max="8" width="9.625" style="220" customWidth="1"/>
    <col min="9" max="9" width="7.375" style="220" customWidth="1"/>
    <col min="10" max="10" width="9.75" style="220" customWidth="1"/>
    <col min="11" max="256" width="7.625" style="220" customWidth="1"/>
    <col min="257" max="257" width="9.125" style="220" customWidth="1"/>
    <col min="258" max="258" width="10.125" style="220" customWidth="1"/>
    <col min="259" max="259" width="7.375" style="220" customWidth="1"/>
    <col min="260" max="260" width="8" style="220"/>
    <col min="261" max="261" width="7.375" style="220" customWidth="1"/>
    <col min="262" max="262" width="8" style="220"/>
    <col min="263" max="263" width="8.625" style="220" customWidth="1"/>
    <col min="264" max="265" width="7.375" style="220" customWidth="1"/>
    <col min="266" max="266" width="8" style="220"/>
    <col min="267" max="512" width="7.625" style="220" customWidth="1"/>
    <col min="513" max="513" width="9.125" style="220" customWidth="1"/>
    <col min="514" max="514" width="10.125" style="220" customWidth="1"/>
    <col min="515" max="515" width="7.375" style="220" customWidth="1"/>
    <col min="516" max="516" width="8" style="220"/>
    <col min="517" max="517" width="7.375" style="220" customWidth="1"/>
    <col min="518" max="518" width="8" style="220"/>
    <col min="519" max="519" width="8.625" style="220" customWidth="1"/>
    <col min="520" max="521" width="7.375" style="220" customWidth="1"/>
    <col min="522" max="522" width="8" style="220"/>
    <col min="523" max="768" width="7.625" style="220" customWidth="1"/>
    <col min="769" max="769" width="9.125" style="220" customWidth="1"/>
    <col min="770" max="770" width="10.125" style="220" customWidth="1"/>
    <col min="771" max="771" width="7.375" style="220" customWidth="1"/>
    <col min="772" max="772" width="8" style="220"/>
    <col min="773" max="773" width="7.375" style="220" customWidth="1"/>
    <col min="774" max="774" width="8" style="220"/>
    <col min="775" max="775" width="8.625" style="220" customWidth="1"/>
    <col min="776" max="777" width="7.375" style="220" customWidth="1"/>
    <col min="778" max="778" width="8" style="220"/>
    <col min="779" max="1023" width="7.625" style="220" customWidth="1"/>
    <col min="1024" max="1024" width="8" style="220"/>
  </cols>
  <sheetData>
    <row r="1" spans="1:1024">
      <c r="A1" s="1645" t="s">
        <v>780</v>
      </c>
      <c r="B1" s="1645"/>
      <c r="G1" s="221" t="s">
        <v>781</v>
      </c>
      <c r="H1" s="1646" t="s">
        <v>828</v>
      </c>
      <c r="I1" s="1646"/>
      <c r="J1" s="1646"/>
      <c r="K1" s="87" t="s">
        <v>125</v>
      </c>
    </row>
    <row r="2" spans="1:1024" s="1" customFormat="1">
      <c r="A2" s="1645" t="s">
        <v>829</v>
      </c>
      <c r="B2" s="1645"/>
      <c r="C2" s="222" t="s">
        <v>830</v>
      </c>
      <c r="D2" s="223"/>
      <c r="E2" s="220"/>
      <c r="F2" s="220"/>
      <c r="G2" s="221" t="s">
        <v>831</v>
      </c>
      <c r="H2" s="1645" t="s">
        <v>832</v>
      </c>
      <c r="I2" s="1645"/>
      <c r="J2" s="1645"/>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c r="GB2" s="220"/>
      <c r="GC2" s="220"/>
      <c r="GD2" s="220"/>
      <c r="GE2" s="220"/>
      <c r="GF2" s="220"/>
      <c r="GG2" s="220"/>
      <c r="GH2" s="220"/>
      <c r="GI2" s="220"/>
      <c r="GJ2" s="220"/>
      <c r="GK2" s="220"/>
      <c r="GL2" s="220"/>
      <c r="GM2" s="220"/>
      <c r="GN2" s="220"/>
      <c r="GO2" s="220"/>
      <c r="GP2" s="220"/>
      <c r="GQ2" s="220"/>
      <c r="GR2" s="220"/>
      <c r="GS2" s="220"/>
      <c r="GT2" s="220"/>
      <c r="GU2" s="220"/>
      <c r="GV2" s="220"/>
      <c r="GW2" s="220"/>
      <c r="GX2" s="220"/>
      <c r="GY2" s="220"/>
      <c r="GZ2" s="220"/>
      <c r="HA2" s="220"/>
      <c r="HB2" s="220"/>
      <c r="HC2" s="220"/>
      <c r="HD2" s="220"/>
      <c r="HE2" s="220"/>
      <c r="HF2" s="220"/>
      <c r="HG2" s="220"/>
      <c r="HH2" s="220"/>
      <c r="HI2" s="220"/>
      <c r="HJ2" s="220"/>
      <c r="HK2" s="220"/>
      <c r="HL2" s="220"/>
      <c r="HM2" s="220"/>
      <c r="HN2" s="220"/>
      <c r="HO2" s="220"/>
      <c r="HP2" s="220"/>
      <c r="HQ2" s="220"/>
      <c r="HR2" s="220"/>
      <c r="HS2" s="220"/>
      <c r="HT2" s="220"/>
      <c r="HU2" s="220"/>
      <c r="HV2" s="220"/>
      <c r="HW2" s="220"/>
      <c r="HX2" s="220"/>
      <c r="HY2" s="220"/>
      <c r="HZ2" s="220"/>
      <c r="IA2" s="220"/>
      <c r="IB2" s="220"/>
      <c r="IC2" s="220"/>
      <c r="ID2" s="220"/>
      <c r="IE2" s="220"/>
      <c r="IF2" s="220"/>
      <c r="IG2" s="220"/>
      <c r="IH2" s="220"/>
      <c r="II2" s="220"/>
      <c r="IJ2" s="220"/>
      <c r="IK2" s="220"/>
      <c r="IL2" s="220"/>
      <c r="IM2" s="220"/>
      <c r="IN2" s="220"/>
      <c r="IO2" s="220"/>
      <c r="IP2" s="220"/>
      <c r="IQ2" s="220"/>
      <c r="IR2" s="220"/>
      <c r="IS2" s="220"/>
      <c r="IT2" s="220"/>
      <c r="IU2" s="220"/>
      <c r="IV2" s="220"/>
      <c r="IW2" s="220"/>
      <c r="IX2" s="220"/>
      <c r="IY2" s="220"/>
      <c r="IZ2" s="220"/>
      <c r="JA2" s="220"/>
      <c r="JB2" s="220"/>
      <c r="JC2" s="220"/>
      <c r="JD2" s="220"/>
      <c r="JE2" s="220"/>
      <c r="JF2" s="220"/>
      <c r="JG2" s="220"/>
      <c r="JH2" s="220"/>
      <c r="JI2" s="220"/>
      <c r="JJ2" s="220"/>
      <c r="JK2" s="220"/>
      <c r="JL2" s="220"/>
      <c r="JM2" s="220"/>
      <c r="JN2" s="220"/>
      <c r="JO2" s="220"/>
      <c r="JP2" s="220"/>
      <c r="JQ2" s="220"/>
      <c r="JR2" s="220"/>
      <c r="JS2" s="220"/>
      <c r="JT2" s="220"/>
      <c r="JU2" s="220"/>
      <c r="JV2" s="220"/>
      <c r="JW2" s="220"/>
      <c r="JX2" s="220"/>
      <c r="JY2" s="220"/>
      <c r="JZ2" s="220"/>
      <c r="KA2" s="220"/>
      <c r="KB2" s="220"/>
      <c r="KC2" s="220"/>
      <c r="KD2" s="220"/>
      <c r="KE2" s="220"/>
      <c r="KF2" s="220"/>
      <c r="KG2" s="220"/>
      <c r="KH2" s="220"/>
      <c r="KI2" s="220"/>
      <c r="KJ2" s="220"/>
      <c r="KK2" s="220"/>
      <c r="KL2" s="220"/>
      <c r="KM2" s="220"/>
      <c r="KN2" s="220"/>
      <c r="KO2" s="220"/>
      <c r="KP2" s="220"/>
      <c r="KQ2" s="220"/>
      <c r="KR2" s="220"/>
      <c r="KS2" s="220"/>
      <c r="KT2" s="220"/>
      <c r="KU2" s="220"/>
      <c r="KV2" s="220"/>
      <c r="KW2" s="220"/>
      <c r="KX2" s="220"/>
      <c r="KY2" s="220"/>
      <c r="KZ2" s="220"/>
      <c r="LA2" s="220"/>
      <c r="LB2" s="220"/>
      <c r="LC2" s="220"/>
      <c r="LD2" s="220"/>
      <c r="LE2" s="220"/>
      <c r="LF2" s="220"/>
      <c r="LG2" s="220"/>
      <c r="LH2" s="220"/>
      <c r="LI2" s="220"/>
      <c r="LJ2" s="220"/>
      <c r="LK2" s="220"/>
      <c r="LL2" s="220"/>
      <c r="LM2" s="220"/>
      <c r="LN2" s="220"/>
      <c r="LO2" s="220"/>
      <c r="LP2" s="220"/>
      <c r="LQ2" s="220"/>
      <c r="LR2" s="220"/>
      <c r="LS2" s="220"/>
      <c r="LT2" s="220"/>
      <c r="LU2" s="220"/>
      <c r="LV2" s="220"/>
      <c r="LW2" s="220"/>
      <c r="LX2" s="220"/>
      <c r="LY2" s="220"/>
      <c r="LZ2" s="220"/>
      <c r="MA2" s="220"/>
      <c r="MB2" s="220"/>
      <c r="MC2" s="220"/>
      <c r="MD2" s="220"/>
      <c r="ME2" s="220"/>
      <c r="MF2" s="220"/>
      <c r="MG2" s="220"/>
      <c r="MH2" s="220"/>
      <c r="MI2" s="220"/>
      <c r="MJ2" s="220"/>
      <c r="MK2" s="220"/>
      <c r="ML2" s="220"/>
      <c r="MM2" s="220"/>
      <c r="MN2" s="220"/>
      <c r="MO2" s="220"/>
      <c r="MP2" s="220"/>
      <c r="MQ2" s="220"/>
      <c r="MR2" s="220"/>
      <c r="MS2" s="220"/>
      <c r="MT2" s="220"/>
      <c r="MU2" s="220"/>
      <c r="MV2" s="220"/>
      <c r="MW2" s="220"/>
      <c r="MX2" s="220"/>
      <c r="MY2" s="220"/>
      <c r="MZ2" s="220"/>
      <c r="NA2" s="220"/>
      <c r="NB2" s="220"/>
      <c r="NC2" s="220"/>
      <c r="ND2" s="220"/>
      <c r="NE2" s="220"/>
      <c r="NF2" s="220"/>
      <c r="NG2" s="220"/>
      <c r="NH2" s="220"/>
      <c r="NI2" s="220"/>
      <c r="NJ2" s="220"/>
      <c r="NK2" s="220"/>
      <c r="NL2" s="220"/>
      <c r="NM2" s="220"/>
      <c r="NN2" s="220"/>
      <c r="NO2" s="220"/>
      <c r="NP2" s="220"/>
      <c r="NQ2" s="220"/>
      <c r="NR2" s="220"/>
      <c r="NS2" s="220"/>
      <c r="NT2" s="220"/>
      <c r="NU2" s="220"/>
      <c r="NV2" s="220"/>
      <c r="NW2" s="220"/>
      <c r="NX2" s="220"/>
      <c r="NY2" s="220"/>
      <c r="NZ2" s="220"/>
      <c r="OA2" s="220"/>
      <c r="OB2" s="220"/>
      <c r="OC2" s="220"/>
      <c r="OD2" s="220"/>
      <c r="OE2" s="220"/>
      <c r="OF2" s="220"/>
      <c r="OG2" s="220"/>
      <c r="OH2" s="220"/>
      <c r="OI2" s="220"/>
      <c r="OJ2" s="220"/>
      <c r="OK2" s="220"/>
      <c r="OL2" s="220"/>
      <c r="OM2" s="220"/>
      <c r="ON2" s="220"/>
      <c r="OO2" s="220"/>
      <c r="OP2" s="220"/>
      <c r="OQ2" s="220"/>
      <c r="OR2" s="220"/>
      <c r="OS2" s="220"/>
      <c r="OT2" s="220"/>
      <c r="OU2" s="220"/>
      <c r="OV2" s="220"/>
      <c r="OW2" s="220"/>
      <c r="OX2" s="220"/>
      <c r="OY2" s="220"/>
      <c r="OZ2" s="220"/>
      <c r="PA2" s="220"/>
      <c r="PB2" s="220"/>
      <c r="PC2" s="220"/>
      <c r="PD2" s="220"/>
      <c r="PE2" s="220"/>
      <c r="PF2" s="220"/>
      <c r="PG2" s="220"/>
      <c r="PH2" s="220"/>
      <c r="PI2" s="220"/>
      <c r="PJ2" s="220"/>
      <c r="PK2" s="220"/>
      <c r="PL2" s="220"/>
      <c r="PM2" s="220"/>
      <c r="PN2" s="220"/>
      <c r="PO2" s="220"/>
      <c r="PP2" s="220"/>
      <c r="PQ2" s="220"/>
      <c r="PR2" s="220"/>
      <c r="PS2" s="220"/>
      <c r="PT2" s="220"/>
      <c r="PU2" s="220"/>
      <c r="PV2" s="220"/>
      <c r="PW2" s="220"/>
      <c r="PX2" s="220"/>
      <c r="PY2" s="220"/>
      <c r="PZ2" s="220"/>
      <c r="QA2" s="220"/>
      <c r="QB2" s="220"/>
      <c r="QC2" s="220"/>
      <c r="QD2" s="220"/>
      <c r="QE2" s="220"/>
      <c r="QF2" s="220"/>
      <c r="QG2" s="220"/>
      <c r="QH2" s="220"/>
      <c r="QI2" s="220"/>
      <c r="QJ2" s="220"/>
      <c r="QK2" s="220"/>
      <c r="QL2" s="220"/>
      <c r="QM2" s="220"/>
      <c r="QN2" s="220"/>
      <c r="QO2" s="220"/>
      <c r="QP2" s="220"/>
      <c r="QQ2" s="220"/>
      <c r="QR2" s="220"/>
      <c r="QS2" s="220"/>
      <c r="QT2" s="220"/>
      <c r="QU2" s="220"/>
      <c r="QV2" s="220"/>
      <c r="QW2" s="220"/>
      <c r="QX2" s="220"/>
      <c r="QY2" s="220"/>
      <c r="QZ2" s="220"/>
      <c r="RA2" s="220"/>
      <c r="RB2" s="220"/>
      <c r="RC2" s="220"/>
      <c r="RD2" s="220"/>
      <c r="RE2" s="220"/>
      <c r="RF2" s="220"/>
      <c r="RG2" s="220"/>
      <c r="RH2" s="220"/>
      <c r="RI2" s="220"/>
      <c r="RJ2" s="220"/>
      <c r="RK2" s="220"/>
      <c r="RL2" s="220"/>
      <c r="RM2" s="220"/>
      <c r="RN2" s="220"/>
      <c r="RO2" s="220"/>
      <c r="RP2" s="220"/>
      <c r="RQ2" s="220"/>
      <c r="RR2" s="220"/>
      <c r="RS2" s="220"/>
      <c r="RT2" s="220"/>
      <c r="RU2" s="220"/>
      <c r="RV2" s="220"/>
      <c r="RW2" s="220"/>
      <c r="RX2" s="220"/>
      <c r="RY2" s="220"/>
      <c r="RZ2" s="220"/>
      <c r="SA2" s="220"/>
      <c r="SB2" s="220"/>
      <c r="SC2" s="220"/>
      <c r="SD2" s="220"/>
      <c r="SE2" s="220"/>
      <c r="SF2" s="220"/>
      <c r="SG2" s="220"/>
      <c r="SH2" s="220"/>
      <c r="SI2" s="220"/>
      <c r="SJ2" s="220"/>
      <c r="SK2" s="220"/>
      <c r="SL2" s="220"/>
      <c r="SM2" s="220"/>
      <c r="SN2" s="220"/>
      <c r="SO2" s="220"/>
      <c r="SP2" s="220"/>
      <c r="SQ2" s="220"/>
      <c r="SR2" s="220"/>
      <c r="SS2" s="220"/>
      <c r="ST2" s="220"/>
      <c r="SU2" s="220"/>
      <c r="SV2" s="220"/>
      <c r="SW2" s="220"/>
      <c r="SX2" s="220"/>
      <c r="SY2" s="220"/>
      <c r="SZ2" s="220"/>
      <c r="TA2" s="220"/>
      <c r="TB2" s="220"/>
      <c r="TC2" s="220"/>
      <c r="TD2" s="220"/>
      <c r="TE2" s="220"/>
      <c r="TF2" s="220"/>
      <c r="TG2" s="220"/>
      <c r="TH2" s="220"/>
      <c r="TI2" s="220"/>
      <c r="TJ2" s="220"/>
      <c r="TK2" s="220"/>
      <c r="TL2" s="220"/>
      <c r="TM2" s="220"/>
      <c r="TN2" s="220"/>
      <c r="TO2" s="220"/>
      <c r="TP2" s="220"/>
      <c r="TQ2" s="220"/>
      <c r="TR2" s="220"/>
      <c r="TS2" s="220"/>
      <c r="TT2" s="220"/>
      <c r="TU2" s="220"/>
      <c r="TV2" s="220"/>
      <c r="TW2" s="220"/>
      <c r="TX2" s="220"/>
      <c r="TY2" s="220"/>
      <c r="TZ2" s="220"/>
      <c r="UA2" s="220"/>
      <c r="UB2" s="220"/>
      <c r="UC2" s="220"/>
      <c r="UD2" s="220"/>
      <c r="UE2" s="220"/>
      <c r="UF2" s="220"/>
      <c r="UG2" s="220"/>
      <c r="UH2" s="220"/>
      <c r="UI2" s="220"/>
      <c r="UJ2" s="220"/>
      <c r="UK2" s="220"/>
      <c r="UL2" s="220"/>
      <c r="UM2" s="220"/>
      <c r="UN2" s="220"/>
      <c r="UO2" s="220"/>
      <c r="UP2" s="220"/>
      <c r="UQ2" s="220"/>
      <c r="UR2" s="220"/>
      <c r="US2" s="220"/>
      <c r="UT2" s="220"/>
      <c r="UU2" s="220"/>
      <c r="UV2" s="220"/>
      <c r="UW2" s="220"/>
      <c r="UX2" s="220"/>
      <c r="UY2" s="220"/>
      <c r="UZ2" s="220"/>
      <c r="VA2" s="220"/>
      <c r="VB2" s="220"/>
      <c r="VC2" s="220"/>
      <c r="VD2" s="220"/>
      <c r="VE2" s="220"/>
      <c r="VF2" s="220"/>
      <c r="VG2" s="220"/>
      <c r="VH2" s="220"/>
      <c r="VI2" s="220"/>
      <c r="VJ2" s="220"/>
      <c r="VK2" s="220"/>
      <c r="VL2" s="220"/>
      <c r="VM2" s="220"/>
      <c r="VN2" s="220"/>
      <c r="VO2" s="220"/>
      <c r="VP2" s="220"/>
      <c r="VQ2" s="220"/>
      <c r="VR2" s="220"/>
      <c r="VS2" s="220"/>
      <c r="VT2" s="220"/>
      <c r="VU2" s="220"/>
      <c r="VV2" s="220"/>
      <c r="VW2" s="220"/>
      <c r="VX2" s="220"/>
      <c r="VY2" s="220"/>
      <c r="VZ2" s="220"/>
      <c r="WA2" s="220"/>
      <c r="WB2" s="220"/>
      <c r="WC2" s="220"/>
      <c r="WD2" s="220"/>
      <c r="WE2" s="220"/>
      <c r="WF2" s="220"/>
      <c r="WG2" s="220"/>
      <c r="WH2" s="220"/>
      <c r="WI2" s="220"/>
      <c r="WJ2" s="220"/>
      <c r="WK2" s="220"/>
      <c r="WL2" s="220"/>
      <c r="WM2" s="220"/>
      <c r="WN2" s="220"/>
      <c r="WO2" s="220"/>
      <c r="WP2" s="220"/>
      <c r="WQ2" s="220"/>
      <c r="WR2" s="220"/>
      <c r="WS2" s="220"/>
      <c r="WT2" s="220"/>
      <c r="WU2" s="220"/>
      <c r="WV2" s="220"/>
      <c r="WW2" s="220"/>
      <c r="WX2" s="220"/>
      <c r="WY2" s="220"/>
      <c r="WZ2" s="220"/>
      <c r="XA2" s="220"/>
      <c r="XB2" s="220"/>
      <c r="XC2" s="220"/>
      <c r="XD2" s="220"/>
      <c r="XE2" s="220"/>
      <c r="XF2" s="220"/>
      <c r="XG2" s="220"/>
      <c r="XH2" s="220"/>
      <c r="XI2" s="220"/>
      <c r="XJ2" s="220"/>
      <c r="XK2" s="220"/>
      <c r="XL2" s="220"/>
      <c r="XM2" s="220"/>
      <c r="XN2" s="220"/>
      <c r="XO2" s="220"/>
      <c r="XP2" s="220"/>
      <c r="XQ2" s="220"/>
      <c r="XR2" s="220"/>
      <c r="XS2" s="220"/>
      <c r="XT2" s="220"/>
      <c r="XU2" s="220"/>
      <c r="XV2" s="220"/>
      <c r="XW2" s="220"/>
      <c r="XX2" s="220"/>
      <c r="XY2" s="220"/>
      <c r="XZ2" s="220"/>
      <c r="YA2" s="220"/>
      <c r="YB2" s="220"/>
      <c r="YC2" s="220"/>
      <c r="YD2" s="220"/>
      <c r="YE2" s="220"/>
      <c r="YF2" s="220"/>
      <c r="YG2" s="220"/>
      <c r="YH2" s="220"/>
      <c r="YI2" s="220"/>
      <c r="YJ2" s="220"/>
      <c r="YK2" s="220"/>
      <c r="YL2" s="220"/>
      <c r="YM2" s="220"/>
      <c r="YN2" s="220"/>
      <c r="YO2" s="220"/>
      <c r="YP2" s="220"/>
      <c r="YQ2" s="220"/>
      <c r="YR2" s="220"/>
      <c r="YS2" s="220"/>
      <c r="YT2" s="220"/>
      <c r="YU2" s="220"/>
      <c r="YV2" s="220"/>
      <c r="YW2" s="220"/>
      <c r="YX2" s="220"/>
      <c r="YY2" s="220"/>
      <c r="YZ2" s="220"/>
      <c r="ZA2" s="220"/>
      <c r="ZB2" s="220"/>
      <c r="ZC2" s="220"/>
      <c r="ZD2" s="220"/>
      <c r="ZE2" s="220"/>
      <c r="ZF2" s="220"/>
      <c r="ZG2" s="220"/>
      <c r="ZH2" s="220"/>
      <c r="ZI2" s="220"/>
      <c r="ZJ2" s="220"/>
      <c r="ZK2" s="220"/>
      <c r="ZL2" s="220"/>
      <c r="ZM2" s="220"/>
      <c r="ZN2" s="220"/>
      <c r="ZO2" s="220"/>
      <c r="ZP2" s="220"/>
      <c r="ZQ2" s="220"/>
      <c r="ZR2" s="220"/>
      <c r="ZS2" s="220"/>
      <c r="ZT2" s="220"/>
      <c r="ZU2" s="220"/>
      <c r="ZV2" s="220"/>
      <c r="ZW2" s="220"/>
      <c r="ZX2" s="220"/>
      <c r="ZY2" s="220"/>
      <c r="ZZ2" s="220"/>
      <c r="AAA2" s="220"/>
      <c r="AAB2" s="220"/>
      <c r="AAC2" s="220"/>
      <c r="AAD2" s="220"/>
      <c r="AAE2" s="220"/>
      <c r="AAF2" s="220"/>
      <c r="AAG2" s="220"/>
      <c r="AAH2" s="220"/>
      <c r="AAI2" s="220"/>
      <c r="AAJ2" s="220"/>
      <c r="AAK2" s="220"/>
      <c r="AAL2" s="220"/>
      <c r="AAM2" s="220"/>
      <c r="AAN2" s="220"/>
      <c r="AAO2" s="220"/>
      <c r="AAP2" s="220"/>
      <c r="AAQ2" s="220"/>
      <c r="AAR2" s="220"/>
      <c r="AAS2" s="220"/>
      <c r="AAT2" s="220"/>
      <c r="AAU2" s="220"/>
      <c r="AAV2" s="220"/>
      <c r="AAW2" s="220"/>
      <c r="AAX2" s="220"/>
      <c r="AAY2" s="220"/>
      <c r="AAZ2" s="220"/>
      <c r="ABA2" s="220"/>
      <c r="ABB2" s="220"/>
      <c r="ABC2" s="220"/>
      <c r="ABD2" s="220"/>
      <c r="ABE2" s="220"/>
      <c r="ABF2" s="220"/>
      <c r="ABG2" s="220"/>
      <c r="ABH2" s="220"/>
      <c r="ABI2" s="220"/>
      <c r="ABJ2" s="220"/>
      <c r="ABK2" s="220"/>
      <c r="ABL2" s="220"/>
      <c r="ABM2" s="220"/>
      <c r="ABN2" s="220"/>
      <c r="ABO2" s="220"/>
      <c r="ABP2" s="220"/>
      <c r="ABQ2" s="220"/>
      <c r="ABR2" s="220"/>
      <c r="ABS2" s="220"/>
      <c r="ABT2" s="220"/>
      <c r="ABU2" s="220"/>
      <c r="ABV2" s="220"/>
      <c r="ABW2" s="220"/>
      <c r="ABX2" s="220"/>
      <c r="ABY2" s="220"/>
      <c r="ABZ2" s="220"/>
      <c r="ACA2" s="220"/>
      <c r="ACB2" s="220"/>
      <c r="ACC2" s="220"/>
      <c r="ACD2" s="220"/>
      <c r="ACE2" s="220"/>
      <c r="ACF2" s="220"/>
      <c r="ACG2" s="220"/>
      <c r="ACH2" s="220"/>
      <c r="ACI2" s="220"/>
      <c r="ACJ2" s="220"/>
      <c r="ACK2" s="220"/>
      <c r="ACL2" s="220"/>
      <c r="ACM2" s="220"/>
      <c r="ACN2" s="220"/>
      <c r="ACO2" s="220"/>
      <c r="ACP2" s="220"/>
      <c r="ACQ2" s="220"/>
      <c r="ACR2" s="220"/>
      <c r="ACS2" s="220"/>
      <c r="ACT2" s="220"/>
      <c r="ACU2" s="220"/>
      <c r="ACV2" s="220"/>
      <c r="ACW2" s="220"/>
      <c r="ACX2" s="220"/>
      <c r="ACY2" s="220"/>
      <c r="ACZ2" s="220"/>
      <c r="ADA2" s="220"/>
      <c r="ADB2" s="220"/>
      <c r="ADC2" s="220"/>
      <c r="ADD2" s="220"/>
      <c r="ADE2" s="220"/>
      <c r="ADF2" s="220"/>
      <c r="ADG2" s="220"/>
      <c r="ADH2" s="220"/>
      <c r="ADI2" s="220"/>
      <c r="ADJ2" s="220"/>
      <c r="ADK2" s="220"/>
      <c r="ADL2" s="220"/>
      <c r="ADM2" s="220"/>
      <c r="ADN2" s="220"/>
      <c r="ADO2" s="220"/>
      <c r="ADP2" s="220"/>
      <c r="ADQ2" s="220"/>
      <c r="ADR2" s="220"/>
      <c r="ADS2" s="220"/>
      <c r="ADT2" s="220"/>
      <c r="ADU2" s="220"/>
      <c r="ADV2" s="220"/>
      <c r="ADW2" s="220"/>
      <c r="ADX2" s="220"/>
      <c r="ADY2" s="220"/>
      <c r="ADZ2" s="220"/>
      <c r="AEA2" s="220"/>
      <c r="AEB2" s="220"/>
      <c r="AEC2" s="220"/>
      <c r="AED2" s="220"/>
      <c r="AEE2" s="220"/>
      <c r="AEF2" s="220"/>
      <c r="AEG2" s="220"/>
      <c r="AEH2" s="220"/>
      <c r="AEI2" s="220"/>
      <c r="AEJ2" s="220"/>
      <c r="AEK2" s="220"/>
      <c r="AEL2" s="220"/>
      <c r="AEM2" s="220"/>
      <c r="AEN2" s="220"/>
      <c r="AEO2" s="220"/>
      <c r="AEP2" s="220"/>
      <c r="AEQ2" s="220"/>
      <c r="AER2" s="220"/>
      <c r="AES2" s="220"/>
      <c r="AET2" s="220"/>
      <c r="AEU2" s="220"/>
      <c r="AEV2" s="220"/>
      <c r="AEW2" s="220"/>
      <c r="AEX2" s="220"/>
      <c r="AEY2" s="220"/>
      <c r="AEZ2" s="220"/>
      <c r="AFA2" s="220"/>
      <c r="AFB2" s="220"/>
      <c r="AFC2" s="220"/>
      <c r="AFD2" s="220"/>
      <c r="AFE2" s="220"/>
      <c r="AFF2" s="220"/>
      <c r="AFG2" s="220"/>
      <c r="AFH2" s="220"/>
      <c r="AFI2" s="220"/>
      <c r="AFJ2" s="220"/>
      <c r="AFK2" s="220"/>
      <c r="AFL2" s="220"/>
      <c r="AFM2" s="220"/>
      <c r="AFN2" s="220"/>
      <c r="AFO2" s="220"/>
      <c r="AFP2" s="220"/>
      <c r="AFQ2" s="220"/>
      <c r="AFR2" s="220"/>
      <c r="AFS2" s="220"/>
      <c r="AFT2" s="220"/>
      <c r="AFU2" s="220"/>
      <c r="AFV2" s="220"/>
      <c r="AFW2" s="220"/>
      <c r="AFX2" s="220"/>
      <c r="AFY2" s="220"/>
      <c r="AFZ2" s="220"/>
      <c r="AGA2" s="220"/>
      <c r="AGB2" s="220"/>
      <c r="AGC2" s="220"/>
      <c r="AGD2" s="220"/>
      <c r="AGE2" s="220"/>
      <c r="AGF2" s="220"/>
      <c r="AGG2" s="220"/>
      <c r="AGH2" s="220"/>
      <c r="AGI2" s="220"/>
      <c r="AGJ2" s="220"/>
      <c r="AGK2" s="220"/>
      <c r="AGL2" s="220"/>
      <c r="AGM2" s="220"/>
      <c r="AGN2" s="220"/>
      <c r="AGO2" s="220"/>
      <c r="AGP2" s="220"/>
      <c r="AGQ2" s="220"/>
      <c r="AGR2" s="220"/>
      <c r="AGS2" s="220"/>
      <c r="AGT2" s="220"/>
      <c r="AGU2" s="220"/>
      <c r="AGV2" s="220"/>
      <c r="AGW2" s="220"/>
      <c r="AGX2" s="220"/>
      <c r="AGY2" s="220"/>
      <c r="AGZ2" s="220"/>
      <c r="AHA2" s="220"/>
      <c r="AHB2" s="220"/>
      <c r="AHC2" s="220"/>
      <c r="AHD2" s="220"/>
      <c r="AHE2" s="220"/>
      <c r="AHF2" s="220"/>
      <c r="AHG2" s="220"/>
      <c r="AHH2" s="220"/>
      <c r="AHI2" s="220"/>
      <c r="AHJ2" s="220"/>
      <c r="AHK2" s="220"/>
      <c r="AHL2" s="220"/>
      <c r="AHM2" s="220"/>
      <c r="AHN2" s="220"/>
      <c r="AHO2" s="220"/>
      <c r="AHP2" s="220"/>
      <c r="AHQ2" s="220"/>
      <c r="AHR2" s="220"/>
      <c r="AHS2" s="220"/>
      <c r="AHT2" s="220"/>
      <c r="AHU2" s="220"/>
      <c r="AHV2" s="220"/>
      <c r="AHW2" s="220"/>
      <c r="AHX2" s="220"/>
      <c r="AHY2" s="220"/>
      <c r="AHZ2" s="220"/>
      <c r="AIA2" s="220"/>
      <c r="AIB2" s="220"/>
      <c r="AIC2" s="220"/>
      <c r="AID2" s="220"/>
      <c r="AIE2" s="220"/>
      <c r="AIF2" s="220"/>
      <c r="AIG2" s="220"/>
      <c r="AIH2" s="220"/>
      <c r="AII2" s="220"/>
      <c r="AIJ2" s="220"/>
      <c r="AIK2" s="220"/>
      <c r="AIL2" s="220"/>
      <c r="AIM2" s="220"/>
      <c r="AIN2" s="220"/>
      <c r="AIO2" s="220"/>
      <c r="AIP2" s="220"/>
      <c r="AIQ2" s="220"/>
      <c r="AIR2" s="220"/>
      <c r="AIS2" s="220"/>
      <c r="AIT2" s="220"/>
      <c r="AIU2" s="220"/>
      <c r="AIV2" s="220"/>
      <c r="AIW2" s="220"/>
      <c r="AIX2" s="220"/>
      <c r="AIY2" s="220"/>
      <c r="AIZ2" s="220"/>
      <c r="AJA2" s="220"/>
      <c r="AJB2" s="220"/>
      <c r="AJC2" s="220"/>
      <c r="AJD2" s="220"/>
      <c r="AJE2" s="220"/>
      <c r="AJF2" s="220"/>
      <c r="AJG2" s="220"/>
      <c r="AJH2" s="220"/>
      <c r="AJI2" s="220"/>
      <c r="AJJ2" s="220"/>
      <c r="AJK2" s="220"/>
      <c r="AJL2" s="220"/>
      <c r="AJM2" s="220"/>
      <c r="AJN2" s="220"/>
      <c r="AJO2" s="220"/>
      <c r="AJP2" s="220"/>
      <c r="AJQ2" s="220"/>
      <c r="AJR2" s="220"/>
      <c r="AJS2" s="220"/>
      <c r="AJT2" s="220"/>
      <c r="AJU2" s="220"/>
      <c r="AJV2" s="220"/>
      <c r="AJW2" s="220"/>
      <c r="AJX2" s="220"/>
      <c r="AJY2" s="220"/>
      <c r="AJZ2" s="220"/>
      <c r="AKA2" s="220"/>
      <c r="AKB2" s="220"/>
      <c r="AKC2" s="220"/>
      <c r="AKD2" s="220"/>
      <c r="AKE2" s="220"/>
      <c r="AKF2" s="220"/>
      <c r="AKG2" s="220"/>
      <c r="AKH2" s="220"/>
      <c r="AKI2" s="220"/>
      <c r="AKJ2" s="220"/>
      <c r="AKK2" s="220"/>
      <c r="AKL2" s="220"/>
      <c r="AKM2" s="220"/>
      <c r="AKN2" s="220"/>
      <c r="AKO2" s="220"/>
      <c r="AKP2" s="220"/>
      <c r="AKQ2" s="220"/>
      <c r="AKR2" s="220"/>
      <c r="AKS2" s="220"/>
      <c r="AKT2" s="220"/>
      <c r="AKU2" s="220"/>
      <c r="AKV2" s="220"/>
      <c r="AKW2" s="220"/>
      <c r="AKX2" s="220"/>
      <c r="AKY2" s="220"/>
      <c r="AKZ2" s="220"/>
      <c r="ALA2" s="220"/>
      <c r="ALB2" s="220"/>
      <c r="ALC2" s="220"/>
      <c r="ALD2" s="220"/>
      <c r="ALE2" s="220"/>
      <c r="ALF2" s="220"/>
      <c r="ALG2" s="220"/>
      <c r="ALH2" s="220"/>
      <c r="ALI2" s="220"/>
      <c r="ALJ2" s="220"/>
      <c r="ALK2" s="220"/>
      <c r="ALL2" s="220"/>
      <c r="ALM2" s="220"/>
      <c r="ALN2" s="220"/>
      <c r="ALO2" s="220"/>
      <c r="ALP2" s="220"/>
      <c r="ALQ2" s="220"/>
      <c r="ALR2" s="220"/>
      <c r="ALS2" s="220"/>
      <c r="ALT2" s="220"/>
      <c r="ALU2" s="220"/>
      <c r="ALV2" s="220"/>
      <c r="ALW2" s="220"/>
      <c r="ALX2" s="220"/>
      <c r="ALY2" s="220"/>
      <c r="ALZ2" s="220"/>
      <c r="AMA2" s="220"/>
      <c r="AMB2" s="220"/>
      <c r="AMC2" s="220"/>
      <c r="AMD2" s="220"/>
      <c r="AME2" s="220"/>
      <c r="AMF2" s="220"/>
      <c r="AMG2" s="220"/>
      <c r="AMH2" s="220"/>
      <c r="AMI2" s="220"/>
      <c r="AMJ2" s="220"/>
    </row>
    <row r="3" spans="1:1024" ht="25.5">
      <c r="A3" s="1647" t="s">
        <v>833</v>
      </c>
      <c r="B3" s="1647"/>
      <c r="C3" s="1647"/>
      <c r="D3" s="1647"/>
      <c r="E3" s="1647"/>
      <c r="F3" s="1647"/>
      <c r="G3" s="1647"/>
      <c r="H3" s="1647"/>
      <c r="I3" s="1647"/>
      <c r="J3" s="1647"/>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row>
    <row r="4" spans="1:1024">
      <c r="A4" s="1639"/>
      <c r="B4" s="1639"/>
      <c r="C4" s="1639"/>
      <c r="D4" s="1639"/>
      <c r="E4" s="1639"/>
      <c r="F4" s="1639"/>
    </row>
    <row r="5" spans="1:1024" s="224" customFormat="1" ht="18.75" customHeight="1">
      <c r="A5" s="1640" t="s">
        <v>834</v>
      </c>
      <c r="B5" s="1640"/>
      <c r="C5" s="1640"/>
      <c r="D5" s="1640"/>
      <c r="E5" s="1640"/>
      <c r="F5" s="1640"/>
      <c r="G5" s="1640"/>
      <c r="H5" s="1640"/>
      <c r="I5" s="1640"/>
      <c r="J5" s="164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c r="CN5" s="220"/>
      <c r="CO5" s="220"/>
      <c r="CP5" s="220"/>
      <c r="CQ5" s="220"/>
      <c r="CR5" s="220"/>
      <c r="CS5" s="220"/>
      <c r="CT5" s="220"/>
      <c r="CU5" s="220"/>
      <c r="CV5" s="220"/>
      <c r="CW5" s="220"/>
      <c r="CX5" s="220"/>
      <c r="CY5" s="220"/>
      <c r="CZ5" s="220"/>
      <c r="DA5" s="220"/>
      <c r="DB5" s="220"/>
      <c r="DC5" s="220"/>
      <c r="DD5" s="220"/>
      <c r="DE5" s="220"/>
      <c r="DF5" s="220"/>
      <c r="DG5" s="220"/>
      <c r="DH5" s="220"/>
      <c r="DI5" s="220"/>
      <c r="DJ5" s="220"/>
      <c r="DK5" s="220"/>
      <c r="DL5" s="220"/>
      <c r="DM5" s="220"/>
      <c r="DN5" s="220"/>
      <c r="DO5" s="220"/>
      <c r="DP5" s="220"/>
      <c r="DQ5" s="220"/>
      <c r="DR5" s="220"/>
      <c r="DS5" s="220"/>
      <c r="DT5" s="220"/>
      <c r="DU5" s="220"/>
      <c r="DV5" s="220"/>
      <c r="DW5" s="220"/>
      <c r="DX5" s="220"/>
      <c r="DY5" s="220"/>
      <c r="DZ5" s="220"/>
      <c r="EA5" s="220"/>
      <c r="EB5" s="220"/>
      <c r="EC5" s="220"/>
      <c r="ED5" s="220"/>
      <c r="EE5" s="220"/>
      <c r="EF5" s="220"/>
      <c r="EG5" s="220"/>
      <c r="EH5" s="220"/>
      <c r="EI5" s="220"/>
      <c r="EJ5" s="220"/>
      <c r="EK5" s="220"/>
      <c r="EL5" s="220"/>
      <c r="EM5" s="220"/>
      <c r="EN5" s="220"/>
      <c r="EO5" s="220"/>
      <c r="EP5" s="220"/>
      <c r="EQ5" s="220"/>
      <c r="ER5" s="220"/>
      <c r="ES5" s="220"/>
      <c r="ET5" s="220"/>
      <c r="EU5" s="220"/>
      <c r="EV5" s="220"/>
      <c r="EW5" s="220"/>
      <c r="EX5" s="220"/>
      <c r="EY5" s="220"/>
      <c r="EZ5" s="220"/>
      <c r="FA5" s="220"/>
      <c r="FB5" s="220"/>
      <c r="FC5" s="220"/>
      <c r="FD5" s="220"/>
      <c r="FE5" s="220"/>
      <c r="FF5" s="220"/>
      <c r="FG5" s="220"/>
      <c r="FH5" s="220"/>
      <c r="FI5" s="220"/>
      <c r="FJ5" s="220"/>
      <c r="FK5" s="220"/>
      <c r="FL5" s="220"/>
      <c r="FM5" s="220"/>
      <c r="FN5" s="220"/>
      <c r="FO5" s="220"/>
      <c r="FP5" s="220"/>
      <c r="FQ5" s="220"/>
      <c r="FR5" s="220"/>
      <c r="FS5" s="220"/>
      <c r="FT5" s="220"/>
      <c r="FU5" s="220"/>
      <c r="FV5" s="220"/>
      <c r="FW5" s="220"/>
      <c r="FX5" s="220"/>
      <c r="FY5" s="220"/>
      <c r="FZ5" s="220"/>
      <c r="GA5" s="220"/>
      <c r="GB5" s="220"/>
      <c r="GC5" s="220"/>
      <c r="GD5" s="220"/>
      <c r="GE5" s="220"/>
      <c r="GF5" s="220"/>
      <c r="GG5" s="220"/>
      <c r="GH5" s="220"/>
      <c r="GI5" s="220"/>
      <c r="GJ5" s="220"/>
      <c r="GK5" s="220"/>
      <c r="GL5" s="220"/>
      <c r="GM5" s="220"/>
      <c r="GN5" s="220"/>
      <c r="GO5" s="220"/>
      <c r="GP5" s="220"/>
      <c r="GQ5" s="220"/>
      <c r="GR5" s="220"/>
      <c r="GS5" s="220"/>
      <c r="GT5" s="220"/>
      <c r="GU5" s="220"/>
      <c r="GV5" s="220"/>
      <c r="GW5" s="220"/>
      <c r="GX5" s="220"/>
      <c r="GY5" s="220"/>
      <c r="GZ5" s="220"/>
      <c r="HA5" s="220"/>
      <c r="HB5" s="220"/>
      <c r="HC5" s="220"/>
      <c r="HD5" s="220"/>
      <c r="HE5" s="220"/>
      <c r="HF5" s="220"/>
      <c r="HG5" s="220"/>
      <c r="HH5" s="220"/>
      <c r="HI5" s="220"/>
      <c r="HJ5" s="220"/>
      <c r="HK5" s="220"/>
      <c r="HL5" s="220"/>
      <c r="HM5" s="220"/>
      <c r="HN5" s="220"/>
      <c r="HO5" s="220"/>
      <c r="HP5" s="220"/>
      <c r="HQ5" s="220"/>
      <c r="HR5" s="220"/>
      <c r="HS5" s="220"/>
      <c r="HT5" s="220"/>
      <c r="HU5" s="220"/>
      <c r="HV5" s="220"/>
      <c r="HW5" s="220"/>
      <c r="HX5" s="220"/>
      <c r="HY5" s="220"/>
      <c r="HZ5" s="220"/>
      <c r="IA5" s="220"/>
      <c r="IB5" s="220"/>
      <c r="IC5" s="220"/>
      <c r="ID5" s="220"/>
      <c r="IE5" s="220"/>
      <c r="IF5" s="220"/>
      <c r="IG5" s="220"/>
      <c r="IH5" s="220"/>
      <c r="II5" s="220"/>
      <c r="IJ5" s="220"/>
      <c r="IK5" s="220"/>
      <c r="IL5" s="220"/>
      <c r="IM5" s="220"/>
      <c r="IN5" s="220"/>
      <c r="IO5" s="220"/>
      <c r="IP5" s="220"/>
      <c r="IQ5" s="220"/>
      <c r="IR5" s="220"/>
      <c r="IS5" s="220"/>
      <c r="IT5" s="220"/>
      <c r="IU5" s="220"/>
      <c r="IV5" s="220"/>
      <c r="IW5" s="220"/>
      <c r="IX5" s="220"/>
      <c r="IY5" s="220"/>
      <c r="IZ5" s="220"/>
      <c r="JA5" s="220"/>
      <c r="JB5" s="220"/>
      <c r="JC5" s="220"/>
      <c r="JD5" s="220"/>
      <c r="JE5" s="220"/>
      <c r="JF5" s="220"/>
      <c r="JG5" s="220"/>
      <c r="JH5" s="220"/>
      <c r="JI5" s="220"/>
      <c r="JJ5" s="220"/>
      <c r="JK5" s="220"/>
      <c r="JL5" s="220"/>
      <c r="JM5" s="220"/>
      <c r="JN5" s="220"/>
      <c r="JO5" s="220"/>
      <c r="JP5" s="220"/>
      <c r="JQ5" s="220"/>
      <c r="JR5" s="220"/>
      <c r="JS5" s="220"/>
      <c r="JT5" s="220"/>
      <c r="JU5" s="220"/>
      <c r="JV5" s="220"/>
      <c r="JW5" s="220"/>
      <c r="JX5" s="220"/>
      <c r="JY5" s="220"/>
      <c r="JZ5" s="220"/>
      <c r="KA5" s="220"/>
      <c r="KB5" s="220"/>
      <c r="KC5" s="220"/>
      <c r="KD5" s="220"/>
      <c r="KE5" s="220"/>
      <c r="KF5" s="220"/>
      <c r="KG5" s="220"/>
      <c r="KH5" s="220"/>
      <c r="KI5" s="220"/>
      <c r="KJ5" s="220"/>
      <c r="KK5" s="220"/>
      <c r="KL5" s="220"/>
      <c r="KM5" s="220"/>
      <c r="KN5" s="220"/>
      <c r="KO5" s="220"/>
      <c r="KP5" s="220"/>
      <c r="KQ5" s="220"/>
      <c r="KR5" s="220"/>
      <c r="KS5" s="220"/>
      <c r="KT5" s="220"/>
      <c r="KU5" s="220"/>
      <c r="KV5" s="220"/>
      <c r="KW5" s="220"/>
      <c r="KX5" s="220"/>
      <c r="KY5" s="220"/>
      <c r="KZ5" s="220"/>
      <c r="LA5" s="220"/>
      <c r="LB5" s="220"/>
      <c r="LC5" s="220"/>
      <c r="LD5" s="220"/>
      <c r="LE5" s="220"/>
      <c r="LF5" s="220"/>
      <c r="LG5" s="220"/>
      <c r="LH5" s="220"/>
      <c r="LI5" s="220"/>
      <c r="LJ5" s="220"/>
      <c r="LK5" s="220"/>
      <c r="LL5" s="220"/>
      <c r="LM5" s="220"/>
      <c r="LN5" s="220"/>
      <c r="LO5" s="220"/>
      <c r="LP5" s="220"/>
      <c r="LQ5" s="220"/>
      <c r="LR5" s="220"/>
      <c r="LS5" s="220"/>
      <c r="LT5" s="220"/>
      <c r="LU5" s="220"/>
      <c r="LV5" s="220"/>
      <c r="LW5" s="220"/>
      <c r="LX5" s="220"/>
      <c r="LY5" s="220"/>
      <c r="LZ5" s="220"/>
      <c r="MA5" s="220"/>
      <c r="MB5" s="220"/>
      <c r="MC5" s="220"/>
      <c r="MD5" s="220"/>
      <c r="ME5" s="220"/>
      <c r="MF5" s="220"/>
      <c r="MG5" s="220"/>
      <c r="MH5" s="220"/>
      <c r="MI5" s="220"/>
      <c r="MJ5" s="220"/>
      <c r="MK5" s="220"/>
      <c r="ML5" s="220"/>
      <c r="MM5" s="220"/>
      <c r="MN5" s="220"/>
      <c r="MO5" s="220"/>
      <c r="MP5" s="220"/>
      <c r="MQ5" s="220"/>
      <c r="MR5" s="220"/>
      <c r="MS5" s="220"/>
      <c r="MT5" s="220"/>
      <c r="MU5" s="220"/>
      <c r="MV5" s="220"/>
      <c r="MW5" s="220"/>
      <c r="MX5" s="220"/>
      <c r="MY5" s="220"/>
      <c r="MZ5" s="220"/>
      <c r="NA5" s="220"/>
      <c r="NB5" s="220"/>
      <c r="NC5" s="220"/>
      <c r="ND5" s="220"/>
      <c r="NE5" s="220"/>
      <c r="NF5" s="220"/>
      <c r="NG5" s="220"/>
      <c r="NH5" s="220"/>
      <c r="NI5" s="220"/>
      <c r="NJ5" s="220"/>
      <c r="NK5" s="220"/>
      <c r="NL5" s="220"/>
      <c r="NM5" s="220"/>
      <c r="NN5" s="220"/>
      <c r="NO5" s="220"/>
      <c r="NP5" s="220"/>
      <c r="NQ5" s="220"/>
      <c r="NR5" s="220"/>
      <c r="NS5" s="220"/>
      <c r="NT5" s="220"/>
      <c r="NU5" s="220"/>
      <c r="NV5" s="220"/>
      <c r="NW5" s="220"/>
      <c r="NX5" s="220"/>
      <c r="NY5" s="220"/>
      <c r="NZ5" s="220"/>
      <c r="OA5" s="220"/>
      <c r="OB5" s="220"/>
      <c r="OC5" s="220"/>
      <c r="OD5" s="220"/>
      <c r="OE5" s="220"/>
      <c r="OF5" s="220"/>
      <c r="OG5" s="220"/>
      <c r="OH5" s="220"/>
      <c r="OI5" s="220"/>
      <c r="OJ5" s="220"/>
      <c r="OK5" s="220"/>
      <c r="OL5" s="220"/>
      <c r="OM5" s="220"/>
      <c r="ON5" s="220"/>
      <c r="OO5" s="220"/>
      <c r="OP5" s="220"/>
      <c r="OQ5" s="220"/>
      <c r="OR5" s="220"/>
      <c r="OS5" s="220"/>
      <c r="OT5" s="220"/>
      <c r="OU5" s="220"/>
      <c r="OV5" s="220"/>
      <c r="OW5" s="220"/>
      <c r="OX5" s="220"/>
      <c r="OY5" s="220"/>
      <c r="OZ5" s="220"/>
      <c r="PA5" s="220"/>
      <c r="PB5" s="220"/>
      <c r="PC5" s="220"/>
      <c r="PD5" s="220"/>
      <c r="PE5" s="220"/>
      <c r="PF5" s="220"/>
      <c r="PG5" s="220"/>
      <c r="PH5" s="220"/>
      <c r="PI5" s="220"/>
      <c r="PJ5" s="220"/>
      <c r="PK5" s="220"/>
      <c r="PL5" s="220"/>
      <c r="PM5" s="220"/>
      <c r="PN5" s="220"/>
      <c r="PO5" s="220"/>
      <c r="PP5" s="220"/>
      <c r="PQ5" s="220"/>
      <c r="PR5" s="220"/>
      <c r="PS5" s="220"/>
      <c r="PT5" s="220"/>
      <c r="PU5" s="220"/>
      <c r="PV5" s="220"/>
      <c r="PW5" s="220"/>
      <c r="PX5" s="220"/>
      <c r="PY5" s="220"/>
      <c r="PZ5" s="220"/>
      <c r="QA5" s="220"/>
      <c r="QB5" s="220"/>
      <c r="QC5" s="220"/>
      <c r="QD5" s="220"/>
      <c r="QE5" s="220"/>
      <c r="QF5" s="220"/>
      <c r="QG5" s="220"/>
      <c r="QH5" s="220"/>
      <c r="QI5" s="220"/>
      <c r="QJ5" s="220"/>
      <c r="QK5" s="220"/>
      <c r="QL5" s="220"/>
      <c r="QM5" s="220"/>
      <c r="QN5" s="220"/>
      <c r="QO5" s="220"/>
      <c r="QP5" s="220"/>
      <c r="QQ5" s="220"/>
      <c r="QR5" s="220"/>
      <c r="QS5" s="220"/>
      <c r="QT5" s="220"/>
      <c r="QU5" s="220"/>
      <c r="QV5" s="220"/>
      <c r="QW5" s="220"/>
      <c r="QX5" s="220"/>
      <c r="QY5" s="220"/>
      <c r="QZ5" s="220"/>
      <c r="RA5" s="220"/>
      <c r="RB5" s="220"/>
      <c r="RC5" s="220"/>
      <c r="RD5" s="220"/>
      <c r="RE5" s="220"/>
      <c r="RF5" s="220"/>
      <c r="RG5" s="220"/>
      <c r="RH5" s="220"/>
      <c r="RI5" s="220"/>
      <c r="RJ5" s="220"/>
      <c r="RK5" s="220"/>
      <c r="RL5" s="220"/>
      <c r="RM5" s="220"/>
      <c r="RN5" s="220"/>
      <c r="RO5" s="220"/>
      <c r="RP5" s="220"/>
      <c r="RQ5" s="220"/>
      <c r="RR5" s="220"/>
      <c r="RS5" s="220"/>
      <c r="RT5" s="220"/>
      <c r="RU5" s="220"/>
      <c r="RV5" s="220"/>
      <c r="RW5" s="220"/>
      <c r="RX5" s="220"/>
      <c r="RY5" s="220"/>
      <c r="RZ5" s="220"/>
      <c r="SA5" s="220"/>
      <c r="SB5" s="220"/>
      <c r="SC5" s="220"/>
      <c r="SD5" s="220"/>
      <c r="SE5" s="220"/>
      <c r="SF5" s="220"/>
      <c r="SG5" s="220"/>
      <c r="SH5" s="220"/>
      <c r="SI5" s="220"/>
      <c r="SJ5" s="220"/>
      <c r="SK5" s="220"/>
      <c r="SL5" s="220"/>
      <c r="SM5" s="220"/>
      <c r="SN5" s="220"/>
      <c r="SO5" s="220"/>
      <c r="SP5" s="220"/>
      <c r="SQ5" s="220"/>
      <c r="SR5" s="220"/>
      <c r="SS5" s="220"/>
      <c r="ST5" s="220"/>
      <c r="SU5" s="220"/>
      <c r="SV5" s="220"/>
      <c r="SW5" s="220"/>
      <c r="SX5" s="220"/>
      <c r="SY5" s="220"/>
      <c r="SZ5" s="220"/>
      <c r="TA5" s="220"/>
      <c r="TB5" s="220"/>
      <c r="TC5" s="220"/>
      <c r="TD5" s="220"/>
      <c r="TE5" s="220"/>
      <c r="TF5" s="220"/>
      <c r="TG5" s="220"/>
      <c r="TH5" s="220"/>
      <c r="TI5" s="220"/>
      <c r="TJ5" s="220"/>
      <c r="TK5" s="220"/>
      <c r="TL5" s="220"/>
      <c r="TM5" s="220"/>
      <c r="TN5" s="220"/>
      <c r="TO5" s="220"/>
      <c r="TP5" s="220"/>
      <c r="TQ5" s="220"/>
      <c r="TR5" s="220"/>
      <c r="TS5" s="220"/>
      <c r="TT5" s="220"/>
      <c r="TU5" s="220"/>
      <c r="TV5" s="220"/>
      <c r="TW5" s="220"/>
      <c r="TX5" s="220"/>
      <c r="TY5" s="220"/>
      <c r="TZ5" s="220"/>
      <c r="UA5" s="220"/>
      <c r="UB5" s="220"/>
      <c r="UC5" s="220"/>
      <c r="UD5" s="220"/>
      <c r="UE5" s="220"/>
      <c r="UF5" s="220"/>
      <c r="UG5" s="220"/>
      <c r="UH5" s="220"/>
      <c r="UI5" s="220"/>
      <c r="UJ5" s="220"/>
      <c r="UK5" s="220"/>
      <c r="UL5" s="220"/>
      <c r="UM5" s="220"/>
      <c r="UN5" s="220"/>
      <c r="UO5" s="220"/>
      <c r="UP5" s="220"/>
      <c r="UQ5" s="220"/>
      <c r="UR5" s="220"/>
      <c r="US5" s="220"/>
      <c r="UT5" s="220"/>
      <c r="UU5" s="220"/>
      <c r="UV5" s="220"/>
      <c r="UW5" s="220"/>
      <c r="UX5" s="220"/>
      <c r="UY5" s="220"/>
      <c r="UZ5" s="220"/>
      <c r="VA5" s="220"/>
      <c r="VB5" s="220"/>
      <c r="VC5" s="220"/>
      <c r="VD5" s="220"/>
      <c r="VE5" s="220"/>
      <c r="VF5" s="220"/>
      <c r="VG5" s="220"/>
      <c r="VH5" s="220"/>
      <c r="VI5" s="220"/>
      <c r="VJ5" s="220"/>
      <c r="VK5" s="220"/>
      <c r="VL5" s="220"/>
      <c r="VM5" s="220"/>
      <c r="VN5" s="220"/>
      <c r="VO5" s="220"/>
      <c r="VP5" s="220"/>
      <c r="VQ5" s="220"/>
      <c r="VR5" s="220"/>
      <c r="VS5" s="220"/>
      <c r="VT5" s="220"/>
      <c r="VU5" s="220"/>
      <c r="VV5" s="220"/>
      <c r="VW5" s="220"/>
      <c r="VX5" s="220"/>
      <c r="VY5" s="220"/>
      <c r="VZ5" s="220"/>
      <c r="WA5" s="220"/>
      <c r="WB5" s="220"/>
      <c r="WC5" s="220"/>
      <c r="WD5" s="220"/>
      <c r="WE5" s="220"/>
      <c r="WF5" s="220"/>
      <c r="WG5" s="220"/>
      <c r="WH5" s="220"/>
      <c r="WI5" s="220"/>
      <c r="WJ5" s="220"/>
      <c r="WK5" s="220"/>
      <c r="WL5" s="220"/>
      <c r="WM5" s="220"/>
      <c r="WN5" s="220"/>
      <c r="WO5" s="220"/>
      <c r="WP5" s="220"/>
      <c r="WQ5" s="220"/>
      <c r="WR5" s="220"/>
      <c r="WS5" s="220"/>
      <c r="WT5" s="220"/>
      <c r="WU5" s="220"/>
      <c r="WV5" s="220"/>
      <c r="WW5" s="220"/>
      <c r="WX5" s="220"/>
      <c r="WY5" s="220"/>
      <c r="WZ5" s="220"/>
      <c r="XA5" s="220"/>
      <c r="XB5" s="220"/>
      <c r="XC5" s="220"/>
      <c r="XD5" s="220"/>
      <c r="XE5" s="220"/>
      <c r="XF5" s="220"/>
      <c r="XG5" s="220"/>
      <c r="XH5" s="220"/>
      <c r="XI5" s="220"/>
      <c r="XJ5" s="220"/>
      <c r="XK5" s="220"/>
      <c r="XL5" s="220"/>
      <c r="XM5" s="220"/>
      <c r="XN5" s="220"/>
      <c r="XO5" s="220"/>
      <c r="XP5" s="220"/>
      <c r="XQ5" s="220"/>
      <c r="XR5" s="220"/>
      <c r="XS5" s="220"/>
      <c r="XT5" s="220"/>
      <c r="XU5" s="220"/>
      <c r="XV5" s="220"/>
      <c r="XW5" s="220"/>
      <c r="XX5" s="220"/>
      <c r="XY5" s="220"/>
      <c r="XZ5" s="220"/>
      <c r="YA5" s="220"/>
      <c r="YB5" s="220"/>
      <c r="YC5" s="220"/>
      <c r="YD5" s="220"/>
      <c r="YE5" s="220"/>
      <c r="YF5" s="220"/>
      <c r="YG5" s="220"/>
      <c r="YH5" s="220"/>
      <c r="YI5" s="220"/>
      <c r="YJ5" s="220"/>
      <c r="YK5" s="220"/>
      <c r="YL5" s="220"/>
      <c r="YM5" s="220"/>
      <c r="YN5" s="220"/>
      <c r="YO5" s="220"/>
      <c r="YP5" s="220"/>
      <c r="YQ5" s="220"/>
      <c r="YR5" s="220"/>
      <c r="YS5" s="220"/>
      <c r="YT5" s="220"/>
      <c r="YU5" s="220"/>
      <c r="YV5" s="220"/>
      <c r="YW5" s="220"/>
      <c r="YX5" s="220"/>
      <c r="YY5" s="220"/>
      <c r="YZ5" s="220"/>
      <c r="ZA5" s="220"/>
      <c r="ZB5" s="220"/>
      <c r="ZC5" s="220"/>
      <c r="ZD5" s="220"/>
      <c r="ZE5" s="220"/>
      <c r="ZF5" s="220"/>
      <c r="ZG5" s="220"/>
      <c r="ZH5" s="220"/>
      <c r="ZI5" s="220"/>
      <c r="ZJ5" s="220"/>
      <c r="ZK5" s="220"/>
      <c r="ZL5" s="220"/>
      <c r="ZM5" s="220"/>
      <c r="ZN5" s="220"/>
      <c r="ZO5" s="220"/>
      <c r="ZP5" s="220"/>
      <c r="ZQ5" s="220"/>
      <c r="ZR5" s="220"/>
      <c r="ZS5" s="220"/>
      <c r="ZT5" s="220"/>
      <c r="ZU5" s="220"/>
      <c r="ZV5" s="220"/>
      <c r="ZW5" s="220"/>
      <c r="ZX5" s="220"/>
      <c r="ZY5" s="220"/>
      <c r="ZZ5" s="220"/>
      <c r="AAA5" s="220"/>
      <c r="AAB5" s="220"/>
      <c r="AAC5" s="220"/>
      <c r="AAD5" s="220"/>
      <c r="AAE5" s="220"/>
      <c r="AAF5" s="220"/>
      <c r="AAG5" s="220"/>
      <c r="AAH5" s="220"/>
      <c r="AAI5" s="220"/>
      <c r="AAJ5" s="220"/>
      <c r="AAK5" s="220"/>
      <c r="AAL5" s="220"/>
      <c r="AAM5" s="220"/>
      <c r="AAN5" s="220"/>
      <c r="AAO5" s="220"/>
      <c r="AAP5" s="220"/>
      <c r="AAQ5" s="220"/>
      <c r="AAR5" s="220"/>
      <c r="AAS5" s="220"/>
      <c r="AAT5" s="220"/>
      <c r="AAU5" s="220"/>
      <c r="AAV5" s="220"/>
      <c r="AAW5" s="220"/>
      <c r="AAX5" s="220"/>
      <c r="AAY5" s="220"/>
      <c r="AAZ5" s="220"/>
      <c r="ABA5" s="220"/>
      <c r="ABB5" s="220"/>
      <c r="ABC5" s="220"/>
      <c r="ABD5" s="220"/>
      <c r="ABE5" s="220"/>
      <c r="ABF5" s="220"/>
      <c r="ABG5" s="220"/>
      <c r="ABH5" s="220"/>
      <c r="ABI5" s="220"/>
      <c r="ABJ5" s="220"/>
      <c r="ABK5" s="220"/>
      <c r="ABL5" s="220"/>
      <c r="ABM5" s="220"/>
      <c r="ABN5" s="220"/>
      <c r="ABO5" s="220"/>
      <c r="ABP5" s="220"/>
      <c r="ABQ5" s="220"/>
      <c r="ABR5" s="220"/>
      <c r="ABS5" s="220"/>
      <c r="ABT5" s="220"/>
      <c r="ABU5" s="220"/>
      <c r="ABV5" s="220"/>
      <c r="ABW5" s="220"/>
      <c r="ABX5" s="220"/>
      <c r="ABY5" s="220"/>
      <c r="ABZ5" s="220"/>
      <c r="ACA5" s="220"/>
      <c r="ACB5" s="220"/>
      <c r="ACC5" s="220"/>
      <c r="ACD5" s="220"/>
      <c r="ACE5" s="220"/>
      <c r="ACF5" s="220"/>
      <c r="ACG5" s="220"/>
      <c r="ACH5" s="220"/>
      <c r="ACI5" s="220"/>
      <c r="ACJ5" s="220"/>
      <c r="ACK5" s="220"/>
      <c r="ACL5" s="220"/>
      <c r="ACM5" s="220"/>
      <c r="ACN5" s="220"/>
      <c r="ACO5" s="220"/>
      <c r="ACP5" s="220"/>
      <c r="ACQ5" s="220"/>
      <c r="ACR5" s="220"/>
      <c r="ACS5" s="220"/>
      <c r="ACT5" s="220"/>
      <c r="ACU5" s="220"/>
      <c r="ACV5" s="220"/>
      <c r="ACW5" s="220"/>
      <c r="ACX5" s="220"/>
      <c r="ACY5" s="220"/>
      <c r="ACZ5" s="220"/>
      <c r="ADA5" s="220"/>
      <c r="ADB5" s="220"/>
      <c r="ADC5" s="220"/>
      <c r="ADD5" s="220"/>
      <c r="ADE5" s="220"/>
      <c r="ADF5" s="220"/>
      <c r="ADG5" s="220"/>
      <c r="ADH5" s="220"/>
      <c r="ADI5" s="220"/>
      <c r="ADJ5" s="220"/>
      <c r="ADK5" s="220"/>
      <c r="ADL5" s="220"/>
      <c r="ADM5" s="220"/>
      <c r="ADN5" s="220"/>
      <c r="ADO5" s="220"/>
      <c r="ADP5" s="220"/>
      <c r="ADQ5" s="220"/>
      <c r="ADR5" s="220"/>
      <c r="ADS5" s="220"/>
      <c r="ADT5" s="220"/>
      <c r="ADU5" s="220"/>
      <c r="ADV5" s="220"/>
      <c r="ADW5" s="220"/>
      <c r="ADX5" s="220"/>
      <c r="ADY5" s="220"/>
      <c r="ADZ5" s="220"/>
      <c r="AEA5" s="220"/>
      <c r="AEB5" s="220"/>
      <c r="AEC5" s="220"/>
      <c r="AED5" s="220"/>
      <c r="AEE5" s="220"/>
      <c r="AEF5" s="220"/>
      <c r="AEG5" s="220"/>
      <c r="AEH5" s="220"/>
      <c r="AEI5" s="220"/>
      <c r="AEJ5" s="220"/>
      <c r="AEK5" s="220"/>
      <c r="AEL5" s="220"/>
      <c r="AEM5" s="220"/>
      <c r="AEN5" s="220"/>
      <c r="AEO5" s="220"/>
      <c r="AEP5" s="220"/>
      <c r="AEQ5" s="220"/>
      <c r="AER5" s="220"/>
      <c r="AES5" s="220"/>
      <c r="AET5" s="220"/>
      <c r="AEU5" s="220"/>
      <c r="AEV5" s="220"/>
      <c r="AEW5" s="220"/>
      <c r="AEX5" s="220"/>
      <c r="AEY5" s="220"/>
      <c r="AEZ5" s="220"/>
      <c r="AFA5" s="220"/>
      <c r="AFB5" s="220"/>
      <c r="AFC5" s="220"/>
      <c r="AFD5" s="220"/>
      <c r="AFE5" s="220"/>
      <c r="AFF5" s="220"/>
      <c r="AFG5" s="220"/>
      <c r="AFH5" s="220"/>
      <c r="AFI5" s="220"/>
      <c r="AFJ5" s="220"/>
      <c r="AFK5" s="220"/>
      <c r="AFL5" s="220"/>
      <c r="AFM5" s="220"/>
      <c r="AFN5" s="220"/>
      <c r="AFO5" s="220"/>
      <c r="AFP5" s="220"/>
      <c r="AFQ5" s="220"/>
      <c r="AFR5" s="220"/>
      <c r="AFS5" s="220"/>
      <c r="AFT5" s="220"/>
      <c r="AFU5" s="220"/>
      <c r="AFV5" s="220"/>
      <c r="AFW5" s="220"/>
      <c r="AFX5" s="220"/>
      <c r="AFY5" s="220"/>
      <c r="AFZ5" s="220"/>
      <c r="AGA5" s="220"/>
      <c r="AGB5" s="220"/>
      <c r="AGC5" s="220"/>
      <c r="AGD5" s="220"/>
      <c r="AGE5" s="220"/>
      <c r="AGF5" s="220"/>
      <c r="AGG5" s="220"/>
      <c r="AGH5" s="220"/>
      <c r="AGI5" s="220"/>
      <c r="AGJ5" s="220"/>
      <c r="AGK5" s="220"/>
      <c r="AGL5" s="220"/>
      <c r="AGM5" s="220"/>
      <c r="AGN5" s="220"/>
      <c r="AGO5" s="220"/>
      <c r="AGP5" s="220"/>
      <c r="AGQ5" s="220"/>
      <c r="AGR5" s="220"/>
      <c r="AGS5" s="220"/>
      <c r="AGT5" s="220"/>
      <c r="AGU5" s="220"/>
      <c r="AGV5" s="220"/>
      <c r="AGW5" s="220"/>
      <c r="AGX5" s="220"/>
      <c r="AGY5" s="220"/>
      <c r="AGZ5" s="220"/>
      <c r="AHA5" s="220"/>
      <c r="AHB5" s="220"/>
      <c r="AHC5" s="220"/>
      <c r="AHD5" s="220"/>
      <c r="AHE5" s="220"/>
      <c r="AHF5" s="220"/>
      <c r="AHG5" s="220"/>
      <c r="AHH5" s="220"/>
      <c r="AHI5" s="220"/>
      <c r="AHJ5" s="220"/>
      <c r="AHK5" s="220"/>
      <c r="AHL5" s="220"/>
      <c r="AHM5" s="220"/>
      <c r="AHN5" s="220"/>
      <c r="AHO5" s="220"/>
      <c r="AHP5" s="220"/>
      <c r="AHQ5" s="220"/>
      <c r="AHR5" s="220"/>
      <c r="AHS5" s="220"/>
      <c r="AHT5" s="220"/>
      <c r="AHU5" s="220"/>
      <c r="AHV5" s="220"/>
      <c r="AHW5" s="220"/>
      <c r="AHX5" s="220"/>
      <c r="AHY5" s="220"/>
      <c r="AHZ5" s="220"/>
      <c r="AIA5" s="220"/>
      <c r="AIB5" s="220"/>
      <c r="AIC5" s="220"/>
      <c r="AID5" s="220"/>
      <c r="AIE5" s="220"/>
      <c r="AIF5" s="220"/>
      <c r="AIG5" s="220"/>
      <c r="AIH5" s="220"/>
      <c r="AII5" s="220"/>
      <c r="AIJ5" s="220"/>
      <c r="AIK5" s="220"/>
      <c r="AIL5" s="220"/>
      <c r="AIM5" s="220"/>
      <c r="AIN5" s="220"/>
      <c r="AIO5" s="220"/>
      <c r="AIP5" s="220"/>
      <c r="AIQ5" s="220"/>
      <c r="AIR5" s="220"/>
      <c r="AIS5" s="220"/>
      <c r="AIT5" s="220"/>
      <c r="AIU5" s="220"/>
      <c r="AIV5" s="220"/>
      <c r="AIW5" s="220"/>
      <c r="AIX5" s="220"/>
      <c r="AIY5" s="220"/>
      <c r="AIZ5" s="220"/>
      <c r="AJA5" s="220"/>
      <c r="AJB5" s="220"/>
      <c r="AJC5" s="220"/>
      <c r="AJD5" s="220"/>
      <c r="AJE5" s="220"/>
      <c r="AJF5" s="220"/>
      <c r="AJG5" s="220"/>
      <c r="AJH5" s="220"/>
      <c r="AJI5" s="220"/>
      <c r="AJJ5" s="220"/>
      <c r="AJK5" s="220"/>
      <c r="AJL5" s="220"/>
      <c r="AJM5" s="220"/>
      <c r="AJN5" s="220"/>
      <c r="AJO5" s="220"/>
      <c r="AJP5" s="220"/>
      <c r="AJQ5" s="220"/>
      <c r="AJR5" s="220"/>
      <c r="AJS5" s="220"/>
      <c r="AJT5" s="220"/>
      <c r="AJU5" s="220"/>
      <c r="AJV5" s="220"/>
      <c r="AJW5" s="220"/>
      <c r="AJX5" s="220"/>
      <c r="AJY5" s="220"/>
      <c r="AJZ5" s="220"/>
      <c r="AKA5" s="220"/>
      <c r="AKB5" s="220"/>
      <c r="AKC5" s="220"/>
      <c r="AKD5" s="220"/>
      <c r="AKE5" s="220"/>
      <c r="AKF5" s="220"/>
      <c r="AKG5" s="220"/>
      <c r="AKH5" s="220"/>
      <c r="AKI5" s="220"/>
      <c r="AKJ5" s="220"/>
      <c r="AKK5" s="220"/>
      <c r="AKL5" s="220"/>
      <c r="AKM5" s="220"/>
      <c r="AKN5" s="220"/>
      <c r="AKO5" s="220"/>
      <c r="AKP5" s="220"/>
      <c r="AKQ5" s="220"/>
      <c r="AKR5" s="220"/>
      <c r="AKS5" s="220"/>
      <c r="AKT5" s="220"/>
      <c r="AKU5" s="220"/>
      <c r="AKV5" s="220"/>
      <c r="AKW5" s="220"/>
      <c r="AKX5" s="220"/>
      <c r="AKY5" s="220"/>
      <c r="AKZ5" s="220"/>
      <c r="ALA5" s="220"/>
      <c r="ALB5" s="220"/>
      <c r="ALC5" s="220"/>
      <c r="ALD5" s="220"/>
      <c r="ALE5" s="220"/>
      <c r="ALF5" s="220"/>
      <c r="ALG5" s="220"/>
      <c r="ALH5" s="220"/>
      <c r="ALI5" s="220"/>
      <c r="ALJ5" s="220"/>
      <c r="ALK5" s="220"/>
      <c r="ALL5" s="220"/>
      <c r="ALM5" s="220"/>
      <c r="ALN5" s="220"/>
      <c r="ALO5" s="220"/>
      <c r="ALP5" s="220"/>
      <c r="ALQ5" s="220"/>
      <c r="ALR5" s="220"/>
      <c r="ALS5" s="220"/>
      <c r="ALT5" s="220"/>
      <c r="ALU5" s="220"/>
      <c r="ALV5" s="220"/>
      <c r="ALW5" s="220"/>
      <c r="ALX5" s="220"/>
      <c r="ALY5" s="220"/>
      <c r="ALZ5" s="220"/>
      <c r="AMA5" s="220"/>
      <c r="AMB5" s="220"/>
      <c r="AMC5" s="220"/>
      <c r="AMD5" s="220"/>
      <c r="AME5" s="220"/>
      <c r="AMF5" s="220"/>
      <c r="AMG5" s="220"/>
      <c r="AMH5" s="220"/>
      <c r="AMI5" s="220"/>
      <c r="AMJ5" s="220"/>
    </row>
    <row r="6" spans="1:1024" ht="24" customHeight="1">
      <c r="A6" s="1641" t="s">
        <v>835</v>
      </c>
      <c r="B6" s="1641"/>
      <c r="C6" s="1609" t="s">
        <v>836</v>
      </c>
      <c r="D6" s="1609"/>
      <c r="E6" s="1642" t="s">
        <v>837</v>
      </c>
      <c r="F6" s="1642"/>
      <c r="G6" s="1642"/>
      <c r="H6" s="1642"/>
      <c r="I6" s="1642"/>
      <c r="J6" s="1642"/>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c r="GH6" s="224"/>
      <c r="GI6" s="224"/>
      <c r="GJ6" s="224"/>
      <c r="GK6" s="224"/>
      <c r="GL6" s="224"/>
      <c r="GM6" s="224"/>
      <c r="GN6" s="224"/>
      <c r="GO6" s="224"/>
      <c r="GP6" s="224"/>
      <c r="GQ6" s="224"/>
      <c r="GR6" s="224"/>
      <c r="GS6" s="224"/>
      <c r="GT6" s="224"/>
      <c r="GU6" s="224"/>
      <c r="GV6" s="224"/>
      <c r="GW6" s="224"/>
      <c r="GX6" s="224"/>
      <c r="GY6" s="224"/>
      <c r="GZ6" s="224"/>
      <c r="HA6" s="224"/>
      <c r="HB6" s="224"/>
      <c r="HC6" s="224"/>
      <c r="HD6" s="224"/>
      <c r="HE6" s="224"/>
      <c r="HF6" s="224"/>
      <c r="HG6" s="224"/>
      <c r="HH6" s="224"/>
      <c r="HI6" s="224"/>
      <c r="HJ6" s="224"/>
      <c r="HK6" s="224"/>
      <c r="HL6" s="224"/>
      <c r="HM6" s="224"/>
      <c r="HN6" s="224"/>
      <c r="HO6" s="224"/>
      <c r="HP6" s="224"/>
      <c r="HQ6" s="224"/>
      <c r="HR6" s="224"/>
      <c r="HS6" s="224"/>
      <c r="HT6" s="224"/>
      <c r="HU6" s="224"/>
      <c r="HV6" s="224"/>
      <c r="HW6" s="224"/>
      <c r="HX6" s="224"/>
      <c r="HY6" s="224"/>
      <c r="HZ6" s="224"/>
      <c r="IA6" s="224"/>
      <c r="IB6" s="224"/>
      <c r="IC6" s="224"/>
      <c r="ID6" s="224"/>
      <c r="IE6" s="224"/>
      <c r="IF6" s="224"/>
      <c r="IG6" s="224"/>
      <c r="IH6" s="224"/>
      <c r="II6" s="224"/>
      <c r="IJ6" s="224"/>
      <c r="IK6" s="224"/>
      <c r="IL6" s="224"/>
      <c r="IM6" s="224"/>
      <c r="IN6" s="224"/>
      <c r="IO6" s="224"/>
      <c r="IP6" s="224"/>
      <c r="IQ6" s="224"/>
      <c r="IR6" s="224"/>
      <c r="IS6" s="224"/>
      <c r="IT6" s="224"/>
      <c r="IU6" s="224"/>
      <c r="IV6" s="224"/>
      <c r="IW6" s="224"/>
      <c r="IX6" s="224"/>
      <c r="IY6" s="224"/>
      <c r="IZ6" s="224"/>
      <c r="JA6" s="224"/>
      <c r="JB6" s="224"/>
      <c r="JC6" s="224"/>
      <c r="JD6" s="224"/>
      <c r="JE6" s="224"/>
      <c r="JF6" s="224"/>
      <c r="JG6" s="224"/>
      <c r="JH6" s="224"/>
      <c r="JI6" s="224"/>
      <c r="JJ6" s="224"/>
      <c r="JK6" s="224"/>
      <c r="JL6" s="224"/>
      <c r="JM6" s="224"/>
      <c r="JN6" s="224"/>
      <c r="JO6" s="224"/>
      <c r="JP6" s="224"/>
      <c r="JQ6" s="224"/>
      <c r="JR6" s="224"/>
      <c r="JS6" s="224"/>
      <c r="JT6" s="224"/>
      <c r="JU6" s="224"/>
      <c r="JV6" s="224"/>
      <c r="JW6" s="224"/>
      <c r="JX6" s="224"/>
      <c r="JY6" s="224"/>
      <c r="JZ6" s="224"/>
      <c r="KA6" s="224"/>
      <c r="KB6" s="224"/>
      <c r="KC6" s="224"/>
      <c r="KD6" s="224"/>
      <c r="KE6" s="224"/>
      <c r="KF6" s="224"/>
      <c r="KG6" s="224"/>
      <c r="KH6" s="224"/>
      <c r="KI6" s="224"/>
      <c r="KJ6" s="224"/>
      <c r="KK6" s="224"/>
      <c r="KL6" s="224"/>
      <c r="KM6" s="224"/>
      <c r="KN6" s="224"/>
      <c r="KO6" s="224"/>
      <c r="KP6" s="224"/>
      <c r="KQ6" s="224"/>
      <c r="KR6" s="224"/>
      <c r="KS6" s="224"/>
      <c r="KT6" s="224"/>
      <c r="KU6" s="224"/>
      <c r="KV6" s="224"/>
      <c r="KW6" s="224"/>
      <c r="KX6" s="224"/>
      <c r="KY6" s="224"/>
      <c r="KZ6" s="224"/>
      <c r="LA6" s="224"/>
      <c r="LB6" s="224"/>
      <c r="LC6" s="224"/>
      <c r="LD6" s="224"/>
      <c r="LE6" s="224"/>
      <c r="LF6" s="224"/>
      <c r="LG6" s="224"/>
      <c r="LH6" s="224"/>
      <c r="LI6" s="224"/>
      <c r="LJ6" s="224"/>
      <c r="LK6" s="224"/>
      <c r="LL6" s="224"/>
      <c r="LM6" s="224"/>
      <c r="LN6" s="224"/>
      <c r="LO6" s="224"/>
      <c r="LP6" s="224"/>
      <c r="LQ6" s="224"/>
      <c r="LR6" s="224"/>
      <c r="LS6" s="224"/>
      <c r="LT6" s="224"/>
      <c r="LU6" s="224"/>
      <c r="LV6" s="224"/>
      <c r="LW6" s="224"/>
      <c r="LX6" s="224"/>
      <c r="LY6" s="224"/>
      <c r="LZ6" s="224"/>
      <c r="MA6" s="224"/>
      <c r="MB6" s="224"/>
      <c r="MC6" s="224"/>
      <c r="MD6" s="224"/>
      <c r="ME6" s="224"/>
      <c r="MF6" s="224"/>
      <c r="MG6" s="224"/>
      <c r="MH6" s="224"/>
      <c r="MI6" s="224"/>
      <c r="MJ6" s="224"/>
      <c r="MK6" s="224"/>
      <c r="ML6" s="224"/>
      <c r="MM6" s="224"/>
      <c r="MN6" s="224"/>
      <c r="MO6" s="224"/>
      <c r="MP6" s="224"/>
      <c r="MQ6" s="224"/>
      <c r="MR6" s="224"/>
      <c r="MS6" s="224"/>
      <c r="MT6" s="224"/>
      <c r="MU6" s="224"/>
      <c r="MV6" s="224"/>
      <c r="MW6" s="224"/>
      <c r="MX6" s="224"/>
      <c r="MY6" s="224"/>
      <c r="MZ6" s="224"/>
      <c r="NA6" s="224"/>
      <c r="NB6" s="224"/>
      <c r="NC6" s="224"/>
      <c r="ND6" s="224"/>
      <c r="NE6" s="224"/>
      <c r="NF6" s="224"/>
      <c r="NG6" s="224"/>
      <c r="NH6" s="224"/>
      <c r="NI6" s="224"/>
      <c r="NJ6" s="224"/>
      <c r="NK6" s="224"/>
      <c r="NL6" s="224"/>
      <c r="NM6" s="224"/>
      <c r="NN6" s="224"/>
      <c r="NO6" s="224"/>
      <c r="NP6" s="224"/>
      <c r="NQ6" s="224"/>
      <c r="NR6" s="224"/>
      <c r="NS6" s="224"/>
      <c r="NT6" s="224"/>
      <c r="NU6" s="224"/>
      <c r="NV6" s="224"/>
      <c r="NW6" s="224"/>
      <c r="NX6" s="224"/>
      <c r="NY6" s="224"/>
      <c r="NZ6" s="224"/>
      <c r="OA6" s="224"/>
      <c r="OB6" s="224"/>
      <c r="OC6" s="224"/>
      <c r="OD6" s="224"/>
      <c r="OE6" s="224"/>
      <c r="OF6" s="224"/>
      <c r="OG6" s="224"/>
      <c r="OH6" s="224"/>
      <c r="OI6" s="224"/>
      <c r="OJ6" s="224"/>
      <c r="OK6" s="224"/>
      <c r="OL6" s="224"/>
      <c r="OM6" s="224"/>
      <c r="ON6" s="224"/>
      <c r="OO6" s="224"/>
      <c r="OP6" s="224"/>
      <c r="OQ6" s="224"/>
      <c r="OR6" s="224"/>
      <c r="OS6" s="224"/>
      <c r="OT6" s="224"/>
      <c r="OU6" s="224"/>
      <c r="OV6" s="224"/>
      <c r="OW6" s="224"/>
      <c r="OX6" s="224"/>
      <c r="OY6" s="224"/>
      <c r="OZ6" s="224"/>
      <c r="PA6" s="224"/>
      <c r="PB6" s="224"/>
      <c r="PC6" s="224"/>
      <c r="PD6" s="224"/>
      <c r="PE6" s="224"/>
      <c r="PF6" s="224"/>
      <c r="PG6" s="224"/>
      <c r="PH6" s="224"/>
      <c r="PI6" s="224"/>
      <c r="PJ6" s="224"/>
      <c r="PK6" s="224"/>
      <c r="PL6" s="224"/>
      <c r="PM6" s="224"/>
      <c r="PN6" s="224"/>
      <c r="PO6" s="224"/>
      <c r="PP6" s="224"/>
      <c r="PQ6" s="224"/>
      <c r="PR6" s="224"/>
      <c r="PS6" s="224"/>
      <c r="PT6" s="224"/>
      <c r="PU6" s="224"/>
      <c r="PV6" s="224"/>
      <c r="PW6" s="224"/>
      <c r="PX6" s="224"/>
      <c r="PY6" s="224"/>
      <c r="PZ6" s="224"/>
      <c r="QA6" s="224"/>
      <c r="QB6" s="224"/>
      <c r="QC6" s="224"/>
      <c r="QD6" s="224"/>
      <c r="QE6" s="224"/>
      <c r="QF6" s="224"/>
      <c r="QG6" s="224"/>
      <c r="QH6" s="224"/>
      <c r="QI6" s="224"/>
      <c r="QJ6" s="224"/>
      <c r="QK6" s="224"/>
      <c r="QL6" s="224"/>
      <c r="QM6" s="224"/>
      <c r="QN6" s="224"/>
      <c r="QO6" s="224"/>
      <c r="QP6" s="224"/>
      <c r="QQ6" s="224"/>
      <c r="QR6" s="224"/>
      <c r="QS6" s="224"/>
      <c r="QT6" s="224"/>
      <c r="QU6" s="224"/>
      <c r="QV6" s="224"/>
      <c r="QW6" s="224"/>
      <c r="QX6" s="224"/>
      <c r="QY6" s="224"/>
      <c r="QZ6" s="224"/>
      <c r="RA6" s="224"/>
      <c r="RB6" s="224"/>
      <c r="RC6" s="224"/>
      <c r="RD6" s="224"/>
      <c r="RE6" s="224"/>
      <c r="RF6" s="224"/>
      <c r="RG6" s="224"/>
      <c r="RH6" s="224"/>
      <c r="RI6" s="224"/>
      <c r="RJ6" s="224"/>
      <c r="RK6" s="224"/>
      <c r="RL6" s="224"/>
      <c r="RM6" s="224"/>
      <c r="RN6" s="224"/>
      <c r="RO6" s="224"/>
      <c r="RP6" s="224"/>
      <c r="RQ6" s="224"/>
      <c r="RR6" s="224"/>
      <c r="RS6" s="224"/>
      <c r="RT6" s="224"/>
      <c r="RU6" s="224"/>
      <c r="RV6" s="224"/>
      <c r="RW6" s="224"/>
      <c r="RX6" s="224"/>
      <c r="RY6" s="224"/>
      <c r="RZ6" s="224"/>
      <c r="SA6" s="224"/>
      <c r="SB6" s="224"/>
      <c r="SC6" s="224"/>
      <c r="SD6" s="224"/>
      <c r="SE6" s="224"/>
      <c r="SF6" s="224"/>
      <c r="SG6" s="224"/>
      <c r="SH6" s="224"/>
      <c r="SI6" s="224"/>
      <c r="SJ6" s="224"/>
      <c r="SK6" s="224"/>
      <c r="SL6" s="224"/>
      <c r="SM6" s="224"/>
      <c r="SN6" s="224"/>
      <c r="SO6" s="224"/>
      <c r="SP6" s="224"/>
      <c r="SQ6" s="224"/>
      <c r="SR6" s="224"/>
      <c r="SS6" s="224"/>
      <c r="ST6" s="224"/>
      <c r="SU6" s="224"/>
      <c r="SV6" s="224"/>
      <c r="SW6" s="224"/>
      <c r="SX6" s="224"/>
      <c r="SY6" s="224"/>
      <c r="SZ6" s="224"/>
      <c r="TA6" s="224"/>
      <c r="TB6" s="224"/>
      <c r="TC6" s="224"/>
      <c r="TD6" s="224"/>
      <c r="TE6" s="224"/>
      <c r="TF6" s="224"/>
      <c r="TG6" s="224"/>
      <c r="TH6" s="224"/>
      <c r="TI6" s="224"/>
      <c r="TJ6" s="224"/>
      <c r="TK6" s="224"/>
      <c r="TL6" s="224"/>
      <c r="TM6" s="224"/>
      <c r="TN6" s="224"/>
      <c r="TO6" s="224"/>
      <c r="TP6" s="224"/>
      <c r="TQ6" s="224"/>
      <c r="TR6" s="224"/>
      <c r="TS6" s="224"/>
      <c r="TT6" s="224"/>
      <c r="TU6" s="224"/>
      <c r="TV6" s="224"/>
      <c r="TW6" s="224"/>
      <c r="TX6" s="224"/>
      <c r="TY6" s="224"/>
      <c r="TZ6" s="224"/>
      <c r="UA6" s="224"/>
      <c r="UB6" s="224"/>
      <c r="UC6" s="224"/>
      <c r="UD6" s="224"/>
      <c r="UE6" s="224"/>
      <c r="UF6" s="224"/>
      <c r="UG6" s="224"/>
      <c r="UH6" s="224"/>
      <c r="UI6" s="224"/>
      <c r="UJ6" s="224"/>
      <c r="UK6" s="224"/>
      <c r="UL6" s="224"/>
      <c r="UM6" s="224"/>
      <c r="UN6" s="224"/>
      <c r="UO6" s="224"/>
      <c r="UP6" s="224"/>
      <c r="UQ6" s="224"/>
      <c r="UR6" s="224"/>
      <c r="US6" s="224"/>
      <c r="UT6" s="224"/>
      <c r="UU6" s="224"/>
      <c r="UV6" s="224"/>
      <c r="UW6" s="224"/>
      <c r="UX6" s="224"/>
      <c r="UY6" s="224"/>
      <c r="UZ6" s="224"/>
      <c r="VA6" s="224"/>
      <c r="VB6" s="224"/>
      <c r="VC6" s="224"/>
      <c r="VD6" s="224"/>
      <c r="VE6" s="224"/>
      <c r="VF6" s="224"/>
      <c r="VG6" s="224"/>
      <c r="VH6" s="224"/>
      <c r="VI6" s="224"/>
      <c r="VJ6" s="224"/>
      <c r="VK6" s="224"/>
      <c r="VL6" s="224"/>
      <c r="VM6" s="224"/>
      <c r="VN6" s="224"/>
      <c r="VO6" s="224"/>
      <c r="VP6" s="224"/>
      <c r="VQ6" s="224"/>
      <c r="VR6" s="224"/>
      <c r="VS6" s="224"/>
      <c r="VT6" s="224"/>
      <c r="VU6" s="224"/>
      <c r="VV6" s="224"/>
      <c r="VW6" s="224"/>
      <c r="VX6" s="224"/>
      <c r="VY6" s="224"/>
      <c r="VZ6" s="224"/>
      <c r="WA6" s="224"/>
      <c r="WB6" s="224"/>
      <c r="WC6" s="224"/>
      <c r="WD6" s="224"/>
      <c r="WE6" s="224"/>
      <c r="WF6" s="224"/>
      <c r="WG6" s="224"/>
      <c r="WH6" s="224"/>
      <c r="WI6" s="224"/>
      <c r="WJ6" s="224"/>
      <c r="WK6" s="224"/>
      <c r="WL6" s="224"/>
      <c r="WM6" s="224"/>
      <c r="WN6" s="224"/>
      <c r="WO6" s="224"/>
      <c r="WP6" s="224"/>
      <c r="WQ6" s="224"/>
      <c r="WR6" s="224"/>
      <c r="WS6" s="224"/>
      <c r="WT6" s="224"/>
      <c r="WU6" s="224"/>
      <c r="WV6" s="224"/>
      <c r="WW6" s="224"/>
      <c r="WX6" s="224"/>
      <c r="WY6" s="224"/>
      <c r="WZ6" s="224"/>
      <c r="XA6" s="224"/>
      <c r="XB6" s="224"/>
      <c r="XC6" s="224"/>
      <c r="XD6" s="224"/>
      <c r="XE6" s="224"/>
      <c r="XF6" s="224"/>
      <c r="XG6" s="224"/>
      <c r="XH6" s="224"/>
      <c r="XI6" s="224"/>
      <c r="XJ6" s="224"/>
      <c r="XK6" s="224"/>
      <c r="XL6" s="224"/>
      <c r="XM6" s="224"/>
      <c r="XN6" s="224"/>
      <c r="XO6" s="224"/>
      <c r="XP6" s="224"/>
      <c r="XQ6" s="224"/>
      <c r="XR6" s="224"/>
      <c r="XS6" s="224"/>
      <c r="XT6" s="224"/>
      <c r="XU6" s="224"/>
      <c r="XV6" s="224"/>
      <c r="XW6" s="224"/>
      <c r="XX6" s="224"/>
      <c r="XY6" s="224"/>
      <c r="XZ6" s="224"/>
      <c r="YA6" s="224"/>
      <c r="YB6" s="224"/>
      <c r="YC6" s="224"/>
      <c r="YD6" s="224"/>
      <c r="YE6" s="224"/>
      <c r="YF6" s="224"/>
      <c r="YG6" s="224"/>
      <c r="YH6" s="224"/>
      <c r="YI6" s="224"/>
      <c r="YJ6" s="224"/>
      <c r="YK6" s="224"/>
      <c r="YL6" s="224"/>
      <c r="YM6" s="224"/>
      <c r="YN6" s="224"/>
      <c r="YO6" s="224"/>
      <c r="YP6" s="224"/>
      <c r="YQ6" s="224"/>
      <c r="YR6" s="224"/>
      <c r="YS6" s="224"/>
      <c r="YT6" s="224"/>
      <c r="YU6" s="224"/>
      <c r="YV6" s="224"/>
      <c r="YW6" s="224"/>
      <c r="YX6" s="224"/>
      <c r="YY6" s="224"/>
      <c r="YZ6" s="224"/>
      <c r="ZA6" s="224"/>
      <c r="ZB6" s="224"/>
      <c r="ZC6" s="224"/>
      <c r="ZD6" s="224"/>
      <c r="ZE6" s="224"/>
      <c r="ZF6" s="224"/>
      <c r="ZG6" s="224"/>
      <c r="ZH6" s="224"/>
      <c r="ZI6" s="224"/>
      <c r="ZJ6" s="224"/>
      <c r="ZK6" s="224"/>
      <c r="ZL6" s="224"/>
      <c r="ZM6" s="224"/>
      <c r="ZN6" s="224"/>
      <c r="ZO6" s="224"/>
      <c r="ZP6" s="224"/>
      <c r="ZQ6" s="224"/>
      <c r="ZR6" s="224"/>
      <c r="ZS6" s="224"/>
      <c r="ZT6" s="224"/>
      <c r="ZU6" s="224"/>
      <c r="ZV6" s="224"/>
      <c r="ZW6" s="224"/>
      <c r="ZX6" s="224"/>
      <c r="ZY6" s="224"/>
      <c r="ZZ6" s="224"/>
      <c r="AAA6" s="224"/>
      <c r="AAB6" s="224"/>
      <c r="AAC6" s="224"/>
      <c r="AAD6" s="224"/>
      <c r="AAE6" s="224"/>
      <c r="AAF6" s="224"/>
      <c r="AAG6" s="224"/>
      <c r="AAH6" s="224"/>
      <c r="AAI6" s="224"/>
      <c r="AAJ6" s="224"/>
      <c r="AAK6" s="224"/>
      <c r="AAL6" s="224"/>
      <c r="AAM6" s="224"/>
      <c r="AAN6" s="224"/>
      <c r="AAO6" s="224"/>
      <c r="AAP6" s="224"/>
      <c r="AAQ6" s="224"/>
      <c r="AAR6" s="224"/>
      <c r="AAS6" s="224"/>
      <c r="AAT6" s="224"/>
      <c r="AAU6" s="224"/>
      <c r="AAV6" s="224"/>
      <c r="AAW6" s="224"/>
      <c r="AAX6" s="224"/>
      <c r="AAY6" s="224"/>
      <c r="AAZ6" s="224"/>
      <c r="ABA6" s="224"/>
      <c r="ABB6" s="224"/>
      <c r="ABC6" s="224"/>
      <c r="ABD6" s="224"/>
      <c r="ABE6" s="224"/>
      <c r="ABF6" s="224"/>
      <c r="ABG6" s="224"/>
      <c r="ABH6" s="224"/>
      <c r="ABI6" s="224"/>
      <c r="ABJ6" s="224"/>
      <c r="ABK6" s="224"/>
      <c r="ABL6" s="224"/>
      <c r="ABM6" s="224"/>
      <c r="ABN6" s="224"/>
      <c r="ABO6" s="224"/>
      <c r="ABP6" s="224"/>
      <c r="ABQ6" s="224"/>
      <c r="ABR6" s="224"/>
      <c r="ABS6" s="224"/>
      <c r="ABT6" s="224"/>
      <c r="ABU6" s="224"/>
      <c r="ABV6" s="224"/>
      <c r="ABW6" s="224"/>
      <c r="ABX6" s="224"/>
      <c r="ABY6" s="224"/>
      <c r="ABZ6" s="224"/>
      <c r="ACA6" s="224"/>
      <c r="ACB6" s="224"/>
      <c r="ACC6" s="224"/>
      <c r="ACD6" s="224"/>
      <c r="ACE6" s="224"/>
      <c r="ACF6" s="224"/>
      <c r="ACG6" s="224"/>
      <c r="ACH6" s="224"/>
      <c r="ACI6" s="224"/>
      <c r="ACJ6" s="224"/>
      <c r="ACK6" s="224"/>
      <c r="ACL6" s="224"/>
      <c r="ACM6" s="224"/>
      <c r="ACN6" s="224"/>
      <c r="ACO6" s="224"/>
      <c r="ACP6" s="224"/>
      <c r="ACQ6" s="224"/>
      <c r="ACR6" s="224"/>
      <c r="ACS6" s="224"/>
      <c r="ACT6" s="224"/>
      <c r="ACU6" s="224"/>
      <c r="ACV6" s="224"/>
      <c r="ACW6" s="224"/>
      <c r="ACX6" s="224"/>
      <c r="ACY6" s="224"/>
      <c r="ACZ6" s="224"/>
      <c r="ADA6" s="224"/>
      <c r="ADB6" s="224"/>
      <c r="ADC6" s="224"/>
      <c r="ADD6" s="224"/>
      <c r="ADE6" s="224"/>
      <c r="ADF6" s="224"/>
      <c r="ADG6" s="224"/>
      <c r="ADH6" s="224"/>
      <c r="ADI6" s="224"/>
      <c r="ADJ6" s="224"/>
      <c r="ADK6" s="224"/>
      <c r="ADL6" s="224"/>
      <c r="ADM6" s="224"/>
      <c r="ADN6" s="224"/>
      <c r="ADO6" s="224"/>
      <c r="ADP6" s="224"/>
      <c r="ADQ6" s="224"/>
      <c r="ADR6" s="224"/>
      <c r="ADS6" s="224"/>
      <c r="ADT6" s="224"/>
      <c r="ADU6" s="224"/>
      <c r="ADV6" s="224"/>
      <c r="ADW6" s="224"/>
      <c r="ADX6" s="224"/>
      <c r="ADY6" s="224"/>
      <c r="ADZ6" s="224"/>
      <c r="AEA6" s="224"/>
      <c r="AEB6" s="224"/>
      <c r="AEC6" s="224"/>
      <c r="AED6" s="224"/>
      <c r="AEE6" s="224"/>
      <c r="AEF6" s="224"/>
      <c r="AEG6" s="224"/>
      <c r="AEH6" s="224"/>
      <c r="AEI6" s="224"/>
      <c r="AEJ6" s="224"/>
      <c r="AEK6" s="224"/>
      <c r="AEL6" s="224"/>
      <c r="AEM6" s="224"/>
      <c r="AEN6" s="224"/>
      <c r="AEO6" s="224"/>
      <c r="AEP6" s="224"/>
      <c r="AEQ6" s="224"/>
      <c r="AER6" s="224"/>
      <c r="AES6" s="224"/>
      <c r="AET6" s="224"/>
      <c r="AEU6" s="224"/>
      <c r="AEV6" s="224"/>
      <c r="AEW6" s="224"/>
      <c r="AEX6" s="224"/>
      <c r="AEY6" s="224"/>
      <c r="AEZ6" s="224"/>
      <c r="AFA6" s="224"/>
      <c r="AFB6" s="224"/>
      <c r="AFC6" s="224"/>
      <c r="AFD6" s="224"/>
      <c r="AFE6" s="224"/>
      <c r="AFF6" s="224"/>
      <c r="AFG6" s="224"/>
      <c r="AFH6" s="224"/>
      <c r="AFI6" s="224"/>
      <c r="AFJ6" s="224"/>
      <c r="AFK6" s="224"/>
      <c r="AFL6" s="224"/>
      <c r="AFM6" s="224"/>
      <c r="AFN6" s="224"/>
      <c r="AFO6" s="224"/>
      <c r="AFP6" s="224"/>
      <c r="AFQ6" s="224"/>
      <c r="AFR6" s="224"/>
      <c r="AFS6" s="224"/>
      <c r="AFT6" s="224"/>
      <c r="AFU6" s="224"/>
      <c r="AFV6" s="224"/>
      <c r="AFW6" s="224"/>
      <c r="AFX6" s="224"/>
      <c r="AFY6" s="224"/>
      <c r="AFZ6" s="224"/>
      <c r="AGA6" s="224"/>
      <c r="AGB6" s="224"/>
      <c r="AGC6" s="224"/>
      <c r="AGD6" s="224"/>
      <c r="AGE6" s="224"/>
      <c r="AGF6" s="224"/>
      <c r="AGG6" s="224"/>
      <c r="AGH6" s="224"/>
      <c r="AGI6" s="224"/>
      <c r="AGJ6" s="224"/>
      <c r="AGK6" s="224"/>
      <c r="AGL6" s="224"/>
      <c r="AGM6" s="224"/>
      <c r="AGN6" s="224"/>
      <c r="AGO6" s="224"/>
      <c r="AGP6" s="224"/>
      <c r="AGQ6" s="224"/>
      <c r="AGR6" s="224"/>
      <c r="AGS6" s="224"/>
      <c r="AGT6" s="224"/>
      <c r="AGU6" s="224"/>
      <c r="AGV6" s="224"/>
      <c r="AGW6" s="224"/>
      <c r="AGX6" s="224"/>
      <c r="AGY6" s="224"/>
      <c r="AGZ6" s="224"/>
      <c r="AHA6" s="224"/>
      <c r="AHB6" s="224"/>
      <c r="AHC6" s="224"/>
      <c r="AHD6" s="224"/>
      <c r="AHE6" s="224"/>
      <c r="AHF6" s="224"/>
      <c r="AHG6" s="224"/>
      <c r="AHH6" s="224"/>
      <c r="AHI6" s="224"/>
      <c r="AHJ6" s="224"/>
      <c r="AHK6" s="224"/>
      <c r="AHL6" s="224"/>
      <c r="AHM6" s="224"/>
      <c r="AHN6" s="224"/>
      <c r="AHO6" s="224"/>
      <c r="AHP6" s="224"/>
      <c r="AHQ6" s="224"/>
      <c r="AHR6" s="224"/>
      <c r="AHS6" s="224"/>
      <c r="AHT6" s="224"/>
      <c r="AHU6" s="224"/>
      <c r="AHV6" s="224"/>
      <c r="AHW6" s="224"/>
      <c r="AHX6" s="224"/>
      <c r="AHY6" s="224"/>
      <c r="AHZ6" s="224"/>
      <c r="AIA6" s="224"/>
      <c r="AIB6" s="224"/>
      <c r="AIC6" s="224"/>
      <c r="AID6" s="224"/>
      <c r="AIE6" s="224"/>
      <c r="AIF6" s="224"/>
      <c r="AIG6" s="224"/>
      <c r="AIH6" s="224"/>
      <c r="AII6" s="224"/>
      <c r="AIJ6" s="224"/>
      <c r="AIK6" s="224"/>
      <c r="AIL6" s="224"/>
      <c r="AIM6" s="224"/>
      <c r="AIN6" s="224"/>
      <c r="AIO6" s="224"/>
      <c r="AIP6" s="224"/>
      <c r="AIQ6" s="224"/>
      <c r="AIR6" s="224"/>
      <c r="AIS6" s="224"/>
      <c r="AIT6" s="224"/>
      <c r="AIU6" s="224"/>
      <c r="AIV6" s="224"/>
      <c r="AIW6" s="224"/>
      <c r="AIX6" s="224"/>
      <c r="AIY6" s="224"/>
      <c r="AIZ6" s="224"/>
      <c r="AJA6" s="224"/>
      <c r="AJB6" s="224"/>
      <c r="AJC6" s="224"/>
      <c r="AJD6" s="224"/>
      <c r="AJE6" s="224"/>
      <c r="AJF6" s="224"/>
      <c r="AJG6" s="224"/>
      <c r="AJH6" s="224"/>
      <c r="AJI6" s="224"/>
      <c r="AJJ6" s="224"/>
      <c r="AJK6" s="224"/>
      <c r="AJL6" s="224"/>
      <c r="AJM6" s="224"/>
      <c r="AJN6" s="224"/>
      <c r="AJO6" s="224"/>
      <c r="AJP6" s="224"/>
      <c r="AJQ6" s="224"/>
      <c r="AJR6" s="224"/>
      <c r="AJS6" s="224"/>
      <c r="AJT6" s="224"/>
      <c r="AJU6" s="224"/>
      <c r="AJV6" s="224"/>
      <c r="AJW6" s="224"/>
      <c r="AJX6" s="224"/>
      <c r="AJY6" s="224"/>
      <c r="AJZ6" s="224"/>
      <c r="AKA6" s="224"/>
      <c r="AKB6" s="224"/>
      <c r="AKC6" s="224"/>
      <c r="AKD6" s="224"/>
      <c r="AKE6" s="224"/>
      <c r="AKF6" s="224"/>
      <c r="AKG6" s="224"/>
      <c r="AKH6" s="224"/>
      <c r="AKI6" s="224"/>
      <c r="AKJ6" s="224"/>
      <c r="AKK6" s="224"/>
      <c r="AKL6" s="224"/>
      <c r="AKM6" s="224"/>
      <c r="AKN6" s="224"/>
      <c r="AKO6" s="224"/>
      <c r="AKP6" s="224"/>
      <c r="AKQ6" s="224"/>
      <c r="AKR6" s="224"/>
      <c r="AKS6" s="224"/>
      <c r="AKT6" s="224"/>
      <c r="AKU6" s="224"/>
      <c r="AKV6" s="224"/>
      <c r="AKW6" s="224"/>
      <c r="AKX6" s="224"/>
      <c r="AKY6" s="224"/>
      <c r="AKZ6" s="224"/>
      <c r="ALA6" s="224"/>
      <c r="ALB6" s="224"/>
      <c r="ALC6" s="224"/>
      <c r="ALD6" s="224"/>
      <c r="ALE6" s="224"/>
      <c r="ALF6" s="224"/>
      <c r="ALG6" s="224"/>
      <c r="ALH6" s="224"/>
      <c r="ALI6" s="224"/>
      <c r="ALJ6" s="224"/>
      <c r="ALK6" s="224"/>
      <c r="ALL6" s="224"/>
      <c r="ALM6" s="224"/>
      <c r="ALN6" s="224"/>
      <c r="ALO6" s="224"/>
      <c r="ALP6" s="224"/>
      <c r="ALQ6" s="224"/>
      <c r="ALR6" s="224"/>
      <c r="ALS6" s="224"/>
      <c r="ALT6" s="224"/>
      <c r="ALU6" s="224"/>
      <c r="ALV6" s="224"/>
      <c r="ALW6" s="224"/>
      <c r="ALX6" s="224"/>
      <c r="ALY6" s="224"/>
      <c r="ALZ6" s="224"/>
      <c r="AMA6" s="224"/>
      <c r="AMB6" s="224"/>
      <c r="AMC6" s="224"/>
      <c r="AMD6" s="224"/>
      <c r="AME6" s="224"/>
      <c r="AMF6" s="224"/>
      <c r="AMG6" s="224"/>
      <c r="AMH6" s="224"/>
      <c r="AMI6" s="224"/>
      <c r="AMJ6" s="224"/>
    </row>
    <row r="7" spans="1:1024" ht="15" customHeight="1">
      <c r="A7" s="1641"/>
      <c r="B7" s="1641"/>
      <c r="C7" s="1609"/>
      <c r="D7" s="1609"/>
      <c r="E7" s="1643" t="s">
        <v>838</v>
      </c>
      <c r="F7" s="1643"/>
      <c r="G7" s="1643" t="s">
        <v>839</v>
      </c>
      <c r="H7" s="1643"/>
      <c r="I7" s="1644" t="s">
        <v>840</v>
      </c>
      <c r="J7" s="1644"/>
      <c r="K7" s="224"/>
    </row>
    <row r="8" spans="1:1024" ht="18" customHeight="1">
      <c r="A8" s="1641"/>
      <c r="B8" s="1641"/>
      <c r="C8" s="1609"/>
      <c r="D8" s="1609"/>
      <c r="E8" s="1643"/>
      <c r="F8" s="1643"/>
      <c r="G8" s="1643"/>
      <c r="H8" s="1643"/>
      <c r="I8" s="1644"/>
      <c r="J8" s="1644"/>
      <c r="K8" s="224"/>
    </row>
    <row r="9" spans="1:1024" s="224" customFormat="1" ht="17.25" customHeight="1">
      <c r="A9" s="1641"/>
      <c r="B9" s="1641"/>
      <c r="C9" s="1609"/>
      <c r="D9" s="1609"/>
      <c r="E9" s="1643"/>
      <c r="F9" s="1643"/>
      <c r="G9" s="1643"/>
      <c r="H9" s="1643"/>
      <c r="I9" s="1644"/>
      <c r="J9" s="1644"/>
      <c r="L9" s="220"/>
      <c r="M9" s="220"/>
      <c r="N9" s="225"/>
      <c r="O9" s="225"/>
      <c r="P9" s="225"/>
      <c r="Q9" s="225"/>
      <c r="R9" s="225"/>
      <c r="S9" s="225"/>
      <c r="T9" s="225"/>
      <c r="U9" s="225"/>
      <c r="V9" s="225"/>
      <c r="W9" s="225"/>
      <c r="X9" s="225"/>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220"/>
      <c r="CH9" s="220"/>
      <c r="CI9" s="220"/>
      <c r="CJ9" s="220"/>
      <c r="CK9" s="220"/>
      <c r="CL9" s="220"/>
      <c r="CM9" s="220"/>
      <c r="CN9" s="220"/>
      <c r="CO9" s="220"/>
      <c r="CP9" s="220"/>
      <c r="CQ9" s="220"/>
      <c r="CR9" s="220"/>
      <c r="CS9" s="220"/>
      <c r="CT9" s="220"/>
      <c r="CU9" s="220"/>
      <c r="CV9" s="220"/>
      <c r="CW9" s="220"/>
      <c r="CX9" s="220"/>
      <c r="CY9" s="220"/>
      <c r="CZ9" s="220"/>
      <c r="DA9" s="220"/>
      <c r="DB9" s="220"/>
      <c r="DC9" s="220"/>
      <c r="DD9" s="220"/>
      <c r="DE9" s="220"/>
      <c r="DF9" s="220"/>
      <c r="DG9" s="220"/>
      <c r="DH9" s="220"/>
      <c r="DI9" s="220"/>
      <c r="DJ9" s="220"/>
      <c r="DK9" s="220"/>
      <c r="DL9" s="220"/>
      <c r="DM9" s="220"/>
      <c r="DN9" s="220"/>
      <c r="DO9" s="220"/>
      <c r="DP9" s="220"/>
      <c r="DQ9" s="220"/>
      <c r="DR9" s="220"/>
      <c r="DS9" s="220"/>
      <c r="DT9" s="220"/>
      <c r="DU9" s="220"/>
      <c r="DV9" s="220"/>
      <c r="DW9" s="220"/>
      <c r="DX9" s="220"/>
      <c r="DY9" s="220"/>
      <c r="DZ9" s="220"/>
      <c r="EA9" s="220"/>
      <c r="EB9" s="220"/>
      <c r="EC9" s="220"/>
      <c r="ED9" s="220"/>
      <c r="EE9" s="220"/>
      <c r="EF9" s="220"/>
      <c r="EG9" s="220"/>
      <c r="EH9" s="220"/>
      <c r="EI9" s="220"/>
      <c r="EJ9" s="220"/>
      <c r="EK9" s="220"/>
      <c r="EL9" s="220"/>
      <c r="EM9" s="220"/>
      <c r="EN9" s="220"/>
      <c r="EO9" s="220"/>
      <c r="EP9" s="220"/>
      <c r="EQ9" s="220"/>
      <c r="ER9" s="220"/>
      <c r="ES9" s="220"/>
      <c r="ET9" s="220"/>
      <c r="EU9" s="220"/>
      <c r="EV9" s="220"/>
      <c r="EW9" s="220"/>
      <c r="EX9" s="220"/>
      <c r="EY9" s="220"/>
      <c r="EZ9" s="220"/>
      <c r="FA9" s="220"/>
      <c r="FB9" s="220"/>
      <c r="FC9" s="220"/>
      <c r="FD9" s="220"/>
      <c r="FE9" s="220"/>
      <c r="FF9" s="220"/>
      <c r="FG9" s="220"/>
      <c r="FH9" s="220"/>
      <c r="FI9" s="220"/>
      <c r="FJ9" s="220"/>
      <c r="FK9" s="220"/>
      <c r="FL9" s="220"/>
      <c r="FM9" s="220"/>
      <c r="FN9" s="220"/>
      <c r="FO9" s="220"/>
      <c r="FP9" s="220"/>
      <c r="FQ9" s="220"/>
      <c r="FR9" s="220"/>
      <c r="FS9" s="220"/>
      <c r="FT9" s="220"/>
      <c r="FU9" s="220"/>
      <c r="FV9" s="220"/>
      <c r="FW9" s="220"/>
      <c r="FX9" s="220"/>
      <c r="FY9" s="220"/>
      <c r="FZ9" s="220"/>
      <c r="GA9" s="220"/>
      <c r="GB9" s="220"/>
      <c r="GC9" s="220"/>
      <c r="GD9" s="220"/>
      <c r="GE9" s="220"/>
      <c r="GF9" s="220"/>
      <c r="GG9" s="220"/>
      <c r="GH9" s="220"/>
      <c r="GI9" s="220"/>
      <c r="GJ9" s="220"/>
      <c r="GK9" s="220"/>
      <c r="GL9" s="220"/>
      <c r="GM9" s="220"/>
      <c r="GN9" s="220"/>
      <c r="GO9" s="220"/>
      <c r="GP9" s="220"/>
      <c r="GQ9" s="220"/>
      <c r="GR9" s="220"/>
      <c r="GS9" s="220"/>
      <c r="GT9" s="220"/>
      <c r="GU9" s="220"/>
      <c r="GV9" s="220"/>
      <c r="GW9" s="220"/>
      <c r="GX9" s="220"/>
      <c r="GY9" s="220"/>
      <c r="GZ9" s="220"/>
      <c r="HA9" s="220"/>
      <c r="HB9" s="220"/>
      <c r="HC9" s="220"/>
      <c r="HD9" s="220"/>
      <c r="HE9" s="220"/>
      <c r="HF9" s="220"/>
      <c r="HG9" s="220"/>
      <c r="HH9" s="220"/>
      <c r="HI9" s="220"/>
      <c r="HJ9" s="220"/>
      <c r="HK9" s="220"/>
      <c r="HL9" s="220"/>
      <c r="HM9" s="220"/>
      <c r="HN9" s="220"/>
      <c r="HO9" s="220"/>
      <c r="HP9" s="220"/>
      <c r="HQ9" s="220"/>
      <c r="HR9" s="220"/>
      <c r="HS9" s="220"/>
      <c r="HT9" s="220"/>
      <c r="HU9" s="220"/>
      <c r="HV9" s="220"/>
      <c r="HW9" s="220"/>
      <c r="HX9" s="220"/>
      <c r="HY9" s="220"/>
      <c r="HZ9" s="220"/>
      <c r="IA9" s="220"/>
      <c r="IB9" s="220"/>
      <c r="IC9" s="220"/>
      <c r="ID9" s="220"/>
      <c r="IE9" s="220"/>
      <c r="IF9" s="220"/>
      <c r="IG9" s="220"/>
      <c r="IH9" s="220"/>
      <c r="II9" s="220"/>
      <c r="IJ9" s="220"/>
      <c r="IK9" s="220"/>
      <c r="IL9" s="220"/>
      <c r="IM9" s="220"/>
      <c r="IN9" s="220"/>
      <c r="IO9" s="220"/>
      <c r="IP9" s="220"/>
      <c r="IQ9" s="220"/>
      <c r="IR9" s="220"/>
      <c r="IS9" s="220"/>
      <c r="IT9" s="220"/>
      <c r="IU9" s="220"/>
      <c r="IV9" s="220"/>
      <c r="IW9" s="220"/>
      <c r="IX9" s="220"/>
      <c r="IY9" s="220"/>
      <c r="IZ9" s="220"/>
      <c r="JA9" s="220"/>
      <c r="JB9" s="220"/>
      <c r="JC9" s="220"/>
      <c r="JD9" s="220"/>
      <c r="JE9" s="220"/>
      <c r="JF9" s="220"/>
      <c r="JG9" s="220"/>
      <c r="JH9" s="220"/>
      <c r="JI9" s="220"/>
      <c r="JJ9" s="220"/>
      <c r="JK9" s="220"/>
      <c r="JL9" s="220"/>
      <c r="JM9" s="220"/>
      <c r="JN9" s="220"/>
      <c r="JO9" s="220"/>
      <c r="JP9" s="220"/>
      <c r="JQ9" s="220"/>
      <c r="JR9" s="220"/>
      <c r="JS9" s="220"/>
      <c r="JT9" s="220"/>
      <c r="JU9" s="220"/>
      <c r="JV9" s="220"/>
      <c r="JW9" s="220"/>
      <c r="JX9" s="220"/>
      <c r="JY9" s="220"/>
      <c r="JZ9" s="220"/>
      <c r="KA9" s="220"/>
      <c r="KB9" s="220"/>
      <c r="KC9" s="220"/>
      <c r="KD9" s="220"/>
      <c r="KE9" s="220"/>
      <c r="KF9" s="220"/>
      <c r="KG9" s="220"/>
      <c r="KH9" s="220"/>
      <c r="KI9" s="220"/>
      <c r="KJ9" s="220"/>
      <c r="KK9" s="220"/>
      <c r="KL9" s="220"/>
      <c r="KM9" s="220"/>
      <c r="KN9" s="220"/>
      <c r="KO9" s="220"/>
      <c r="KP9" s="220"/>
      <c r="KQ9" s="220"/>
      <c r="KR9" s="220"/>
      <c r="KS9" s="220"/>
      <c r="KT9" s="220"/>
      <c r="KU9" s="220"/>
      <c r="KV9" s="220"/>
      <c r="KW9" s="220"/>
      <c r="KX9" s="220"/>
      <c r="KY9" s="220"/>
      <c r="KZ9" s="220"/>
      <c r="LA9" s="220"/>
      <c r="LB9" s="220"/>
      <c r="LC9" s="220"/>
      <c r="LD9" s="220"/>
      <c r="LE9" s="220"/>
      <c r="LF9" s="220"/>
      <c r="LG9" s="220"/>
      <c r="LH9" s="220"/>
      <c r="LI9" s="220"/>
      <c r="LJ9" s="220"/>
      <c r="LK9" s="220"/>
      <c r="LL9" s="220"/>
      <c r="LM9" s="220"/>
      <c r="LN9" s="220"/>
      <c r="LO9" s="220"/>
      <c r="LP9" s="220"/>
      <c r="LQ9" s="220"/>
      <c r="LR9" s="220"/>
      <c r="LS9" s="220"/>
      <c r="LT9" s="220"/>
      <c r="LU9" s="220"/>
      <c r="LV9" s="220"/>
      <c r="LW9" s="220"/>
      <c r="LX9" s="220"/>
      <c r="LY9" s="220"/>
      <c r="LZ9" s="220"/>
      <c r="MA9" s="220"/>
      <c r="MB9" s="220"/>
      <c r="MC9" s="220"/>
      <c r="MD9" s="220"/>
      <c r="ME9" s="220"/>
      <c r="MF9" s="220"/>
      <c r="MG9" s="220"/>
      <c r="MH9" s="220"/>
      <c r="MI9" s="220"/>
      <c r="MJ9" s="220"/>
      <c r="MK9" s="220"/>
      <c r="ML9" s="220"/>
      <c r="MM9" s="220"/>
      <c r="MN9" s="220"/>
      <c r="MO9" s="220"/>
      <c r="MP9" s="220"/>
      <c r="MQ9" s="220"/>
      <c r="MR9" s="220"/>
      <c r="MS9" s="220"/>
      <c r="MT9" s="220"/>
      <c r="MU9" s="220"/>
      <c r="MV9" s="220"/>
      <c r="MW9" s="220"/>
      <c r="MX9" s="220"/>
      <c r="MY9" s="220"/>
      <c r="MZ9" s="220"/>
      <c r="NA9" s="220"/>
      <c r="NB9" s="220"/>
      <c r="NC9" s="220"/>
      <c r="ND9" s="220"/>
      <c r="NE9" s="220"/>
      <c r="NF9" s="220"/>
      <c r="NG9" s="220"/>
      <c r="NH9" s="220"/>
      <c r="NI9" s="220"/>
      <c r="NJ9" s="220"/>
      <c r="NK9" s="220"/>
      <c r="NL9" s="220"/>
      <c r="NM9" s="220"/>
      <c r="NN9" s="220"/>
      <c r="NO9" s="220"/>
      <c r="NP9" s="220"/>
      <c r="NQ9" s="220"/>
      <c r="NR9" s="220"/>
      <c r="NS9" s="220"/>
      <c r="NT9" s="220"/>
      <c r="NU9" s="220"/>
      <c r="NV9" s="220"/>
      <c r="NW9" s="220"/>
      <c r="NX9" s="220"/>
      <c r="NY9" s="220"/>
      <c r="NZ9" s="220"/>
      <c r="OA9" s="220"/>
      <c r="OB9" s="220"/>
      <c r="OC9" s="220"/>
      <c r="OD9" s="220"/>
      <c r="OE9" s="220"/>
      <c r="OF9" s="220"/>
      <c r="OG9" s="220"/>
      <c r="OH9" s="220"/>
      <c r="OI9" s="220"/>
      <c r="OJ9" s="220"/>
      <c r="OK9" s="220"/>
      <c r="OL9" s="220"/>
      <c r="OM9" s="220"/>
      <c r="ON9" s="220"/>
      <c r="OO9" s="220"/>
      <c r="OP9" s="220"/>
      <c r="OQ9" s="220"/>
      <c r="OR9" s="220"/>
      <c r="OS9" s="220"/>
      <c r="OT9" s="220"/>
      <c r="OU9" s="220"/>
      <c r="OV9" s="220"/>
      <c r="OW9" s="220"/>
      <c r="OX9" s="220"/>
      <c r="OY9" s="220"/>
      <c r="OZ9" s="220"/>
      <c r="PA9" s="220"/>
      <c r="PB9" s="220"/>
      <c r="PC9" s="220"/>
      <c r="PD9" s="220"/>
      <c r="PE9" s="220"/>
      <c r="PF9" s="220"/>
      <c r="PG9" s="220"/>
      <c r="PH9" s="220"/>
      <c r="PI9" s="220"/>
      <c r="PJ9" s="220"/>
      <c r="PK9" s="220"/>
      <c r="PL9" s="220"/>
      <c r="PM9" s="220"/>
      <c r="PN9" s="220"/>
      <c r="PO9" s="220"/>
      <c r="PP9" s="220"/>
      <c r="PQ9" s="220"/>
      <c r="PR9" s="220"/>
      <c r="PS9" s="220"/>
      <c r="PT9" s="220"/>
      <c r="PU9" s="220"/>
      <c r="PV9" s="220"/>
      <c r="PW9" s="220"/>
      <c r="PX9" s="220"/>
      <c r="PY9" s="220"/>
      <c r="PZ9" s="220"/>
      <c r="QA9" s="220"/>
      <c r="QB9" s="220"/>
      <c r="QC9" s="220"/>
      <c r="QD9" s="220"/>
      <c r="QE9" s="220"/>
      <c r="QF9" s="220"/>
      <c r="QG9" s="220"/>
      <c r="QH9" s="220"/>
      <c r="QI9" s="220"/>
      <c r="QJ9" s="220"/>
      <c r="QK9" s="220"/>
      <c r="QL9" s="220"/>
      <c r="QM9" s="220"/>
      <c r="QN9" s="220"/>
      <c r="QO9" s="220"/>
      <c r="QP9" s="220"/>
      <c r="QQ9" s="220"/>
      <c r="QR9" s="220"/>
      <c r="QS9" s="220"/>
      <c r="QT9" s="220"/>
      <c r="QU9" s="220"/>
      <c r="QV9" s="220"/>
      <c r="QW9" s="220"/>
      <c r="QX9" s="220"/>
      <c r="QY9" s="220"/>
      <c r="QZ9" s="220"/>
      <c r="RA9" s="220"/>
      <c r="RB9" s="220"/>
      <c r="RC9" s="220"/>
      <c r="RD9" s="220"/>
      <c r="RE9" s="220"/>
      <c r="RF9" s="220"/>
      <c r="RG9" s="220"/>
      <c r="RH9" s="220"/>
      <c r="RI9" s="220"/>
      <c r="RJ9" s="220"/>
      <c r="RK9" s="220"/>
      <c r="RL9" s="220"/>
      <c r="RM9" s="220"/>
      <c r="RN9" s="220"/>
      <c r="RO9" s="220"/>
      <c r="RP9" s="220"/>
      <c r="RQ9" s="220"/>
      <c r="RR9" s="220"/>
      <c r="RS9" s="220"/>
      <c r="RT9" s="220"/>
      <c r="RU9" s="220"/>
      <c r="RV9" s="220"/>
      <c r="RW9" s="220"/>
      <c r="RX9" s="220"/>
      <c r="RY9" s="220"/>
      <c r="RZ9" s="220"/>
      <c r="SA9" s="220"/>
      <c r="SB9" s="220"/>
      <c r="SC9" s="220"/>
      <c r="SD9" s="220"/>
      <c r="SE9" s="220"/>
      <c r="SF9" s="220"/>
      <c r="SG9" s="220"/>
      <c r="SH9" s="220"/>
      <c r="SI9" s="220"/>
      <c r="SJ9" s="220"/>
      <c r="SK9" s="220"/>
      <c r="SL9" s="220"/>
      <c r="SM9" s="220"/>
      <c r="SN9" s="220"/>
      <c r="SO9" s="220"/>
      <c r="SP9" s="220"/>
      <c r="SQ9" s="220"/>
      <c r="SR9" s="220"/>
      <c r="SS9" s="220"/>
      <c r="ST9" s="220"/>
      <c r="SU9" s="220"/>
      <c r="SV9" s="220"/>
      <c r="SW9" s="220"/>
      <c r="SX9" s="220"/>
      <c r="SY9" s="220"/>
      <c r="SZ9" s="220"/>
      <c r="TA9" s="220"/>
      <c r="TB9" s="220"/>
      <c r="TC9" s="220"/>
      <c r="TD9" s="220"/>
      <c r="TE9" s="220"/>
      <c r="TF9" s="220"/>
      <c r="TG9" s="220"/>
      <c r="TH9" s="220"/>
      <c r="TI9" s="220"/>
      <c r="TJ9" s="220"/>
      <c r="TK9" s="220"/>
      <c r="TL9" s="220"/>
      <c r="TM9" s="220"/>
      <c r="TN9" s="220"/>
      <c r="TO9" s="220"/>
      <c r="TP9" s="220"/>
      <c r="TQ9" s="220"/>
      <c r="TR9" s="220"/>
      <c r="TS9" s="220"/>
      <c r="TT9" s="220"/>
      <c r="TU9" s="220"/>
      <c r="TV9" s="220"/>
      <c r="TW9" s="220"/>
      <c r="TX9" s="220"/>
      <c r="TY9" s="220"/>
      <c r="TZ9" s="220"/>
      <c r="UA9" s="220"/>
      <c r="UB9" s="220"/>
      <c r="UC9" s="220"/>
      <c r="UD9" s="220"/>
      <c r="UE9" s="220"/>
      <c r="UF9" s="220"/>
      <c r="UG9" s="220"/>
      <c r="UH9" s="220"/>
      <c r="UI9" s="220"/>
      <c r="UJ9" s="220"/>
      <c r="UK9" s="220"/>
      <c r="UL9" s="220"/>
      <c r="UM9" s="220"/>
      <c r="UN9" s="220"/>
      <c r="UO9" s="220"/>
      <c r="UP9" s="220"/>
      <c r="UQ9" s="220"/>
      <c r="UR9" s="220"/>
      <c r="US9" s="220"/>
      <c r="UT9" s="220"/>
      <c r="UU9" s="220"/>
      <c r="UV9" s="220"/>
      <c r="UW9" s="220"/>
      <c r="UX9" s="220"/>
      <c r="UY9" s="220"/>
      <c r="UZ9" s="220"/>
      <c r="VA9" s="220"/>
      <c r="VB9" s="220"/>
      <c r="VC9" s="220"/>
      <c r="VD9" s="220"/>
      <c r="VE9" s="220"/>
      <c r="VF9" s="220"/>
      <c r="VG9" s="220"/>
      <c r="VH9" s="220"/>
      <c r="VI9" s="220"/>
      <c r="VJ9" s="220"/>
      <c r="VK9" s="220"/>
      <c r="VL9" s="220"/>
      <c r="VM9" s="220"/>
      <c r="VN9" s="220"/>
      <c r="VO9" s="220"/>
      <c r="VP9" s="220"/>
      <c r="VQ9" s="220"/>
      <c r="VR9" s="220"/>
      <c r="VS9" s="220"/>
      <c r="VT9" s="220"/>
      <c r="VU9" s="220"/>
      <c r="VV9" s="220"/>
      <c r="VW9" s="220"/>
      <c r="VX9" s="220"/>
      <c r="VY9" s="220"/>
      <c r="VZ9" s="220"/>
      <c r="WA9" s="220"/>
      <c r="WB9" s="220"/>
      <c r="WC9" s="220"/>
      <c r="WD9" s="220"/>
      <c r="WE9" s="220"/>
      <c r="WF9" s="220"/>
      <c r="WG9" s="220"/>
      <c r="WH9" s="220"/>
      <c r="WI9" s="220"/>
      <c r="WJ9" s="220"/>
      <c r="WK9" s="220"/>
      <c r="WL9" s="220"/>
      <c r="WM9" s="220"/>
      <c r="WN9" s="220"/>
      <c r="WO9" s="220"/>
      <c r="WP9" s="220"/>
      <c r="WQ9" s="220"/>
      <c r="WR9" s="220"/>
      <c r="WS9" s="220"/>
      <c r="WT9" s="220"/>
      <c r="WU9" s="220"/>
      <c r="WV9" s="220"/>
      <c r="WW9" s="220"/>
      <c r="WX9" s="220"/>
      <c r="WY9" s="220"/>
      <c r="WZ9" s="220"/>
      <c r="XA9" s="220"/>
      <c r="XB9" s="220"/>
      <c r="XC9" s="220"/>
      <c r="XD9" s="220"/>
      <c r="XE9" s="220"/>
      <c r="XF9" s="220"/>
      <c r="XG9" s="220"/>
      <c r="XH9" s="220"/>
      <c r="XI9" s="220"/>
      <c r="XJ9" s="220"/>
      <c r="XK9" s="220"/>
      <c r="XL9" s="220"/>
      <c r="XM9" s="220"/>
      <c r="XN9" s="220"/>
      <c r="XO9" s="220"/>
      <c r="XP9" s="220"/>
      <c r="XQ9" s="220"/>
      <c r="XR9" s="220"/>
      <c r="XS9" s="220"/>
      <c r="XT9" s="220"/>
      <c r="XU9" s="220"/>
      <c r="XV9" s="220"/>
      <c r="XW9" s="220"/>
      <c r="XX9" s="220"/>
      <c r="XY9" s="220"/>
      <c r="XZ9" s="220"/>
      <c r="YA9" s="220"/>
      <c r="YB9" s="220"/>
      <c r="YC9" s="220"/>
      <c r="YD9" s="220"/>
      <c r="YE9" s="220"/>
      <c r="YF9" s="220"/>
      <c r="YG9" s="220"/>
      <c r="YH9" s="220"/>
      <c r="YI9" s="220"/>
      <c r="YJ9" s="220"/>
      <c r="YK9" s="220"/>
      <c r="YL9" s="220"/>
      <c r="YM9" s="220"/>
      <c r="YN9" s="220"/>
      <c r="YO9" s="220"/>
      <c r="YP9" s="220"/>
      <c r="YQ9" s="220"/>
      <c r="YR9" s="220"/>
      <c r="YS9" s="220"/>
      <c r="YT9" s="220"/>
      <c r="YU9" s="220"/>
      <c r="YV9" s="220"/>
      <c r="YW9" s="220"/>
      <c r="YX9" s="220"/>
      <c r="YY9" s="220"/>
      <c r="YZ9" s="220"/>
      <c r="ZA9" s="220"/>
      <c r="ZB9" s="220"/>
      <c r="ZC9" s="220"/>
      <c r="ZD9" s="220"/>
      <c r="ZE9" s="220"/>
      <c r="ZF9" s="220"/>
      <c r="ZG9" s="220"/>
      <c r="ZH9" s="220"/>
      <c r="ZI9" s="220"/>
      <c r="ZJ9" s="220"/>
      <c r="ZK9" s="220"/>
      <c r="ZL9" s="220"/>
      <c r="ZM9" s="220"/>
      <c r="ZN9" s="220"/>
      <c r="ZO9" s="220"/>
      <c r="ZP9" s="220"/>
      <c r="ZQ9" s="220"/>
      <c r="ZR9" s="220"/>
      <c r="ZS9" s="220"/>
      <c r="ZT9" s="220"/>
      <c r="ZU9" s="220"/>
      <c r="ZV9" s="220"/>
      <c r="ZW9" s="220"/>
      <c r="ZX9" s="220"/>
      <c r="ZY9" s="220"/>
      <c r="ZZ9" s="220"/>
      <c r="AAA9" s="220"/>
      <c r="AAB9" s="220"/>
      <c r="AAC9" s="220"/>
      <c r="AAD9" s="220"/>
      <c r="AAE9" s="220"/>
      <c r="AAF9" s="220"/>
      <c r="AAG9" s="220"/>
      <c r="AAH9" s="220"/>
      <c r="AAI9" s="220"/>
      <c r="AAJ9" s="220"/>
      <c r="AAK9" s="220"/>
      <c r="AAL9" s="220"/>
      <c r="AAM9" s="220"/>
      <c r="AAN9" s="220"/>
      <c r="AAO9" s="220"/>
      <c r="AAP9" s="220"/>
      <c r="AAQ9" s="220"/>
      <c r="AAR9" s="220"/>
      <c r="AAS9" s="220"/>
      <c r="AAT9" s="220"/>
      <c r="AAU9" s="220"/>
      <c r="AAV9" s="220"/>
      <c r="AAW9" s="220"/>
      <c r="AAX9" s="220"/>
      <c r="AAY9" s="220"/>
      <c r="AAZ9" s="220"/>
      <c r="ABA9" s="220"/>
      <c r="ABB9" s="220"/>
      <c r="ABC9" s="220"/>
      <c r="ABD9" s="220"/>
      <c r="ABE9" s="220"/>
      <c r="ABF9" s="220"/>
      <c r="ABG9" s="220"/>
      <c r="ABH9" s="220"/>
      <c r="ABI9" s="220"/>
      <c r="ABJ9" s="220"/>
      <c r="ABK9" s="220"/>
      <c r="ABL9" s="220"/>
      <c r="ABM9" s="220"/>
      <c r="ABN9" s="220"/>
      <c r="ABO9" s="220"/>
      <c r="ABP9" s="220"/>
      <c r="ABQ9" s="220"/>
      <c r="ABR9" s="220"/>
      <c r="ABS9" s="220"/>
      <c r="ABT9" s="220"/>
      <c r="ABU9" s="220"/>
      <c r="ABV9" s="220"/>
      <c r="ABW9" s="220"/>
      <c r="ABX9" s="220"/>
      <c r="ABY9" s="220"/>
      <c r="ABZ9" s="220"/>
      <c r="ACA9" s="220"/>
      <c r="ACB9" s="220"/>
      <c r="ACC9" s="220"/>
      <c r="ACD9" s="220"/>
      <c r="ACE9" s="220"/>
      <c r="ACF9" s="220"/>
      <c r="ACG9" s="220"/>
      <c r="ACH9" s="220"/>
      <c r="ACI9" s="220"/>
      <c r="ACJ9" s="220"/>
      <c r="ACK9" s="220"/>
      <c r="ACL9" s="220"/>
      <c r="ACM9" s="220"/>
      <c r="ACN9" s="220"/>
      <c r="ACO9" s="220"/>
      <c r="ACP9" s="220"/>
      <c r="ACQ9" s="220"/>
      <c r="ACR9" s="220"/>
      <c r="ACS9" s="220"/>
      <c r="ACT9" s="220"/>
      <c r="ACU9" s="220"/>
      <c r="ACV9" s="220"/>
      <c r="ACW9" s="220"/>
      <c r="ACX9" s="220"/>
      <c r="ACY9" s="220"/>
      <c r="ACZ9" s="220"/>
      <c r="ADA9" s="220"/>
      <c r="ADB9" s="220"/>
      <c r="ADC9" s="220"/>
      <c r="ADD9" s="220"/>
      <c r="ADE9" s="220"/>
      <c r="ADF9" s="220"/>
      <c r="ADG9" s="220"/>
      <c r="ADH9" s="220"/>
      <c r="ADI9" s="220"/>
      <c r="ADJ9" s="220"/>
      <c r="ADK9" s="220"/>
      <c r="ADL9" s="220"/>
      <c r="ADM9" s="220"/>
      <c r="ADN9" s="220"/>
      <c r="ADO9" s="220"/>
      <c r="ADP9" s="220"/>
      <c r="ADQ9" s="220"/>
      <c r="ADR9" s="220"/>
      <c r="ADS9" s="220"/>
      <c r="ADT9" s="220"/>
      <c r="ADU9" s="220"/>
      <c r="ADV9" s="220"/>
      <c r="ADW9" s="220"/>
      <c r="ADX9" s="220"/>
      <c r="ADY9" s="220"/>
      <c r="ADZ9" s="220"/>
      <c r="AEA9" s="220"/>
      <c r="AEB9" s="220"/>
      <c r="AEC9" s="220"/>
      <c r="AED9" s="220"/>
      <c r="AEE9" s="220"/>
      <c r="AEF9" s="220"/>
      <c r="AEG9" s="220"/>
      <c r="AEH9" s="220"/>
      <c r="AEI9" s="220"/>
      <c r="AEJ9" s="220"/>
      <c r="AEK9" s="220"/>
      <c r="AEL9" s="220"/>
      <c r="AEM9" s="220"/>
      <c r="AEN9" s="220"/>
      <c r="AEO9" s="220"/>
      <c r="AEP9" s="220"/>
      <c r="AEQ9" s="220"/>
      <c r="AER9" s="220"/>
      <c r="AES9" s="220"/>
      <c r="AET9" s="220"/>
      <c r="AEU9" s="220"/>
      <c r="AEV9" s="220"/>
      <c r="AEW9" s="220"/>
      <c r="AEX9" s="220"/>
      <c r="AEY9" s="220"/>
      <c r="AEZ9" s="220"/>
      <c r="AFA9" s="220"/>
      <c r="AFB9" s="220"/>
      <c r="AFC9" s="220"/>
      <c r="AFD9" s="220"/>
      <c r="AFE9" s="220"/>
      <c r="AFF9" s="220"/>
      <c r="AFG9" s="220"/>
      <c r="AFH9" s="220"/>
      <c r="AFI9" s="220"/>
      <c r="AFJ9" s="220"/>
      <c r="AFK9" s="220"/>
      <c r="AFL9" s="220"/>
      <c r="AFM9" s="220"/>
      <c r="AFN9" s="220"/>
      <c r="AFO9" s="220"/>
      <c r="AFP9" s="220"/>
      <c r="AFQ9" s="220"/>
      <c r="AFR9" s="220"/>
      <c r="AFS9" s="220"/>
      <c r="AFT9" s="220"/>
      <c r="AFU9" s="220"/>
      <c r="AFV9" s="220"/>
      <c r="AFW9" s="220"/>
      <c r="AFX9" s="220"/>
      <c r="AFY9" s="220"/>
      <c r="AFZ9" s="220"/>
      <c r="AGA9" s="220"/>
      <c r="AGB9" s="220"/>
      <c r="AGC9" s="220"/>
      <c r="AGD9" s="220"/>
      <c r="AGE9" s="220"/>
      <c r="AGF9" s="220"/>
      <c r="AGG9" s="220"/>
      <c r="AGH9" s="220"/>
      <c r="AGI9" s="220"/>
      <c r="AGJ9" s="220"/>
      <c r="AGK9" s="220"/>
      <c r="AGL9" s="220"/>
      <c r="AGM9" s="220"/>
      <c r="AGN9" s="220"/>
      <c r="AGO9" s="220"/>
      <c r="AGP9" s="220"/>
      <c r="AGQ9" s="220"/>
      <c r="AGR9" s="220"/>
      <c r="AGS9" s="220"/>
      <c r="AGT9" s="220"/>
      <c r="AGU9" s="220"/>
      <c r="AGV9" s="220"/>
      <c r="AGW9" s="220"/>
      <c r="AGX9" s="220"/>
      <c r="AGY9" s="220"/>
      <c r="AGZ9" s="220"/>
      <c r="AHA9" s="220"/>
      <c r="AHB9" s="220"/>
      <c r="AHC9" s="220"/>
      <c r="AHD9" s="220"/>
      <c r="AHE9" s="220"/>
      <c r="AHF9" s="220"/>
      <c r="AHG9" s="220"/>
      <c r="AHH9" s="220"/>
      <c r="AHI9" s="220"/>
      <c r="AHJ9" s="220"/>
      <c r="AHK9" s="220"/>
      <c r="AHL9" s="220"/>
      <c r="AHM9" s="220"/>
      <c r="AHN9" s="220"/>
      <c r="AHO9" s="220"/>
      <c r="AHP9" s="220"/>
      <c r="AHQ9" s="220"/>
      <c r="AHR9" s="220"/>
      <c r="AHS9" s="220"/>
      <c r="AHT9" s="220"/>
      <c r="AHU9" s="220"/>
      <c r="AHV9" s="220"/>
      <c r="AHW9" s="220"/>
      <c r="AHX9" s="220"/>
      <c r="AHY9" s="220"/>
      <c r="AHZ9" s="220"/>
      <c r="AIA9" s="220"/>
      <c r="AIB9" s="220"/>
      <c r="AIC9" s="220"/>
      <c r="AID9" s="220"/>
      <c r="AIE9" s="220"/>
      <c r="AIF9" s="220"/>
      <c r="AIG9" s="220"/>
      <c r="AIH9" s="220"/>
      <c r="AII9" s="220"/>
      <c r="AIJ9" s="220"/>
      <c r="AIK9" s="220"/>
      <c r="AIL9" s="220"/>
      <c r="AIM9" s="220"/>
      <c r="AIN9" s="220"/>
      <c r="AIO9" s="220"/>
      <c r="AIP9" s="220"/>
      <c r="AIQ9" s="220"/>
      <c r="AIR9" s="220"/>
      <c r="AIS9" s="220"/>
      <c r="AIT9" s="220"/>
      <c r="AIU9" s="220"/>
      <c r="AIV9" s="220"/>
      <c r="AIW9" s="220"/>
      <c r="AIX9" s="220"/>
      <c r="AIY9" s="220"/>
      <c r="AIZ9" s="220"/>
      <c r="AJA9" s="220"/>
      <c r="AJB9" s="220"/>
      <c r="AJC9" s="220"/>
      <c r="AJD9" s="220"/>
      <c r="AJE9" s="220"/>
      <c r="AJF9" s="220"/>
      <c r="AJG9" s="220"/>
      <c r="AJH9" s="220"/>
      <c r="AJI9" s="220"/>
      <c r="AJJ9" s="220"/>
      <c r="AJK9" s="220"/>
      <c r="AJL9" s="220"/>
      <c r="AJM9" s="220"/>
      <c r="AJN9" s="220"/>
      <c r="AJO9" s="220"/>
      <c r="AJP9" s="220"/>
      <c r="AJQ9" s="220"/>
      <c r="AJR9" s="220"/>
      <c r="AJS9" s="220"/>
      <c r="AJT9" s="220"/>
      <c r="AJU9" s="220"/>
      <c r="AJV9" s="220"/>
      <c r="AJW9" s="220"/>
      <c r="AJX9" s="220"/>
      <c r="AJY9" s="220"/>
      <c r="AJZ9" s="220"/>
      <c r="AKA9" s="220"/>
      <c r="AKB9" s="220"/>
      <c r="AKC9" s="220"/>
      <c r="AKD9" s="220"/>
      <c r="AKE9" s="220"/>
      <c r="AKF9" s="220"/>
      <c r="AKG9" s="220"/>
      <c r="AKH9" s="220"/>
      <c r="AKI9" s="220"/>
      <c r="AKJ9" s="220"/>
      <c r="AKK9" s="220"/>
      <c r="AKL9" s="220"/>
      <c r="AKM9" s="220"/>
      <c r="AKN9" s="220"/>
      <c r="AKO9" s="220"/>
      <c r="AKP9" s="220"/>
      <c r="AKQ9" s="220"/>
      <c r="AKR9" s="220"/>
      <c r="AKS9" s="220"/>
      <c r="AKT9" s="220"/>
      <c r="AKU9" s="220"/>
      <c r="AKV9" s="220"/>
      <c r="AKW9" s="220"/>
      <c r="AKX9" s="220"/>
      <c r="AKY9" s="220"/>
      <c r="AKZ9" s="220"/>
      <c r="ALA9" s="220"/>
      <c r="ALB9" s="220"/>
      <c r="ALC9" s="220"/>
      <c r="ALD9" s="220"/>
      <c r="ALE9" s="220"/>
      <c r="ALF9" s="220"/>
      <c r="ALG9" s="220"/>
      <c r="ALH9" s="220"/>
      <c r="ALI9" s="220"/>
      <c r="ALJ9" s="220"/>
      <c r="ALK9" s="220"/>
      <c r="ALL9" s="220"/>
      <c r="ALM9" s="220"/>
      <c r="ALN9" s="220"/>
      <c r="ALO9" s="220"/>
      <c r="ALP9" s="220"/>
      <c r="ALQ9" s="220"/>
      <c r="ALR9" s="220"/>
      <c r="ALS9" s="220"/>
      <c r="ALT9" s="220"/>
      <c r="ALU9" s="220"/>
      <c r="ALV9" s="220"/>
      <c r="ALW9" s="220"/>
      <c r="ALX9" s="220"/>
      <c r="ALY9" s="220"/>
      <c r="ALZ9" s="220"/>
      <c r="AMA9" s="220"/>
      <c r="AMB9" s="220"/>
      <c r="AMC9" s="220"/>
      <c r="AMD9" s="220"/>
      <c r="AME9" s="220"/>
      <c r="AMF9" s="220"/>
      <c r="AMG9" s="220"/>
      <c r="AMH9" s="220"/>
      <c r="AMI9" s="220"/>
      <c r="AMJ9" s="220"/>
    </row>
    <row r="10" spans="1:1024" ht="15" customHeight="1">
      <c r="A10" s="1641"/>
      <c r="B10" s="1641"/>
      <c r="C10" s="1609"/>
      <c r="D10" s="1609"/>
      <c r="E10" s="1643"/>
      <c r="F10" s="1643"/>
      <c r="G10" s="1643"/>
      <c r="H10" s="1643"/>
      <c r="I10" s="1644"/>
      <c r="J10" s="1644"/>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24"/>
      <c r="DA10" s="224"/>
      <c r="DB10" s="224"/>
      <c r="DC10" s="224"/>
      <c r="DD10" s="224"/>
      <c r="DE10" s="224"/>
      <c r="DF10" s="224"/>
      <c r="DG10" s="224"/>
      <c r="DH10" s="224"/>
      <c r="DI10" s="224"/>
      <c r="DJ10" s="224"/>
      <c r="DK10" s="224"/>
      <c r="DL10" s="224"/>
      <c r="DM10" s="224"/>
      <c r="DN10" s="224"/>
      <c r="DO10" s="224"/>
      <c r="DP10" s="224"/>
      <c r="DQ10" s="224"/>
      <c r="DR10" s="224"/>
      <c r="DS10" s="224"/>
      <c r="DT10" s="224"/>
      <c r="DU10" s="224"/>
      <c r="DV10" s="224"/>
      <c r="DW10" s="224"/>
      <c r="DX10" s="224"/>
      <c r="DY10" s="224"/>
      <c r="DZ10" s="224"/>
      <c r="EA10" s="224"/>
      <c r="EB10" s="224"/>
      <c r="EC10" s="224"/>
      <c r="ED10" s="224"/>
      <c r="EE10" s="224"/>
      <c r="EF10" s="224"/>
      <c r="EG10" s="224"/>
      <c r="EH10" s="224"/>
      <c r="EI10" s="224"/>
      <c r="EJ10" s="224"/>
      <c r="EK10" s="224"/>
      <c r="EL10" s="224"/>
      <c r="EM10" s="224"/>
      <c r="EN10" s="224"/>
      <c r="EO10" s="224"/>
      <c r="EP10" s="224"/>
      <c r="EQ10" s="224"/>
      <c r="ER10" s="224"/>
      <c r="ES10" s="224"/>
      <c r="ET10" s="224"/>
      <c r="EU10" s="224"/>
      <c r="EV10" s="224"/>
      <c r="EW10" s="224"/>
      <c r="EX10" s="224"/>
      <c r="EY10" s="224"/>
      <c r="EZ10" s="224"/>
      <c r="FA10" s="224"/>
      <c r="FB10" s="224"/>
      <c r="FC10" s="224"/>
      <c r="FD10" s="224"/>
      <c r="FE10" s="224"/>
      <c r="FF10" s="224"/>
      <c r="FG10" s="224"/>
      <c r="FH10" s="224"/>
      <c r="FI10" s="224"/>
      <c r="FJ10" s="224"/>
      <c r="FK10" s="224"/>
      <c r="FL10" s="224"/>
      <c r="FM10" s="224"/>
      <c r="FN10" s="224"/>
      <c r="FO10" s="224"/>
      <c r="FP10" s="224"/>
      <c r="FQ10" s="224"/>
      <c r="FR10" s="224"/>
      <c r="FS10" s="224"/>
      <c r="FT10" s="224"/>
      <c r="FU10" s="224"/>
      <c r="FV10" s="224"/>
      <c r="FW10" s="224"/>
      <c r="FX10" s="224"/>
      <c r="FY10" s="224"/>
      <c r="FZ10" s="224"/>
      <c r="GA10" s="224"/>
      <c r="GB10" s="224"/>
      <c r="GC10" s="224"/>
      <c r="GD10" s="224"/>
      <c r="GE10" s="224"/>
      <c r="GF10" s="224"/>
      <c r="GG10" s="224"/>
      <c r="GH10" s="224"/>
      <c r="GI10" s="224"/>
      <c r="GJ10" s="224"/>
      <c r="GK10" s="224"/>
      <c r="GL10" s="224"/>
      <c r="GM10" s="224"/>
      <c r="GN10" s="224"/>
      <c r="GO10" s="224"/>
      <c r="GP10" s="224"/>
      <c r="GQ10" s="224"/>
      <c r="GR10" s="224"/>
      <c r="GS10" s="224"/>
      <c r="GT10" s="224"/>
      <c r="GU10" s="224"/>
      <c r="GV10" s="224"/>
      <c r="GW10" s="224"/>
      <c r="GX10" s="224"/>
      <c r="GY10" s="224"/>
      <c r="GZ10" s="224"/>
      <c r="HA10" s="224"/>
      <c r="HB10" s="224"/>
      <c r="HC10" s="224"/>
      <c r="HD10" s="224"/>
      <c r="HE10" s="224"/>
      <c r="HF10" s="224"/>
      <c r="HG10" s="224"/>
      <c r="HH10" s="224"/>
      <c r="HI10" s="224"/>
      <c r="HJ10" s="224"/>
      <c r="HK10" s="224"/>
      <c r="HL10" s="224"/>
      <c r="HM10" s="224"/>
      <c r="HN10" s="224"/>
      <c r="HO10" s="224"/>
      <c r="HP10" s="224"/>
      <c r="HQ10" s="224"/>
      <c r="HR10" s="224"/>
      <c r="HS10" s="224"/>
      <c r="HT10" s="224"/>
      <c r="HU10" s="224"/>
      <c r="HV10" s="224"/>
      <c r="HW10" s="224"/>
      <c r="HX10" s="224"/>
      <c r="HY10" s="224"/>
      <c r="HZ10" s="224"/>
      <c r="IA10" s="224"/>
      <c r="IB10" s="224"/>
      <c r="IC10" s="224"/>
      <c r="ID10" s="224"/>
      <c r="IE10" s="224"/>
      <c r="IF10" s="224"/>
      <c r="IG10" s="224"/>
      <c r="IH10" s="224"/>
      <c r="II10" s="224"/>
      <c r="IJ10" s="224"/>
      <c r="IK10" s="224"/>
      <c r="IL10" s="224"/>
      <c r="IM10" s="224"/>
      <c r="IN10" s="224"/>
      <c r="IO10" s="224"/>
      <c r="IP10" s="224"/>
      <c r="IQ10" s="224"/>
      <c r="IR10" s="224"/>
      <c r="IS10" s="224"/>
      <c r="IT10" s="224"/>
      <c r="IU10" s="224"/>
      <c r="IV10" s="224"/>
      <c r="IW10" s="224"/>
      <c r="IX10" s="224"/>
      <c r="IY10" s="224"/>
      <c r="IZ10" s="224"/>
      <c r="JA10" s="224"/>
      <c r="JB10" s="224"/>
      <c r="JC10" s="224"/>
      <c r="JD10" s="224"/>
      <c r="JE10" s="224"/>
      <c r="JF10" s="224"/>
      <c r="JG10" s="224"/>
      <c r="JH10" s="224"/>
      <c r="JI10" s="224"/>
      <c r="JJ10" s="224"/>
      <c r="JK10" s="224"/>
      <c r="JL10" s="224"/>
      <c r="JM10" s="224"/>
      <c r="JN10" s="224"/>
      <c r="JO10" s="224"/>
      <c r="JP10" s="224"/>
      <c r="JQ10" s="224"/>
      <c r="JR10" s="224"/>
      <c r="JS10" s="224"/>
      <c r="JT10" s="224"/>
      <c r="JU10" s="224"/>
      <c r="JV10" s="224"/>
      <c r="JW10" s="224"/>
      <c r="JX10" s="224"/>
      <c r="JY10" s="224"/>
      <c r="JZ10" s="224"/>
      <c r="KA10" s="224"/>
      <c r="KB10" s="224"/>
      <c r="KC10" s="224"/>
      <c r="KD10" s="224"/>
      <c r="KE10" s="224"/>
      <c r="KF10" s="224"/>
      <c r="KG10" s="224"/>
      <c r="KH10" s="224"/>
      <c r="KI10" s="224"/>
      <c r="KJ10" s="224"/>
      <c r="KK10" s="224"/>
      <c r="KL10" s="224"/>
      <c r="KM10" s="224"/>
      <c r="KN10" s="224"/>
      <c r="KO10" s="224"/>
      <c r="KP10" s="224"/>
      <c r="KQ10" s="224"/>
      <c r="KR10" s="224"/>
      <c r="KS10" s="224"/>
      <c r="KT10" s="224"/>
      <c r="KU10" s="224"/>
      <c r="KV10" s="224"/>
      <c r="KW10" s="224"/>
      <c r="KX10" s="224"/>
      <c r="KY10" s="224"/>
      <c r="KZ10" s="224"/>
      <c r="LA10" s="224"/>
      <c r="LB10" s="224"/>
      <c r="LC10" s="224"/>
      <c r="LD10" s="224"/>
      <c r="LE10" s="224"/>
      <c r="LF10" s="224"/>
      <c r="LG10" s="224"/>
      <c r="LH10" s="224"/>
      <c r="LI10" s="224"/>
      <c r="LJ10" s="224"/>
      <c r="LK10" s="224"/>
      <c r="LL10" s="224"/>
      <c r="LM10" s="224"/>
      <c r="LN10" s="224"/>
      <c r="LO10" s="224"/>
      <c r="LP10" s="224"/>
      <c r="LQ10" s="224"/>
      <c r="LR10" s="224"/>
      <c r="LS10" s="224"/>
      <c r="LT10" s="224"/>
      <c r="LU10" s="224"/>
      <c r="LV10" s="224"/>
      <c r="LW10" s="224"/>
      <c r="LX10" s="224"/>
      <c r="LY10" s="224"/>
      <c r="LZ10" s="224"/>
      <c r="MA10" s="224"/>
      <c r="MB10" s="224"/>
      <c r="MC10" s="224"/>
      <c r="MD10" s="224"/>
      <c r="ME10" s="224"/>
      <c r="MF10" s="224"/>
      <c r="MG10" s="224"/>
      <c r="MH10" s="224"/>
      <c r="MI10" s="224"/>
      <c r="MJ10" s="224"/>
      <c r="MK10" s="224"/>
      <c r="ML10" s="224"/>
      <c r="MM10" s="224"/>
      <c r="MN10" s="224"/>
      <c r="MO10" s="224"/>
      <c r="MP10" s="224"/>
      <c r="MQ10" s="224"/>
      <c r="MR10" s="224"/>
      <c r="MS10" s="224"/>
      <c r="MT10" s="224"/>
      <c r="MU10" s="224"/>
      <c r="MV10" s="224"/>
      <c r="MW10" s="224"/>
      <c r="MX10" s="224"/>
      <c r="MY10" s="224"/>
      <c r="MZ10" s="224"/>
      <c r="NA10" s="224"/>
      <c r="NB10" s="224"/>
      <c r="NC10" s="224"/>
      <c r="ND10" s="224"/>
      <c r="NE10" s="224"/>
      <c r="NF10" s="224"/>
      <c r="NG10" s="224"/>
      <c r="NH10" s="224"/>
      <c r="NI10" s="224"/>
      <c r="NJ10" s="224"/>
      <c r="NK10" s="224"/>
      <c r="NL10" s="224"/>
      <c r="NM10" s="224"/>
      <c r="NN10" s="224"/>
      <c r="NO10" s="224"/>
      <c r="NP10" s="224"/>
      <c r="NQ10" s="224"/>
      <c r="NR10" s="224"/>
      <c r="NS10" s="224"/>
      <c r="NT10" s="224"/>
      <c r="NU10" s="224"/>
      <c r="NV10" s="224"/>
      <c r="NW10" s="224"/>
      <c r="NX10" s="224"/>
      <c r="NY10" s="224"/>
      <c r="NZ10" s="224"/>
      <c r="OA10" s="224"/>
      <c r="OB10" s="224"/>
      <c r="OC10" s="224"/>
      <c r="OD10" s="224"/>
      <c r="OE10" s="224"/>
      <c r="OF10" s="224"/>
      <c r="OG10" s="224"/>
      <c r="OH10" s="224"/>
      <c r="OI10" s="224"/>
      <c r="OJ10" s="224"/>
      <c r="OK10" s="224"/>
      <c r="OL10" s="224"/>
      <c r="OM10" s="224"/>
      <c r="ON10" s="224"/>
      <c r="OO10" s="224"/>
      <c r="OP10" s="224"/>
      <c r="OQ10" s="224"/>
      <c r="OR10" s="224"/>
      <c r="OS10" s="224"/>
      <c r="OT10" s="224"/>
      <c r="OU10" s="224"/>
      <c r="OV10" s="224"/>
      <c r="OW10" s="224"/>
      <c r="OX10" s="224"/>
      <c r="OY10" s="224"/>
      <c r="OZ10" s="224"/>
      <c r="PA10" s="224"/>
      <c r="PB10" s="224"/>
      <c r="PC10" s="224"/>
      <c r="PD10" s="224"/>
      <c r="PE10" s="224"/>
      <c r="PF10" s="224"/>
      <c r="PG10" s="224"/>
      <c r="PH10" s="224"/>
      <c r="PI10" s="224"/>
      <c r="PJ10" s="224"/>
      <c r="PK10" s="224"/>
      <c r="PL10" s="224"/>
      <c r="PM10" s="224"/>
      <c r="PN10" s="224"/>
      <c r="PO10" s="224"/>
      <c r="PP10" s="224"/>
      <c r="PQ10" s="224"/>
      <c r="PR10" s="224"/>
      <c r="PS10" s="224"/>
      <c r="PT10" s="224"/>
      <c r="PU10" s="224"/>
      <c r="PV10" s="224"/>
      <c r="PW10" s="224"/>
      <c r="PX10" s="224"/>
      <c r="PY10" s="224"/>
      <c r="PZ10" s="224"/>
      <c r="QA10" s="224"/>
      <c r="QB10" s="224"/>
      <c r="QC10" s="224"/>
      <c r="QD10" s="224"/>
      <c r="QE10" s="224"/>
      <c r="QF10" s="224"/>
      <c r="QG10" s="224"/>
      <c r="QH10" s="224"/>
      <c r="QI10" s="224"/>
      <c r="QJ10" s="224"/>
      <c r="QK10" s="224"/>
      <c r="QL10" s="224"/>
      <c r="QM10" s="224"/>
      <c r="QN10" s="224"/>
      <c r="QO10" s="224"/>
      <c r="QP10" s="224"/>
      <c r="QQ10" s="224"/>
      <c r="QR10" s="224"/>
      <c r="QS10" s="224"/>
      <c r="QT10" s="224"/>
      <c r="QU10" s="224"/>
      <c r="QV10" s="224"/>
      <c r="QW10" s="224"/>
      <c r="QX10" s="224"/>
      <c r="QY10" s="224"/>
      <c r="QZ10" s="224"/>
      <c r="RA10" s="224"/>
      <c r="RB10" s="224"/>
      <c r="RC10" s="224"/>
      <c r="RD10" s="224"/>
      <c r="RE10" s="224"/>
      <c r="RF10" s="224"/>
      <c r="RG10" s="224"/>
      <c r="RH10" s="224"/>
      <c r="RI10" s="224"/>
      <c r="RJ10" s="224"/>
      <c r="RK10" s="224"/>
      <c r="RL10" s="224"/>
      <c r="RM10" s="224"/>
      <c r="RN10" s="224"/>
      <c r="RO10" s="224"/>
      <c r="RP10" s="224"/>
      <c r="RQ10" s="224"/>
      <c r="RR10" s="224"/>
      <c r="RS10" s="224"/>
      <c r="RT10" s="224"/>
      <c r="RU10" s="224"/>
      <c r="RV10" s="224"/>
      <c r="RW10" s="224"/>
      <c r="RX10" s="224"/>
      <c r="RY10" s="224"/>
      <c r="RZ10" s="224"/>
      <c r="SA10" s="224"/>
      <c r="SB10" s="224"/>
      <c r="SC10" s="224"/>
      <c r="SD10" s="224"/>
      <c r="SE10" s="224"/>
      <c r="SF10" s="224"/>
      <c r="SG10" s="224"/>
      <c r="SH10" s="224"/>
      <c r="SI10" s="224"/>
      <c r="SJ10" s="224"/>
      <c r="SK10" s="224"/>
      <c r="SL10" s="224"/>
      <c r="SM10" s="224"/>
      <c r="SN10" s="224"/>
      <c r="SO10" s="224"/>
      <c r="SP10" s="224"/>
      <c r="SQ10" s="224"/>
      <c r="SR10" s="224"/>
      <c r="SS10" s="224"/>
      <c r="ST10" s="224"/>
      <c r="SU10" s="224"/>
      <c r="SV10" s="224"/>
      <c r="SW10" s="224"/>
      <c r="SX10" s="224"/>
      <c r="SY10" s="224"/>
      <c r="SZ10" s="224"/>
      <c r="TA10" s="224"/>
      <c r="TB10" s="224"/>
      <c r="TC10" s="224"/>
      <c r="TD10" s="224"/>
      <c r="TE10" s="224"/>
      <c r="TF10" s="224"/>
      <c r="TG10" s="224"/>
      <c r="TH10" s="224"/>
      <c r="TI10" s="224"/>
      <c r="TJ10" s="224"/>
      <c r="TK10" s="224"/>
      <c r="TL10" s="224"/>
      <c r="TM10" s="224"/>
      <c r="TN10" s="224"/>
      <c r="TO10" s="224"/>
      <c r="TP10" s="224"/>
      <c r="TQ10" s="224"/>
      <c r="TR10" s="224"/>
      <c r="TS10" s="224"/>
      <c r="TT10" s="224"/>
      <c r="TU10" s="224"/>
      <c r="TV10" s="224"/>
      <c r="TW10" s="224"/>
      <c r="TX10" s="224"/>
      <c r="TY10" s="224"/>
      <c r="TZ10" s="224"/>
      <c r="UA10" s="224"/>
      <c r="UB10" s="224"/>
      <c r="UC10" s="224"/>
      <c r="UD10" s="224"/>
      <c r="UE10" s="224"/>
      <c r="UF10" s="224"/>
      <c r="UG10" s="224"/>
      <c r="UH10" s="224"/>
      <c r="UI10" s="224"/>
      <c r="UJ10" s="224"/>
      <c r="UK10" s="224"/>
      <c r="UL10" s="224"/>
      <c r="UM10" s="224"/>
      <c r="UN10" s="224"/>
      <c r="UO10" s="224"/>
      <c r="UP10" s="224"/>
      <c r="UQ10" s="224"/>
      <c r="UR10" s="224"/>
      <c r="US10" s="224"/>
      <c r="UT10" s="224"/>
      <c r="UU10" s="224"/>
      <c r="UV10" s="224"/>
      <c r="UW10" s="224"/>
      <c r="UX10" s="224"/>
      <c r="UY10" s="224"/>
      <c r="UZ10" s="224"/>
      <c r="VA10" s="224"/>
      <c r="VB10" s="224"/>
      <c r="VC10" s="224"/>
      <c r="VD10" s="224"/>
      <c r="VE10" s="224"/>
      <c r="VF10" s="224"/>
      <c r="VG10" s="224"/>
      <c r="VH10" s="224"/>
      <c r="VI10" s="224"/>
      <c r="VJ10" s="224"/>
      <c r="VK10" s="224"/>
      <c r="VL10" s="224"/>
      <c r="VM10" s="224"/>
      <c r="VN10" s="224"/>
      <c r="VO10" s="224"/>
      <c r="VP10" s="224"/>
      <c r="VQ10" s="224"/>
      <c r="VR10" s="224"/>
      <c r="VS10" s="224"/>
      <c r="VT10" s="224"/>
      <c r="VU10" s="224"/>
      <c r="VV10" s="224"/>
      <c r="VW10" s="224"/>
      <c r="VX10" s="224"/>
      <c r="VY10" s="224"/>
      <c r="VZ10" s="224"/>
      <c r="WA10" s="224"/>
      <c r="WB10" s="224"/>
      <c r="WC10" s="224"/>
      <c r="WD10" s="224"/>
      <c r="WE10" s="224"/>
      <c r="WF10" s="224"/>
      <c r="WG10" s="224"/>
      <c r="WH10" s="224"/>
      <c r="WI10" s="224"/>
      <c r="WJ10" s="224"/>
      <c r="WK10" s="224"/>
      <c r="WL10" s="224"/>
      <c r="WM10" s="224"/>
      <c r="WN10" s="224"/>
      <c r="WO10" s="224"/>
      <c r="WP10" s="224"/>
      <c r="WQ10" s="224"/>
      <c r="WR10" s="224"/>
      <c r="WS10" s="224"/>
      <c r="WT10" s="224"/>
      <c r="WU10" s="224"/>
      <c r="WV10" s="224"/>
      <c r="WW10" s="224"/>
      <c r="WX10" s="224"/>
      <c r="WY10" s="224"/>
      <c r="WZ10" s="224"/>
      <c r="XA10" s="224"/>
      <c r="XB10" s="224"/>
      <c r="XC10" s="224"/>
      <c r="XD10" s="224"/>
      <c r="XE10" s="224"/>
      <c r="XF10" s="224"/>
      <c r="XG10" s="224"/>
      <c r="XH10" s="224"/>
      <c r="XI10" s="224"/>
      <c r="XJ10" s="224"/>
      <c r="XK10" s="224"/>
      <c r="XL10" s="224"/>
      <c r="XM10" s="224"/>
      <c r="XN10" s="224"/>
      <c r="XO10" s="224"/>
      <c r="XP10" s="224"/>
      <c r="XQ10" s="224"/>
      <c r="XR10" s="224"/>
      <c r="XS10" s="224"/>
      <c r="XT10" s="224"/>
      <c r="XU10" s="224"/>
      <c r="XV10" s="224"/>
      <c r="XW10" s="224"/>
      <c r="XX10" s="224"/>
      <c r="XY10" s="224"/>
      <c r="XZ10" s="224"/>
      <c r="YA10" s="224"/>
      <c r="YB10" s="224"/>
      <c r="YC10" s="224"/>
      <c r="YD10" s="224"/>
      <c r="YE10" s="224"/>
      <c r="YF10" s="224"/>
      <c r="YG10" s="224"/>
      <c r="YH10" s="224"/>
      <c r="YI10" s="224"/>
      <c r="YJ10" s="224"/>
      <c r="YK10" s="224"/>
      <c r="YL10" s="224"/>
      <c r="YM10" s="224"/>
      <c r="YN10" s="224"/>
      <c r="YO10" s="224"/>
      <c r="YP10" s="224"/>
      <c r="YQ10" s="224"/>
      <c r="YR10" s="224"/>
      <c r="YS10" s="224"/>
      <c r="YT10" s="224"/>
      <c r="YU10" s="224"/>
      <c r="YV10" s="224"/>
      <c r="YW10" s="224"/>
      <c r="YX10" s="224"/>
      <c r="YY10" s="224"/>
      <c r="YZ10" s="224"/>
      <c r="ZA10" s="224"/>
      <c r="ZB10" s="224"/>
      <c r="ZC10" s="224"/>
      <c r="ZD10" s="224"/>
      <c r="ZE10" s="224"/>
      <c r="ZF10" s="224"/>
      <c r="ZG10" s="224"/>
      <c r="ZH10" s="224"/>
      <c r="ZI10" s="224"/>
      <c r="ZJ10" s="224"/>
      <c r="ZK10" s="224"/>
      <c r="ZL10" s="224"/>
      <c r="ZM10" s="224"/>
      <c r="ZN10" s="224"/>
      <c r="ZO10" s="224"/>
      <c r="ZP10" s="224"/>
      <c r="ZQ10" s="224"/>
      <c r="ZR10" s="224"/>
      <c r="ZS10" s="224"/>
      <c r="ZT10" s="224"/>
      <c r="ZU10" s="224"/>
      <c r="ZV10" s="224"/>
      <c r="ZW10" s="224"/>
      <c r="ZX10" s="224"/>
      <c r="ZY10" s="224"/>
      <c r="ZZ10" s="224"/>
      <c r="AAA10" s="224"/>
      <c r="AAB10" s="224"/>
      <c r="AAC10" s="224"/>
      <c r="AAD10" s="224"/>
      <c r="AAE10" s="224"/>
      <c r="AAF10" s="224"/>
      <c r="AAG10" s="224"/>
      <c r="AAH10" s="224"/>
      <c r="AAI10" s="224"/>
      <c r="AAJ10" s="224"/>
      <c r="AAK10" s="224"/>
      <c r="AAL10" s="224"/>
      <c r="AAM10" s="224"/>
      <c r="AAN10" s="224"/>
      <c r="AAO10" s="224"/>
      <c r="AAP10" s="224"/>
      <c r="AAQ10" s="224"/>
      <c r="AAR10" s="224"/>
      <c r="AAS10" s="224"/>
      <c r="AAT10" s="224"/>
      <c r="AAU10" s="224"/>
      <c r="AAV10" s="224"/>
      <c r="AAW10" s="224"/>
      <c r="AAX10" s="224"/>
      <c r="AAY10" s="224"/>
      <c r="AAZ10" s="224"/>
      <c r="ABA10" s="224"/>
      <c r="ABB10" s="224"/>
      <c r="ABC10" s="224"/>
      <c r="ABD10" s="224"/>
      <c r="ABE10" s="224"/>
      <c r="ABF10" s="224"/>
      <c r="ABG10" s="224"/>
      <c r="ABH10" s="224"/>
      <c r="ABI10" s="224"/>
      <c r="ABJ10" s="224"/>
      <c r="ABK10" s="224"/>
      <c r="ABL10" s="224"/>
      <c r="ABM10" s="224"/>
      <c r="ABN10" s="224"/>
      <c r="ABO10" s="224"/>
      <c r="ABP10" s="224"/>
      <c r="ABQ10" s="224"/>
      <c r="ABR10" s="224"/>
      <c r="ABS10" s="224"/>
      <c r="ABT10" s="224"/>
      <c r="ABU10" s="224"/>
      <c r="ABV10" s="224"/>
      <c r="ABW10" s="224"/>
      <c r="ABX10" s="224"/>
      <c r="ABY10" s="224"/>
      <c r="ABZ10" s="224"/>
      <c r="ACA10" s="224"/>
      <c r="ACB10" s="224"/>
      <c r="ACC10" s="224"/>
      <c r="ACD10" s="224"/>
      <c r="ACE10" s="224"/>
      <c r="ACF10" s="224"/>
      <c r="ACG10" s="224"/>
      <c r="ACH10" s="224"/>
      <c r="ACI10" s="224"/>
      <c r="ACJ10" s="224"/>
      <c r="ACK10" s="224"/>
      <c r="ACL10" s="224"/>
      <c r="ACM10" s="224"/>
      <c r="ACN10" s="224"/>
      <c r="ACO10" s="224"/>
      <c r="ACP10" s="224"/>
      <c r="ACQ10" s="224"/>
      <c r="ACR10" s="224"/>
      <c r="ACS10" s="224"/>
      <c r="ACT10" s="224"/>
      <c r="ACU10" s="224"/>
      <c r="ACV10" s="224"/>
      <c r="ACW10" s="224"/>
      <c r="ACX10" s="224"/>
      <c r="ACY10" s="224"/>
      <c r="ACZ10" s="224"/>
      <c r="ADA10" s="224"/>
      <c r="ADB10" s="224"/>
      <c r="ADC10" s="224"/>
      <c r="ADD10" s="224"/>
      <c r="ADE10" s="224"/>
      <c r="ADF10" s="224"/>
      <c r="ADG10" s="224"/>
      <c r="ADH10" s="224"/>
      <c r="ADI10" s="224"/>
      <c r="ADJ10" s="224"/>
      <c r="ADK10" s="224"/>
      <c r="ADL10" s="224"/>
      <c r="ADM10" s="224"/>
      <c r="ADN10" s="224"/>
      <c r="ADO10" s="224"/>
      <c r="ADP10" s="224"/>
      <c r="ADQ10" s="224"/>
      <c r="ADR10" s="224"/>
      <c r="ADS10" s="224"/>
      <c r="ADT10" s="224"/>
      <c r="ADU10" s="224"/>
      <c r="ADV10" s="224"/>
      <c r="ADW10" s="224"/>
      <c r="ADX10" s="224"/>
      <c r="ADY10" s="224"/>
      <c r="ADZ10" s="224"/>
      <c r="AEA10" s="224"/>
      <c r="AEB10" s="224"/>
      <c r="AEC10" s="224"/>
      <c r="AED10" s="224"/>
      <c r="AEE10" s="224"/>
      <c r="AEF10" s="224"/>
      <c r="AEG10" s="224"/>
      <c r="AEH10" s="224"/>
      <c r="AEI10" s="224"/>
      <c r="AEJ10" s="224"/>
      <c r="AEK10" s="224"/>
      <c r="AEL10" s="224"/>
      <c r="AEM10" s="224"/>
      <c r="AEN10" s="224"/>
      <c r="AEO10" s="224"/>
      <c r="AEP10" s="224"/>
      <c r="AEQ10" s="224"/>
      <c r="AER10" s="224"/>
      <c r="AES10" s="224"/>
      <c r="AET10" s="224"/>
      <c r="AEU10" s="224"/>
      <c r="AEV10" s="224"/>
      <c r="AEW10" s="224"/>
      <c r="AEX10" s="224"/>
      <c r="AEY10" s="224"/>
      <c r="AEZ10" s="224"/>
      <c r="AFA10" s="224"/>
      <c r="AFB10" s="224"/>
      <c r="AFC10" s="224"/>
      <c r="AFD10" s="224"/>
      <c r="AFE10" s="224"/>
      <c r="AFF10" s="224"/>
      <c r="AFG10" s="224"/>
      <c r="AFH10" s="224"/>
      <c r="AFI10" s="224"/>
      <c r="AFJ10" s="224"/>
      <c r="AFK10" s="224"/>
      <c r="AFL10" s="224"/>
      <c r="AFM10" s="224"/>
      <c r="AFN10" s="224"/>
      <c r="AFO10" s="224"/>
      <c r="AFP10" s="224"/>
      <c r="AFQ10" s="224"/>
      <c r="AFR10" s="224"/>
      <c r="AFS10" s="224"/>
      <c r="AFT10" s="224"/>
      <c r="AFU10" s="224"/>
      <c r="AFV10" s="224"/>
      <c r="AFW10" s="224"/>
      <c r="AFX10" s="224"/>
      <c r="AFY10" s="224"/>
      <c r="AFZ10" s="224"/>
      <c r="AGA10" s="224"/>
      <c r="AGB10" s="224"/>
      <c r="AGC10" s="224"/>
      <c r="AGD10" s="224"/>
      <c r="AGE10" s="224"/>
      <c r="AGF10" s="224"/>
      <c r="AGG10" s="224"/>
      <c r="AGH10" s="224"/>
      <c r="AGI10" s="224"/>
      <c r="AGJ10" s="224"/>
      <c r="AGK10" s="224"/>
      <c r="AGL10" s="224"/>
      <c r="AGM10" s="224"/>
      <c r="AGN10" s="224"/>
      <c r="AGO10" s="224"/>
      <c r="AGP10" s="224"/>
      <c r="AGQ10" s="224"/>
      <c r="AGR10" s="224"/>
      <c r="AGS10" s="224"/>
      <c r="AGT10" s="224"/>
      <c r="AGU10" s="224"/>
      <c r="AGV10" s="224"/>
      <c r="AGW10" s="224"/>
      <c r="AGX10" s="224"/>
      <c r="AGY10" s="224"/>
      <c r="AGZ10" s="224"/>
      <c r="AHA10" s="224"/>
      <c r="AHB10" s="224"/>
      <c r="AHC10" s="224"/>
      <c r="AHD10" s="224"/>
      <c r="AHE10" s="224"/>
      <c r="AHF10" s="224"/>
      <c r="AHG10" s="224"/>
      <c r="AHH10" s="224"/>
      <c r="AHI10" s="224"/>
      <c r="AHJ10" s="224"/>
      <c r="AHK10" s="224"/>
      <c r="AHL10" s="224"/>
      <c r="AHM10" s="224"/>
      <c r="AHN10" s="224"/>
      <c r="AHO10" s="224"/>
      <c r="AHP10" s="224"/>
      <c r="AHQ10" s="224"/>
      <c r="AHR10" s="224"/>
      <c r="AHS10" s="224"/>
      <c r="AHT10" s="224"/>
      <c r="AHU10" s="224"/>
      <c r="AHV10" s="224"/>
      <c r="AHW10" s="224"/>
      <c r="AHX10" s="224"/>
      <c r="AHY10" s="224"/>
      <c r="AHZ10" s="224"/>
      <c r="AIA10" s="224"/>
      <c r="AIB10" s="224"/>
      <c r="AIC10" s="224"/>
      <c r="AID10" s="224"/>
      <c r="AIE10" s="224"/>
      <c r="AIF10" s="224"/>
      <c r="AIG10" s="224"/>
      <c r="AIH10" s="224"/>
      <c r="AII10" s="224"/>
      <c r="AIJ10" s="224"/>
      <c r="AIK10" s="224"/>
      <c r="AIL10" s="224"/>
      <c r="AIM10" s="224"/>
      <c r="AIN10" s="224"/>
      <c r="AIO10" s="224"/>
      <c r="AIP10" s="224"/>
      <c r="AIQ10" s="224"/>
      <c r="AIR10" s="224"/>
      <c r="AIS10" s="224"/>
      <c r="AIT10" s="224"/>
      <c r="AIU10" s="224"/>
      <c r="AIV10" s="224"/>
      <c r="AIW10" s="224"/>
      <c r="AIX10" s="224"/>
      <c r="AIY10" s="224"/>
      <c r="AIZ10" s="224"/>
      <c r="AJA10" s="224"/>
      <c r="AJB10" s="224"/>
      <c r="AJC10" s="224"/>
      <c r="AJD10" s="224"/>
      <c r="AJE10" s="224"/>
      <c r="AJF10" s="224"/>
      <c r="AJG10" s="224"/>
      <c r="AJH10" s="224"/>
      <c r="AJI10" s="224"/>
      <c r="AJJ10" s="224"/>
      <c r="AJK10" s="224"/>
      <c r="AJL10" s="224"/>
      <c r="AJM10" s="224"/>
      <c r="AJN10" s="224"/>
      <c r="AJO10" s="224"/>
      <c r="AJP10" s="224"/>
      <c r="AJQ10" s="224"/>
      <c r="AJR10" s="224"/>
      <c r="AJS10" s="224"/>
      <c r="AJT10" s="224"/>
      <c r="AJU10" s="224"/>
      <c r="AJV10" s="224"/>
      <c r="AJW10" s="224"/>
      <c r="AJX10" s="224"/>
      <c r="AJY10" s="224"/>
      <c r="AJZ10" s="224"/>
      <c r="AKA10" s="224"/>
      <c r="AKB10" s="224"/>
      <c r="AKC10" s="224"/>
      <c r="AKD10" s="224"/>
      <c r="AKE10" s="224"/>
      <c r="AKF10" s="224"/>
      <c r="AKG10" s="224"/>
      <c r="AKH10" s="224"/>
      <c r="AKI10" s="224"/>
      <c r="AKJ10" s="224"/>
      <c r="AKK10" s="224"/>
      <c r="AKL10" s="224"/>
      <c r="AKM10" s="224"/>
      <c r="AKN10" s="224"/>
      <c r="AKO10" s="224"/>
      <c r="AKP10" s="224"/>
      <c r="AKQ10" s="224"/>
      <c r="AKR10" s="224"/>
      <c r="AKS10" s="224"/>
      <c r="AKT10" s="224"/>
      <c r="AKU10" s="224"/>
      <c r="AKV10" s="224"/>
      <c r="AKW10" s="224"/>
      <c r="AKX10" s="224"/>
      <c r="AKY10" s="224"/>
      <c r="AKZ10" s="224"/>
      <c r="ALA10" s="224"/>
      <c r="ALB10" s="224"/>
      <c r="ALC10" s="224"/>
      <c r="ALD10" s="224"/>
      <c r="ALE10" s="224"/>
      <c r="ALF10" s="224"/>
      <c r="ALG10" s="224"/>
      <c r="ALH10" s="224"/>
      <c r="ALI10" s="224"/>
      <c r="ALJ10" s="224"/>
      <c r="ALK10" s="224"/>
      <c r="ALL10" s="224"/>
      <c r="ALM10" s="224"/>
      <c r="ALN10" s="224"/>
      <c r="ALO10" s="224"/>
      <c r="ALP10" s="224"/>
      <c r="ALQ10" s="224"/>
      <c r="ALR10" s="224"/>
      <c r="ALS10" s="224"/>
      <c r="ALT10" s="224"/>
      <c r="ALU10" s="224"/>
      <c r="ALV10" s="224"/>
      <c r="ALW10" s="224"/>
      <c r="ALX10" s="224"/>
      <c r="ALY10" s="224"/>
      <c r="ALZ10" s="224"/>
      <c r="AMA10" s="224"/>
      <c r="AMB10" s="224"/>
      <c r="AMC10" s="224"/>
      <c r="AMD10" s="224"/>
      <c r="AME10" s="224"/>
      <c r="AMF10" s="224"/>
      <c r="AMG10" s="224"/>
      <c r="AMH10" s="224"/>
      <c r="AMI10" s="224"/>
      <c r="AMJ10" s="224"/>
    </row>
    <row r="11" spans="1:1024" ht="22.5" customHeight="1">
      <c r="A11" s="1638" t="s">
        <v>841</v>
      </c>
      <c r="B11" s="1638"/>
      <c r="C11" s="226"/>
      <c r="D11" s="227" t="e">
        <f t="shared" ref="D11:D34" si="0">F11+H11+J11</f>
        <v>#REF!</v>
      </c>
      <c r="E11" s="227"/>
      <c r="F11" s="227" t="e">
        <f>SUM(F12:F34)</f>
        <v>#REF!</v>
      </c>
      <c r="G11" s="227"/>
      <c r="H11" s="227" t="e">
        <f>SUM(H12:H34)</f>
        <v>#REF!</v>
      </c>
      <c r="I11" s="227"/>
      <c r="J11" s="227" t="e">
        <f>SUM(J12:J34)</f>
        <v>#REF!</v>
      </c>
    </row>
    <row r="12" spans="1:1024" ht="22.5" customHeight="1">
      <c r="A12" s="1637" t="s">
        <v>842</v>
      </c>
      <c r="B12" s="1637"/>
      <c r="C12" s="226"/>
      <c r="D12" s="227" t="e">
        <f t="shared" si="0"/>
        <v>#REF!</v>
      </c>
      <c r="E12" s="228"/>
      <c r="F12" s="227" t="e">
        <f>'[1]填表-總表'!F6</f>
        <v>#REF!</v>
      </c>
      <c r="G12" s="228"/>
      <c r="H12" s="227" t="e">
        <f>'[1]填表-總表'!F7</f>
        <v>#REF!</v>
      </c>
      <c r="I12" s="228"/>
      <c r="J12" s="227" t="e">
        <f>'[1]填表-總表'!F8+'[1]填表-總表'!F13+'[1]填表-總表'!F20</f>
        <v>#REF!</v>
      </c>
    </row>
    <row r="13" spans="1:1024" ht="22.5" customHeight="1">
      <c r="A13" s="1637" t="s">
        <v>843</v>
      </c>
      <c r="B13" s="1637"/>
      <c r="C13" s="226"/>
      <c r="D13" s="227" t="e">
        <f t="shared" si="0"/>
        <v>#REF!</v>
      </c>
      <c r="E13" s="229"/>
      <c r="F13" s="227" t="e">
        <f>'[1]填表-總表'!G6</f>
        <v>#REF!</v>
      </c>
      <c r="G13" s="229"/>
      <c r="H13" s="227" t="e">
        <f>'[1]填表-總表'!G7</f>
        <v>#REF!</v>
      </c>
      <c r="I13" s="229"/>
      <c r="J13" s="227" t="e">
        <f>'[1]填表-總表'!G8+'[1]填表-總表'!G13+'[1]填表-總表'!G20</f>
        <v>#REF!</v>
      </c>
    </row>
    <row r="14" spans="1:1024" ht="22.5" customHeight="1">
      <c r="A14" s="1637" t="s">
        <v>844</v>
      </c>
      <c r="B14" s="1637"/>
      <c r="C14" s="226"/>
      <c r="D14" s="227" t="e">
        <f t="shared" si="0"/>
        <v>#REF!</v>
      </c>
      <c r="E14" s="229"/>
      <c r="F14" s="227" t="e">
        <f>'[1]填表-總表'!H6</f>
        <v>#REF!</v>
      </c>
      <c r="G14" s="229"/>
      <c r="H14" s="227" t="e">
        <f>'[1]填表-總表'!H7</f>
        <v>#REF!</v>
      </c>
      <c r="I14" s="229"/>
      <c r="J14" s="227" t="e">
        <f>'[1]填表-總表'!H8+'[1]填表-總表'!H13+'[1]填表-總表'!H20</f>
        <v>#REF!</v>
      </c>
    </row>
    <row r="15" spans="1:1024" ht="22.5" customHeight="1">
      <c r="A15" s="1637" t="s">
        <v>845</v>
      </c>
      <c r="B15" s="1637"/>
      <c r="C15" s="226"/>
      <c r="D15" s="227" t="e">
        <f t="shared" si="0"/>
        <v>#REF!</v>
      </c>
      <c r="E15" s="229"/>
      <c r="F15" s="227" t="e">
        <f>'[1]填表-總表'!I6</f>
        <v>#REF!</v>
      </c>
      <c r="G15" s="229"/>
      <c r="H15" s="227" t="e">
        <f>'[1]填表-總表'!I7</f>
        <v>#REF!</v>
      </c>
      <c r="I15" s="229"/>
      <c r="J15" s="227" t="e">
        <f>'[1]填表-總表'!I8+'[1]填表-總表'!I13+'[1]填表-總表'!I20</f>
        <v>#REF!</v>
      </c>
    </row>
    <row r="16" spans="1:1024" ht="22.5" customHeight="1">
      <c r="A16" s="1637" t="s">
        <v>846</v>
      </c>
      <c r="B16" s="1637"/>
      <c r="C16" s="226"/>
      <c r="D16" s="227" t="e">
        <f t="shared" si="0"/>
        <v>#REF!</v>
      </c>
      <c r="E16" s="229"/>
      <c r="F16" s="227" t="e">
        <f>'[1]填表-總表'!J6</f>
        <v>#REF!</v>
      </c>
      <c r="G16" s="229"/>
      <c r="H16" s="227" t="e">
        <f>'[1]填表-總表'!J7</f>
        <v>#REF!</v>
      </c>
      <c r="I16" s="229"/>
      <c r="J16" s="227" t="e">
        <f>'[1]填表-總表'!J8+'[1]填表-總表'!J13+'[1]填表-總表'!J20</f>
        <v>#REF!</v>
      </c>
    </row>
    <row r="17" spans="1:11" ht="22.5" customHeight="1">
      <c r="A17" s="1637" t="s">
        <v>847</v>
      </c>
      <c r="B17" s="1637"/>
      <c r="C17" s="226"/>
      <c r="D17" s="227" t="e">
        <f t="shared" si="0"/>
        <v>#REF!</v>
      </c>
      <c r="E17" s="229"/>
      <c r="F17" s="227" t="e">
        <f>'[1]填表-總表'!K6</f>
        <v>#REF!</v>
      </c>
      <c r="G17" s="229"/>
      <c r="H17" s="227" t="e">
        <f>'[1]填表-總表'!K7</f>
        <v>#REF!</v>
      </c>
      <c r="I17" s="229"/>
      <c r="J17" s="227" t="e">
        <f>'[1]填表-總表'!K8+'[1]填表-總表'!K13+'[1]填表-總表'!K20</f>
        <v>#REF!</v>
      </c>
      <c r="K17" s="224"/>
    </row>
    <row r="18" spans="1:11" ht="22.5" customHeight="1">
      <c r="A18" s="1637" t="s">
        <v>848</v>
      </c>
      <c r="B18" s="1637"/>
      <c r="C18" s="226"/>
      <c r="D18" s="227" t="e">
        <f t="shared" si="0"/>
        <v>#REF!</v>
      </c>
      <c r="E18" s="229"/>
      <c r="F18" s="227" t="e">
        <f>'[1]填表-總表'!L6</f>
        <v>#REF!</v>
      </c>
      <c r="G18" s="229"/>
      <c r="H18" s="227" t="e">
        <f>'[1]填表-總表'!L7</f>
        <v>#REF!</v>
      </c>
      <c r="I18" s="229"/>
      <c r="J18" s="227" t="e">
        <f>'[1]填表-總表'!L8+'[1]填表-總表'!L13+'[1]填表-總表'!L20</f>
        <v>#REF!</v>
      </c>
      <c r="K18" s="224"/>
    </row>
    <row r="19" spans="1:11" ht="22.5" customHeight="1">
      <c r="A19" s="1637" t="s">
        <v>849</v>
      </c>
      <c r="B19" s="1637"/>
      <c r="C19" s="226"/>
      <c r="D19" s="227" t="e">
        <f t="shared" si="0"/>
        <v>#REF!</v>
      </c>
      <c r="E19" s="229"/>
      <c r="F19" s="227" t="e">
        <f>'[1]填表-總表'!M6</f>
        <v>#REF!</v>
      </c>
      <c r="G19" s="229"/>
      <c r="H19" s="227" t="e">
        <f>'[1]填表-總表'!M7</f>
        <v>#REF!</v>
      </c>
      <c r="I19" s="229"/>
      <c r="J19" s="227" t="e">
        <f>'[1]填表-總表'!M8+'[1]填表-總表'!M13+'[1]填表-總表'!M20</f>
        <v>#REF!</v>
      </c>
    </row>
    <row r="20" spans="1:11" ht="22.5" customHeight="1">
      <c r="A20" s="1637" t="s">
        <v>850</v>
      </c>
      <c r="B20" s="1637"/>
      <c r="C20" s="226"/>
      <c r="D20" s="227" t="e">
        <f t="shared" si="0"/>
        <v>#REF!</v>
      </c>
      <c r="E20" s="229"/>
      <c r="F20" s="227" t="e">
        <f>'[1]填表-總表'!N6</f>
        <v>#REF!</v>
      </c>
      <c r="G20" s="229"/>
      <c r="H20" s="227" t="e">
        <f>'[1]填表-總表'!N7</f>
        <v>#REF!</v>
      </c>
      <c r="I20" s="229"/>
      <c r="J20" s="227" t="e">
        <f>'[1]填表-總表'!N8+'[1]填表-總表'!N13+'[1]填表-總表'!N20</f>
        <v>#REF!</v>
      </c>
    </row>
    <row r="21" spans="1:11" ht="22.5" customHeight="1">
      <c r="A21" s="1637" t="s">
        <v>851</v>
      </c>
      <c r="B21" s="1637"/>
      <c r="C21" s="226"/>
      <c r="D21" s="227" t="e">
        <f t="shared" si="0"/>
        <v>#REF!</v>
      </c>
      <c r="E21" s="229"/>
      <c r="F21" s="227" t="e">
        <f>'[1]填表-總表'!O6</f>
        <v>#REF!</v>
      </c>
      <c r="G21" s="229"/>
      <c r="H21" s="227" t="e">
        <f>'[1]填表-總表'!O7</f>
        <v>#REF!</v>
      </c>
      <c r="I21" s="229"/>
      <c r="J21" s="227" t="e">
        <f>'[1]填表-總表'!O8+'[1]填表-總表'!O13+'[1]填表-總表'!O20</f>
        <v>#REF!</v>
      </c>
    </row>
    <row r="22" spans="1:11" ht="22.5" customHeight="1">
      <c r="A22" s="1635" t="s">
        <v>852</v>
      </c>
      <c r="B22" s="1635"/>
      <c r="C22" s="226"/>
      <c r="D22" s="227" t="e">
        <f t="shared" si="0"/>
        <v>#REF!</v>
      </c>
      <c r="E22" s="229"/>
      <c r="F22" s="227" t="e">
        <f>'[1]填表-總表'!P6+'[1]填表-總表'!Q6+'[1]填表-總表'!R6+'[1]填表-總表'!S6</f>
        <v>#REF!</v>
      </c>
      <c r="G22" s="229"/>
      <c r="H22" s="227" t="e">
        <f>'[1]填表-總表'!P7+'[1]填表-總表'!Q7+'[1]填表-總表'!R7+'[1]填表-總表'!S7</f>
        <v>#REF!</v>
      </c>
      <c r="I22" s="229"/>
      <c r="J22" s="227" t="e">
        <f>'[1]填表-總表'!P8+'[1]填表-總表'!Q8+'[1]填表-總表'!R8+'[1]填表-總表'!S8+'[1]填表-總表'!P13+'[1]填表-總表'!Q13+'[1]填表-總表'!R13+'[1]填表-總表'!S13+'[1]填表-總表'!P20+'[1]填表-總表'!Q20+'[1]填表-總表'!R20+'[1]填表-總表'!S20</f>
        <v>#REF!</v>
      </c>
    </row>
    <row r="23" spans="1:11" ht="22.5" customHeight="1">
      <c r="A23" s="1635" t="s">
        <v>853</v>
      </c>
      <c r="B23" s="1635"/>
      <c r="C23" s="226"/>
      <c r="D23" s="227" t="e">
        <f t="shared" si="0"/>
        <v>#REF!</v>
      </c>
      <c r="E23" s="229"/>
      <c r="F23" s="227" t="e">
        <f>'[1]填表-總表'!T6</f>
        <v>#REF!</v>
      </c>
      <c r="G23" s="229"/>
      <c r="H23" s="227" t="e">
        <f>'[1]填表-總表'!T7</f>
        <v>#REF!</v>
      </c>
      <c r="I23" s="229"/>
      <c r="J23" s="227" t="e">
        <f>'[1]填表-總表'!T8+'[1]填表-總表'!T13+'[1]填表-總表'!T20</f>
        <v>#REF!</v>
      </c>
    </row>
    <row r="24" spans="1:11" ht="22.5" customHeight="1">
      <c r="A24" s="1635" t="s">
        <v>854</v>
      </c>
      <c r="B24" s="1635"/>
      <c r="C24" s="226"/>
      <c r="D24" s="227" t="e">
        <f t="shared" si="0"/>
        <v>#REF!</v>
      </c>
      <c r="E24" s="229"/>
      <c r="F24" s="227" t="e">
        <f>'[1]填表-總表'!U6</f>
        <v>#REF!</v>
      </c>
      <c r="G24" s="229"/>
      <c r="H24" s="227" t="e">
        <f>'[1]填表-總表'!U7</f>
        <v>#REF!</v>
      </c>
      <c r="I24" s="229"/>
      <c r="J24" s="227" t="e">
        <f>'[1]填表-總表'!U8+'[1]填表-總表'!U13+'[1]填表-總表'!U20</f>
        <v>#REF!</v>
      </c>
    </row>
    <row r="25" spans="1:11" ht="22.5" customHeight="1">
      <c r="A25" s="1635" t="s">
        <v>855</v>
      </c>
      <c r="B25" s="1635"/>
      <c r="C25" s="226"/>
      <c r="D25" s="227" t="e">
        <f t="shared" si="0"/>
        <v>#REF!</v>
      </c>
      <c r="E25" s="229"/>
      <c r="F25" s="227" t="e">
        <f>'[1]填表-總表'!V6</f>
        <v>#REF!</v>
      </c>
      <c r="G25" s="229"/>
      <c r="H25" s="229" t="e">
        <f>'[1]填表-總表'!V7</f>
        <v>#REF!</v>
      </c>
      <c r="I25" s="229"/>
      <c r="J25" s="229" t="e">
        <f>'[1]填表-總表'!V8+'[1]填表-總表'!V13+'[1]填表-總表'!V20</f>
        <v>#REF!</v>
      </c>
    </row>
    <row r="26" spans="1:11" ht="22.5" customHeight="1">
      <c r="A26" s="1635" t="s">
        <v>856</v>
      </c>
      <c r="B26" s="1635"/>
      <c r="C26" s="226"/>
      <c r="D26" s="227" t="e">
        <f t="shared" si="0"/>
        <v>#REF!</v>
      </c>
      <c r="E26" s="229"/>
      <c r="F26" s="227" t="e">
        <f>'[1]填表-總表'!W6</f>
        <v>#REF!</v>
      </c>
      <c r="G26" s="229"/>
      <c r="H26" s="229" t="e">
        <f>'[1]填表-總表'!W7</f>
        <v>#REF!</v>
      </c>
      <c r="I26" s="229"/>
      <c r="J26" s="229" t="e">
        <f>'[1]填表-總表'!W8+'[1]填表-總表'!W13+'[1]填表-總表'!W20</f>
        <v>#REF!</v>
      </c>
    </row>
    <row r="27" spans="1:11" ht="22.5" customHeight="1">
      <c r="A27" s="1635" t="s">
        <v>857</v>
      </c>
      <c r="B27" s="1635"/>
      <c r="C27" s="226"/>
      <c r="D27" s="227" t="e">
        <f t="shared" si="0"/>
        <v>#REF!</v>
      </c>
      <c r="E27" s="229"/>
      <c r="F27" s="227" t="e">
        <f>'[1]填表-總表'!X6</f>
        <v>#REF!</v>
      </c>
      <c r="G27" s="229"/>
      <c r="H27" s="229" t="e">
        <f>'[1]填表-總表'!X7</f>
        <v>#REF!</v>
      </c>
      <c r="I27" s="229"/>
      <c r="J27" s="229" t="e">
        <f>'[1]填表-總表'!X8+'[1]填表-總表'!X13+'[1]填表-總表'!X20</f>
        <v>#REF!</v>
      </c>
    </row>
    <row r="28" spans="1:11" ht="22.5" customHeight="1">
      <c r="A28" s="1635" t="s">
        <v>858</v>
      </c>
      <c r="B28" s="1635"/>
      <c r="C28" s="226"/>
      <c r="D28" s="227" t="e">
        <f t="shared" si="0"/>
        <v>#REF!</v>
      </c>
      <c r="E28" s="230"/>
      <c r="F28" s="227" t="e">
        <f>'[1]填表-總表'!Y6</f>
        <v>#REF!</v>
      </c>
      <c r="G28" s="230"/>
      <c r="H28" s="230" t="e">
        <f>'[1]填表-總表'!Y7</f>
        <v>#REF!</v>
      </c>
      <c r="I28" s="230"/>
      <c r="J28" s="230" t="e">
        <f>'[1]填表-總表'!Y8+'[1]填表-總表'!Y13+'[1]填表-總表'!Y20</f>
        <v>#REF!</v>
      </c>
    </row>
    <row r="29" spans="1:11" ht="22.5" customHeight="1">
      <c r="A29" s="1635" t="s">
        <v>859</v>
      </c>
      <c r="B29" s="1635"/>
      <c r="C29" s="226"/>
      <c r="D29" s="227" t="e">
        <f t="shared" si="0"/>
        <v>#REF!</v>
      </c>
      <c r="E29" s="230"/>
      <c r="F29" s="227" t="e">
        <f>'[1]填表-總表'!Z6</f>
        <v>#REF!</v>
      </c>
      <c r="G29" s="230"/>
      <c r="H29" s="230" t="e">
        <f>'[1]填表-總表'!Z7</f>
        <v>#REF!</v>
      </c>
      <c r="I29" s="230"/>
      <c r="J29" s="230" t="e">
        <f>'[1]填表-總表'!Z8+'[1]填表-總表'!Z13+'[1]填表-總表'!Z20</f>
        <v>#REF!</v>
      </c>
    </row>
    <row r="30" spans="1:11" ht="36" customHeight="1">
      <c r="A30" s="1635" t="s">
        <v>860</v>
      </c>
      <c r="B30" s="1635"/>
      <c r="C30" s="226"/>
      <c r="D30" s="231" t="e">
        <f t="shared" si="0"/>
        <v>#REF!</v>
      </c>
      <c r="E30" s="230"/>
      <c r="F30" s="231" t="e">
        <f>'[1]填表-總表'!AA6</f>
        <v>#REF!</v>
      </c>
      <c r="G30" s="230"/>
      <c r="H30" s="230" t="e">
        <f>'[1]填表-總表'!AA7</f>
        <v>#REF!</v>
      </c>
      <c r="I30" s="230"/>
      <c r="J30" s="230" t="e">
        <f>'[1]填表-總表'!AA8+'[1]填表-總表'!AA13+'[1]填表-總表'!AA20</f>
        <v>#REF!</v>
      </c>
    </row>
    <row r="31" spans="1:11" ht="37.5" customHeight="1">
      <c r="A31" s="1635" t="s">
        <v>861</v>
      </c>
      <c r="B31" s="1635"/>
      <c r="C31" s="226"/>
      <c r="D31" s="231" t="e">
        <f t="shared" si="0"/>
        <v>#REF!</v>
      </c>
      <c r="E31" s="230"/>
      <c r="F31" s="231" t="e">
        <f>'[1]填表-總表'!AB6</f>
        <v>#REF!</v>
      </c>
      <c r="G31" s="230"/>
      <c r="H31" s="230" t="e">
        <f>'[1]填表-總表'!AB7</f>
        <v>#REF!</v>
      </c>
      <c r="I31" s="230"/>
      <c r="J31" s="230" t="e">
        <f>'[1]填表-總表'!AB8+'[1]填表-總表'!AB13+'[1]填表-總表'!AB20</f>
        <v>#REF!</v>
      </c>
    </row>
    <row r="32" spans="1:11" ht="22.5" customHeight="1">
      <c r="A32" s="1635" t="s">
        <v>862</v>
      </c>
      <c r="B32" s="1635"/>
      <c r="C32" s="226"/>
      <c r="D32" s="227" t="e">
        <f t="shared" si="0"/>
        <v>#REF!</v>
      </c>
      <c r="E32" s="230"/>
      <c r="F32" s="227" t="e">
        <f>'[1]填表-總表'!AC6</f>
        <v>#REF!</v>
      </c>
      <c r="G32" s="230"/>
      <c r="H32" s="230" t="e">
        <f>'[1]填表-總表'!AC7</f>
        <v>#REF!</v>
      </c>
      <c r="I32" s="230"/>
      <c r="J32" s="230" t="e">
        <f>'[1]填表-總表'!AC8+'[1]填表-總表'!AC13+'[1]填表-總表'!AC20</f>
        <v>#REF!</v>
      </c>
    </row>
    <row r="33" spans="1:10" ht="22.5" customHeight="1">
      <c r="A33" s="1635" t="s">
        <v>863</v>
      </c>
      <c r="B33" s="1635"/>
      <c r="C33" s="226"/>
      <c r="D33" s="227" t="e">
        <f t="shared" si="0"/>
        <v>#REF!</v>
      </c>
      <c r="E33" s="230"/>
      <c r="F33" s="227" t="e">
        <f>'[1]填表-總表'!AD6</f>
        <v>#REF!</v>
      </c>
      <c r="G33" s="230"/>
      <c r="H33" s="230" t="e">
        <f>'[1]填表-總表'!AD7</f>
        <v>#REF!</v>
      </c>
      <c r="I33" s="230"/>
      <c r="J33" s="230" t="e">
        <f>'[1]填表-總表'!AD8+'[1]填表-總表'!AD13+'[1]填表-總表'!AD20</f>
        <v>#REF!</v>
      </c>
    </row>
    <row r="34" spans="1:10" ht="22.5" customHeight="1">
      <c r="A34" s="1636" t="s">
        <v>864</v>
      </c>
      <c r="B34" s="1636"/>
      <c r="C34" s="232"/>
      <c r="D34" s="233" t="e">
        <f t="shared" si="0"/>
        <v>#REF!</v>
      </c>
      <c r="E34" s="234"/>
      <c r="F34" s="233" t="e">
        <f>'[1]填表-總表'!AE6</f>
        <v>#REF!</v>
      </c>
      <c r="G34" s="234"/>
      <c r="H34" s="234" t="e">
        <f>'[1]填表-總表'!AE7</f>
        <v>#REF!</v>
      </c>
      <c r="I34" s="234"/>
      <c r="J34" s="234" t="e">
        <f>'[1]填表-總表'!AE8+'[1]填表-總表'!AE13+'[1]填表-總表'!AE20</f>
        <v>#REF!</v>
      </c>
    </row>
    <row r="35" spans="1:10">
      <c r="A35" s="235" t="s">
        <v>865</v>
      </c>
      <c r="B35" s="236" t="s">
        <v>821</v>
      </c>
      <c r="C35" s="237"/>
      <c r="D35" s="1" t="s">
        <v>822</v>
      </c>
      <c r="E35" s="237"/>
      <c r="F35" s="237"/>
      <c r="G35" s="237" t="s">
        <v>825</v>
      </c>
      <c r="I35" s="237" t="s">
        <v>866</v>
      </c>
      <c r="J35" s="237"/>
    </row>
    <row r="36" spans="1:10" ht="33.75" customHeight="1">
      <c r="A36" s="1"/>
      <c r="B36" s="1"/>
      <c r="E36" s="237"/>
      <c r="F36" s="237"/>
      <c r="J36" s="237"/>
    </row>
    <row r="37" spans="1:10">
      <c r="A37" s="1"/>
      <c r="B37" s="1"/>
      <c r="E37" s="237"/>
      <c r="F37" s="237"/>
      <c r="J37" s="237" t="s">
        <v>867</v>
      </c>
    </row>
    <row r="38" spans="1:10">
      <c r="A38" s="238" t="s">
        <v>868</v>
      </c>
      <c r="B38" s="239"/>
    </row>
    <row r="39" spans="1:10">
      <c r="A39" s="238" t="s">
        <v>869</v>
      </c>
      <c r="B39" s="239"/>
    </row>
    <row r="40" spans="1:10">
      <c r="A40" s="238" t="s">
        <v>870</v>
      </c>
      <c r="B40" s="239"/>
    </row>
    <row r="41" spans="1:10">
      <c r="A41" s="240"/>
    </row>
  </sheetData>
  <mergeCells count="37">
    <mergeCell ref="A1:B1"/>
    <mergeCell ref="H1:J1"/>
    <mergeCell ref="A2:B2"/>
    <mergeCell ref="H2:J2"/>
    <mergeCell ref="A3:J3"/>
    <mergeCell ref="A4:F4"/>
    <mergeCell ref="A5:J5"/>
    <mergeCell ref="A6:B10"/>
    <mergeCell ref="C6:D10"/>
    <mergeCell ref="E6:J6"/>
    <mergeCell ref="E7:F10"/>
    <mergeCell ref="G7:H10"/>
    <mergeCell ref="I7:J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31:B31"/>
    <mergeCell ref="A32:B32"/>
    <mergeCell ref="A33:B33"/>
    <mergeCell ref="A34:B34"/>
    <mergeCell ref="A26:B26"/>
    <mergeCell ref="A27:B27"/>
    <mergeCell ref="A28:B28"/>
    <mergeCell ref="A29:B29"/>
    <mergeCell ref="A30:B30"/>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41"/>
  <sheetViews>
    <sheetView zoomScaleNormal="100" workbookViewId="0">
      <selection activeCell="K1" sqref="K1"/>
    </sheetView>
  </sheetViews>
  <sheetFormatPr defaultColWidth="8" defaultRowHeight="16.5"/>
  <cols>
    <col min="1" max="1" width="9.125" style="220" customWidth="1"/>
    <col min="2" max="2" width="10.125" style="220" customWidth="1"/>
    <col min="3" max="3" width="7.375" style="220" customWidth="1"/>
    <col min="4" max="4" width="9.625" style="220" customWidth="1"/>
    <col min="5" max="5" width="7.375" style="220" customWidth="1"/>
    <col min="6" max="7" width="8.625" style="220" customWidth="1"/>
    <col min="8" max="8" width="9.625" style="220" customWidth="1"/>
    <col min="9" max="9" width="7.375" style="220" customWidth="1"/>
    <col min="10" max="10" width="9.75" style="220" customWidth="1"/>
    <col min="11" max="256" width="7.625" style="220" customWidth="1"/>
    <col min="257" max="257" width="9.125" style="220" customWidth="1"/>
    <col min="258" max="258" width="10.125" style="220" customWidth="1"/>
    <col min="259" max="259" width="7.375" style="220" customWidth="1"/>
    <col min="260" max="260" width="8" style="220"/>
    <col min="261" max="261" width="7.375" style="220" customWidth="1"/>
    <col min="262" max="262" width="8" style="220"/>
    <col min="263" max="263" width="8.625" style="220" customWidth="1"/>
    <col min="264" max="265" width="7.375" style="220" customWidth="1"/>
    <col min="266" max="266" width="8" style="220"/>
    <col min="267" max="512" width="7.625" style="220" customWidth="1"/>
    <col min="513" max="513" width="9.125" style="220" customWidth="1"/>
    <col min="514" max="514" width="10.125" style="220" customWidth="1"/>
    <col min="515" max="515" width="7.375" style="220" customWidth="1"/>
    <col min="516" max="516" width="8" style="220"/>
    <col min="517" max="517" width="7.375" style="220" customWidth="1"/>
    <col min="518" max="518" width="8" style="220"/>
    <col min="519" max="519" width="8.625" style="220" customWidth="1"/>
    <col min="520" max="521" width="7.375" style="220" customWidth="1"/>
    <col min="522" max="522" width="8" style="220"/>
    <col min="523" max="768" width="7.625" style="220" customWidth="1"/>
    <col min="769" max="769" width="9.125" style="220" customWidth="1"/>
    <col min="770" max="770" width="10.125" style="220" customWidth="1"/>
    <col min="771" max="771" width="7.375" style="220" customWidth="1"/>
    <col min="772" max="772" width="8" style="220"/>
    <col min="773" max="773" width="7.375" style="220" customWidth="1"/>
    <col min="774" max="774" width="8" style="220"/>
    <col min="775" max="775" width="8.625" style="220" customWidth="1"/>
    <col min="776" max="777" width="7.375" style="220" customWidth="1"/>
    <col min="778" max="778" width="8" style="220"/>
    <col min="779" max="1023" width="7.625" style="220" customWidth="1"/>
    <col min="1024" max="1024" width="8" style="220"/>
  </cols>
  <sheetData>
    <row r="1" spans="1:1024">
      <c r="A1" s="1645" t="s">
        <v>780</v>
      </c>
      <c r="B1" s="1645"/>
      <c r="G1" s="221" t="s">
        <v>781</v>
      </c>
      <c r="H1" s="1646" t="s">
        <v>828</v>
      </c>
      <c r="I1" s="1646"/>
      <c r="J1" s="1646"/>
      <c r="K1" s="87" t="s">
        <v>125</v>
      </c>
    </row>
    <row r="2" spans="1:1024" s="1" customFormat="1">
      <c r="A2" s="1645" t="s">
        <v>829</v>
      </c>
      <c r="B2" s="1645"/>
      <c r="C2" s="222" t="s">
        <v>830</v>
      </c>
      <c r="D2" s="223"/>
      <c r="E2" s="220"/>
      <c r="F2" s="220"/>
      <c r="G2" s="221" t="s">
        <v>831</v>
      </c>
      <c r="H2" s="1645" t="s">
        <v>832</v>
      </c>
      <c r="I2" s="1645"/>
      <c r="J2" s="1645"/>
      <c r="K2" s="220"/>
      <c r="L2" s="220"/>
      <c r="M2" s="220"/>
      <c r="N2" s="220"/>
      <c r="O2" s="220"/>
      <c r="P2" s="220"/>
      <c r="Q2" s="220"/>
      <c r="R2" s="220"/>
      <c r="S2" s="220"/>
      <c r="T2" s="220"/>
      <c r="U2" s="220"/>
      <c r="V2" s="220"/>
      <c r="W2" s="220"/>
      <c r="X2" s="220"/>
      <c r="Y2" s="220"/>
      <c r="Z2" s="220"/>
      <c r="AA2" s="220"/>
      <c r="AB2" s="220"/>
      <c r="AC2" s="220"/>
      <c r="AD2" s="220"/>
      <c r="AE2" s="220"/>
      <c r="AF2" s="220"/>
      <c r="AG2" s="220"/>
      <c r="AH2" s="220"/>
      <c r="AI2" s="220"/>
      <c r="AJ2" s="220"/>
      <c r="AK2" s="220"/>
      <c r="AL2" s="220"/>
      <c r="AM2" s="220"/>
      <c r="AN2" s="220"/>
      <c r="AO2" s="220"/>
      <c r="AP2" s="220"/>
      <c r="AQ2" s="220"/>
      <c r="AR2" s="220"/>
      <c r="AS2" s="220"/>
      <c r="AT2" s="220"/>
      <c r="AU2" s="220"/>
      <c r="AV2" s="220"/>
      <c r="AW2" s="220"/>
      <c r="AX2" s="220"/>
      <c r="AY2" s="220"/>
      <c r="AZ2" s="220"/>
      <c r="BA2" s="220"/>
      <c r="BB2" s="220"/>
      <c r="BC2" s="220"/>
      <c r="BD2" s="220"/>
      <c r="BE2" s="220"/>
      <c r="BF2" s="220"/>
      <c r="BG2" s="220"/>
      <c r="BH2" s="220"/>
      <c r="BI2" s="220"/>
      <c r="BJ2" s="220"/>
      <c r="BK2" s="220"/>
      <c r="BL2" s="220"/>
      <c r="BM2" s="220"/>
      <c r="BN2" s="220"/>
      <c r="BO2" s="220"/>
      <c r="BP2" s="220"/>
      <c r="BQ2" s="220"/>
      <c r="BR2" s="220"/>
      <c r="BS2" s="220"/>
      <c r="BT2" s="220"/>
      <c r="BU2" s="220"/>
      <c r="BV2" s="220"/>
      <c r="BW2" s="220"/>
      <c r="BX2" s="220"/>
      <c r="BY2" s="220"/>
      <c r="BZ2" s="220"/>
      <c r="CA2" s="220"/>
      <c r="CB2" s="220"/>
      <c r="CC2" s="220"/>
      <c r="CD2" s="220"/>
      <c r="CE2" s="220"/>
      <c r="CF2" s="220"/>
      <c r="CG2" s="220"/>
      <c r="CH2" s="220"/>
      <c r="CI2" s="220"/>
      <c r="CJ2" s="220"/>
      <c r="CK2" s="220"/>
      <c r="CL2" s="220"/>
      <c r="CM2" s="220"/>
      <c r="CN2" s="220"/>
      <c r="CO2" s="220"/>
      <c r="CP2" s="220"/>
      <c r="CQ2" s="220"/>
      <c r="CR2" s="220"/>
      <c r="CS2" s="220"/>
      <c r="CT2" s="220"/>
      <c r="CU2" s="220"/>
      <c r="CV2" s="220"/>
      <c r="CW2" s="220"/>
      <c r="CX2" s="220"/>
      <c r="CY2" s="220"/>
      <c r="CZ2" s="220"/>
      <c r="DA2" s="220"/>
      <c r="DB2" s="220"/>
      <c r="DC2" s="220"/>
      <c r="DD2" s="220"/>
      <c r="DE2" s="220"/>
      <c r="DF2" s="220"/>
      <c r="DG2" s="220"/>
      <c r="DH2" s="220"/>
      <c r="DI2" s="220"/>
      <c r="DJ2" s="220"/>
      <c r="DK2" s="220"/>
      <c r="DL2" s="220"/>
      <c r="DM2" s="220"/>
      <c r="DN2" s="220"/>
      <c r="DO2" s="220"/>
      <c r="DP2" s="220"/>
      <c r="DQ2" s="220"/>
      <c r="DR2" s="220"/>
      <c r="DS2" s="220"/>
      <c r="DT2" s="220"/>
      <c r="DU2" s="220"/>
      <c r="DV2" s="220"/>
      <c r="DW2" s="220"/>
      <c r="DX2" s="220"/>
      <c r="DY2" s="220"/>
      <c r="DZ2" s="220"/>
      <c r="EA2" s="220"/>
      <c r="EB2" s="220"/>
      <c r="EC2" s="220"/>
      <c r="ED2" s="220"/>
      <c r="EE2" s="220"/>
      <c r="EF2" s="220"/>
      <c r="EG2" s="220"/>
      <c r="EH2" s="220"/>
      <c r="EI2" s="220"/>
      <c r="EJ2" s="220"/>
      <c r="EK2" s="220"/>
      <c r="EL2" s="220"/>
      <c r="EM2" s="220"/>
      <c r="EN2" s="220"/>
      <c r="EO2" s="220"/>
      <c r="EP2" s="220"/>
      <c r="EQ2" s="220"/>
      <c r="ER2" s="220"/>
      <c r="ES2" s="220"/>
      <c r="ET2" s="220"/>
      <c r="EU2" s="220"/>
      <c r="EV2" s="220"/>
      <c r="EW2" s="220"/>
      <c r="EX2" s="220"/>
      <c r="EY2" s="220"/>
      <c r="EZ2" s="220"/>
      <c r="FA2" s="220"/>
      <c r="FB2" s="220"/>
      <c r="FC2" s="220"/>
      <c r="FD2" s="220"/>
      <c r="FE2" s="220"/>
      <c r="FF2" s="220"/>
      <c r="FG2" s="220"/>
      <c r="FH2" s="220"/>
      <c r="FI2" s="220"/>
      <c r="FJ2" s="220"/>
      <c r="FK2" s="220"/>
      <c r="FL2" s="220"/>
      <c r="FM2" s="220"/>
      <c r="FN2" s="220"/>
      <c r="FO2" s="220"/>
      <c r="FP2" s="220"/>
      <c r="FQ2" s="220"/>
      <c r="FR2" s="220"/>
      <c r="FS2" s="220"/>
      <c r="FT2" s="220"/>
      <c r="FU2" s="220"/>
      <c r="FV2" s="220"/>
      <c r="FW2" s="220"/>
      <c r="FX2" s="220"/>
      <c r="FY2" s="220"/>
      <c r="FZ2" s="220"/>
      <c r="GA2" s="220"/>
      <c r="GB2" s="220"/>
      <c r="GC2" s="220"/>
      <c r="GD2" s="220"/>
      <c r="GE2" s="220"/>
      <c r="GF2" s="220"/>
      <c r="GG2" s="220"/>
      <c r="GH2" s="220"/>
      <c r="GI2" s="220"/>
      <c r="GJ2" s="220"/>
      <c r="GK2" s="220"/>
      <c r="GL2" s="220"/>
      <c r="GM2" s="220"/>
      <c r="GN2" s="220"/>
      <c r="GO2" s="220"/>
      <c r="GP2" s="220"/>
      <c r="GQ2" s="220"/>
      <c r="GR2" s="220"/>
      <c r="GS2" s="220"/>
      <c r="GT2" s="220"/>
      <c r="GU2" s="220"/>
      <c r="GV2" s="220"/>
      <c r="GW2" s="220"/>
      <c r="GX2" s="220"/>
      <c r="GY2" s="220"/>
      <c r="GZ2" s="220"/>
      <c r="HA2" s="220"/>
      <c r="HB2" s="220"/>
      <c r="HC2" s="220"/>
      <c r="HD2" s="220"/>
      <c r="HE2" s="220"/>
      <c r="HF2" s="220"/>
      <c r="HG2" s="220"/>
      <c r="HH2" s="220"/>
      <c r="HI2" s="220"/>
      <c r="HJ2" s="220"/>
      <c r="HK2" s="220"/>
      <c r="HL2" s="220"/>
      <c r="HM2" s="220"/>
      <c r="HN2" s="220"/>
      <c r="HO2" s="220"/>
      <c r="HP2" s="220"/>
      <c r="HQ2" s="220"/>
      <c r="HR2" s="220"/>
      <c r="HS2" s="220"/>
      <c r="HT2" s="220"/>
      <c r="HU2" s="220"/>
      <c r="HV2" s="220"/>
      <c r="HW2" s="220"/>
      <c r="HX2" s="220"/>
      <c r="HY2" s="220"/>
      <c r="HZ2" s="220"/>
      <c r="IA2" s="220"/>
      <c r="IB2" s="220"/>
      <c r="IC2" s="220"/>
      <c r="ID2" s="220"/>
      <c r="IE2" s="220"/>
      <c r="IF2" s="220"/>
      <c r="IG2" s="220"/>
      <c r="IH2" s="220"/>
      <c r="II2" s="220"/>
      <c r="IJ2" s="220"/>
      <c r="IK2" s="220"/>
      <c r="IL2" s="220"/>
      <c r="IM2" s="220"/>
      <c r="IN2" s="220"/>
      <c r="IO2" s="220"/>
      <c r="IP2" s="220"/>
      <c r="IQ2" s="220"/>
      <c r="IR2" s="220"/>
      <c r="IS2" s="220"/>
      <c r="IT2" s="220"/>
      <c r="IU2" s="220"/>
      <c r="IV2" s="220"/>
      <c r="IW2" s="220"/>
      <c r="IX2" s="220"/>
      <c r="IY2" s="220"/>
      <c r="IZ2" s="220"/>
      <c r="JA2" s="220"/>
      <c r="JB2" s="220"/>
      <c r="JC2" s="220"/>
      <c r="JD2" s="220"/>
      <c r="JE2" s="220"/>
      <c r="JF2" s="220"/>
      <c r="JG2" s="220"/>
      <c r="JH2" s="220"/>
      <c r="JI2" s="220"/>
      <c r="JJ2" s="220"/>
      <c r="JK2" s="220"/>
      <c r="JL2" s="220"/>
      <c r="JM2" s="220"/>
      <c r="JN2" s="220"/>
      <c r="JO2" s="220"/>
      <c r="JP2" s="220"/>
      <c r="JQ2" s="220"/>
      <c r="JR2" s="220"/>
      <c r="JS2" s="220"/>
      <c r="JT2" s="220"/>
      <c r="JU2" s="220"/>
      <c r="JV2" s="220"/>
      <c r="JW2" s="220"/>
      <c r="JX2" s="220"/>
      <c r="JY2" s="220"/>
      <c r="JZ2" s="220"/>
      <c r="KA2" s="220"/>
      <c r="KB2" s="220"/>
      <c r="KC2" s="220"/>
      <c r="KD2" s="220"/>
      <c r="KE2" s="220"/>
      <c r="KF2" s="220"/>
      <c r="KG2" s="220"/>
      <c r="KH2" s="220"/>
      <c r="KI2" s="220"/>
      <c r="KJ2" s="220"/>
      <c r="KK2" s="220"/>
      <c r="KL2" s="220"/>
      <c r="KM2" s="220"/>
      <c r="KN2" s="220"/>
      <c r="KO2" s="220"/>
      <c r="KP2" s="220"/>
      <c r="KQ2" s="220"/>
      <c r="KR2" s="220"/>
      <c r="KS2" s="220"/>
      <c r="KT2" s="220"/>
      <c r="KU2" s="220"/>
      <c r="KV2" s="220"/>
      <c r="KW2" s="220"/>
      <c r="KX2" s="220"/>
      <c r="KY2" s="220"/>
      <c r="KZ2" s="220"/>
      <c r="LA2" s="220"/>
      <c r="LB2" s="220"/>
      <c r="LC2" s="220"/>
      <c r="LD2" s="220"/>
      <c r="LE2" s="220"/>
      <c r="LF2" s="220"/>
      <c r="LG2" s="220"/>
      <c r="LH2" s="220"/>
      <c r="LI2" s="220"/>
      <c r="LJ2" s="220"/>
      <c r="LK2" s="220"/>
      <c r="LL2" s="220"/>
      <c r="LM2" s="220"/>
      <c r="LN2" s="220"/>
      <c r="LO2" s="220"/>
      <c r="LP2" s="220"/>
      <c r="LQ2" s="220"/>
      <c r="LR2" s="220"/>
      <c r="LS2" s="220"/>
      <c r="LT2" s="220"/>
      <c r="LU2" s="220"/>
      <c r="LV2" s="220"/>
      <c r="LW2" s="220"/>
      <c r="LX2" s="220"/>
      <c r="LY2" s="220"/>
      <c r="LZ2" s="220"/>
      <c r="MA2" s="220"/>
      <c r="MB2" s="220"/>
      <c r="MC2" s="220"/>
      <c r="MD2" s="220"/>
      <c r="ME2" s="220"/>
      <c r="MF2" s="220"/>
      <c r="MG2" s="220"/>
      <c r="MH2" s="220"/>
      <c r="MI2" s="220"/>
      <c r="MJ2" s="220"/>
      <c r="MK2" s="220"/>
      <c r="ML2" s="220"/>
      <c r="MM2" s="220"/>
      <c r="MN2" s="220"/>
      <c r="MO2" s="220"/>
      <c r="MP2" s="220"/>
      <c r="MQ2" s="220"/>
      <c r="MR2" s="220"/>
      <c r="MS2" s="220"/>
      <c r="MT2" s="220"/>
      <c r="MU2" s="220"/>
      <c r="MV2" s="220"/>
      <c r="MW2" s="220"/>
      <c r="MX2" s="220"/>
      <c r="MY2" s="220"/>
      <c r="MZ2" s="220"/>
      <c r="NA2" s="220"/>
      <c r="NB2" s="220"/>
      <c r="NC2" s="220"/>
      <c r="ND2" s="220"/>
      <c r="NE2" s="220"/>
      <c r="NF2" s="220"/>
      <c r="NG2" s="220"/>
      <c r="NH2" s="220"/>
      <c r="NI2" s="220"/>
      <c r="NJ2" s="220"/>
      <c r="NK2" s="220"/>
      <c r="NL2" s="220"/>
      <c r="NM2" s="220"/>
      <c r="NN2" s="220"/>
      <c r="NO2" s="220"/>
      <c r="NP2" s="220"/>
      <c r="NQ2" s="220"/>
      <c r="NR2" s="220"/>
      <c r="NS2" s="220"/>
      <c r="NT2" s="220"/>
      <c r="NU2" s="220"/>
      <c r="NV2" s="220"/>
      <c r="NW2" s="220"/>
      <c r="NX2" s="220"/>
      <c r="NY2" s="220"/>
      <c r="NZ2" s="220"/>
      <c r="OA2" s="220"/>
      <c r="OB2" s="220"/>
      <c r="OC2" s="220"/>
      <c r="OD2" s="220"/>
      <c r="OE2" s="220"/>
      <c r="OF2" s="220"/>
      <c r="OG2" s="220"/>
      <c r="OH2" s="220"/>
      <c r="OI2" s="220"/>
      <c r="OJ2" s="220"/>
      <c r="OK2" s="220"/>
      <c r="OL2" s="220"/>
      <c r="OM2" s="220"/>
      <c r="ON2" s="220"/>
      <c r="OO2" s="220"/>
      <c r="OP2" s="220"/>
      <c r="OQ2" s="220"/>
      <c r="OR2" s="220"/>
      <c r="OS2" s="220"/>
      <c r="OT2" s="220"/>
      <c r="OU2" s="220"/>
      <c r="OV2" s="220"/>
      <c r="OW2" s="220"/>
      <c r="OX2" s="220"/>
      <c r="OY2" s="220"/>
      <c r="OZ2" s="220"/>
      <c r="PA2" s="220"/>
      <c r="PB2" s="220"/>
      <c r="PC2" s="220"/>
      <c r="PD2" s="220"/>
      <c r="PE2" s="220"/>
      <c r="PF2" s="220"/>
      <c r="PG2" s="220"/>
      <c r="PH2" s="220"/>
      <c r="PI2" s="220"/>
      <c r="PJ2" s="220"/>
      <c r="PK2" s="220"/>
      <c r="PL2" s="220"/>
      <c r="PM2" s="220"/>
      <c r="PN2" s="220"/>
      <c r="PO2" s="220"/>
      <c r="PP2" s="220"/>
      <c r="PQ2" s="220"/>
      <c r="PR2" s="220"/>
      <c r="PS2" s="220"/>
      <c r="PT2" s="220"/>
      <c r="PU2" s="220"/>
      <c r="PV2" s="220"/>
      <c r="PW2" s="220"/>
      <c r="PX2" s="220"/>
      <c r="PY2" s="220"/>
      <c r="PZ2" s="220"/>
      <c r="QA2" s="220"/>
      <c r="QB2" s="220"/>
      <c r="QC2" s="220"/>
      <c r="QD2" s="220"/>
      <c r="QE2" s="220"/>
      <c r="QF2" s="220"/>
      <c r="QG2" s="220"/>
      <c r="QH2" s="220"/>
      <c r="QI2" s="220"/>
      <c r="QJ2" s="220"/>
      <c r="QK2" s="220"/>
      <c r="QL2" s="220"/>
      <c r="QM2" s="220"/>
      <c r="QN2" s="220"/>
      <c r="QO2" s="220"/>
      <c r="QP2" s="220"/>
      <c r="QQ2" s="220"/>
      <c r="QR2" s="220"/>
      <c r="QS2" s="220"/>
      <c r="QT2" s="220"/>
      <c r="QU2" s="220"/>
      <c r="QV2" s="220"/>
      <c r="QW2" s="220"/>
      <c r="QX2" s="220"/>
      <c r="QY2" s="220"/>
      <c r="QZ2" s="220"/>
      <c r="RA2" s="220"/>
      <c r="RB2" s="220"/>
      <c r="RC2" s="220"/>
      <c r="RD2" s="220"/>
      <c r="RE2" s="220"/>
      <c r="RF2" s="220"/>
      <c r="RG2" s="220"/>
      <c r="RH2" s="220"/>
      <c r="RI2" s="220"/>
      <c r="RJ2" s="220"/>
      <c r="RK2" s="220"/>
      <c r="RL2" s="220"/>
      <c r="RM2" s="220"/>
      <c r="RN2" s="220"/>
      <c r="RO2" s="220"/>
      <c r="RP2" s="220"/>
      <c r="RQ2" s="220"/>
      <c r="RR2" s="220"/>
      <c r="RS2" s="220"/>
      <c r="RT2" s="220"/>
      <c r="RU2" s="220"/>
      <c r="RV2" s="220"/>
      <c r="RW2" s="220"/>
      <c r="RX2" s="220"/>
      <c r="RY2" s="220"/>
      <c r="RZ2" s="220"/>
      <c r="SA2" s="220"/>
      <c r="SB2" s="220"/>
      <c r="SC2" s="220"/>
      <c r="SD2" s="220"/>
      <c r="SE2" s="220"/>
      <c r="SF2" s="220"/>
      <c r="SG2" s="220"/>
      <c r="SH2" s="220"/>
      <c r="SI2" s="220"/>
      <c r="SJ2" s="220"/>
      <c r="SK2" s="220"/>
      <c r="SL2" s="220"/>
      <c r="SM2" s="220"/>
      <c r="SN2" s="220"/>
      <c r="SO2" s="220"/>
      <c r="SP2" s="220"/>
      <c r="SQ2" s="220"/>
      <c r="SR2" s="220"/>
      <c r="SS2" s="220"/>
      <c r="ST2" s="220"/>
      <c r="SU2" s="220"/>
      <c r="SV2" s="220"/>
      <c r="SW2" s="220"/>
      <c r="SX2" s="220"/>
      <c r="SY2" s="220"/>
      <c r="SZ2" s="220"/>
      <c r="TA2" s="220"/>
      <c r="TB2" s="220"/>
      <c r="TC2" s="220"/>
      <c r="TD2" s="220"/>
      <c r="TE2" s="220"/>
      <c r="TF2" s="220"/>
      <c r="TG2" s="220"/>
      <c r="TH2" s="220"/>
      <c r="TI2" s="220"/>
      <c r="TJ2" s="220"/>
      <c r="TK2" s="220"/>
      <c r="TL2" s="220"/>
      <c r="TM2" s="220"/>
      <c r="TN2" s="220"/>
      <c r="TO2" s="220"/>
      <c r="TP2" s="220"/>
      <c r="TQ2" s="220"/>
      <c r="TR2" s="220"/>
      <c r="TS2" s="220"/>
      <c r="TT2" s="220"/>
      <c r="TU2" s="220"/>
      <c r="TV2" s="220"/>
      <c r="TW2" s="220"/>
      <c r="TX2" s="220"/>
      <c r="TY2" s="220"/>
      <c r="TZ2" s="220"/>
      <c r="UA2" s="220"/>
      <c r="UB2" s="220"/>
      <c r="UC2" s="220"/>
      <c r="UD2" s="220"/>
      <c r="UE2" s="220"/>
      <c r="UF2" s="220"/>
      <c r="UG2" s="220"/>
      <c r="UH2" s="220"/>
      <c r="UI2" s="220"/>
      <c r="UJ2" s="220"/>
      <c r="UK2" s="220"/>
      <c r="UL2" s="220"/>
      <c r="UM2" s="220"/>
      <c r="UN2" s="220"/>
      <c r="UO2" s="220"/>
      <c r="UP2" s="220"/>
      <c r="UQ2" s="220"/>
      <c r="UR2" s="220"/>
      <c r="US2" s="220"/>
      <c r="UT2" s="220"/>
      <c r="UU2" s="220"/>
      <c r="UV2" s="220"/>
      <c r="UW2" s="220"/>
      <c r="UX2" s="220"/>
      <c r="UY2" s="220"/>
      <c r="UZ2" s="220"/>
      <c r="VA2" s="220"/>
      <c r="VB2" s="220"/>
      <c r="VC2" s="220"/>
      <c r="VD2" s="220"/>
      <c r="VE2" s="220"/>
      <c r="VF2" s="220"/>
      <c r="VG2" s="220"/>
      <c r="VH2" s="220"/>
      <c r="VI2" s="220"/>
      <c r="VJ2" s="220"/>
      <c r="VK2" s="220"/>
      <c r="VL2" s="220"/>
      <c r="VM2" s="220"/>
      <c r="VN2" s="220"/>
      <c r="VO2" s="220"/>
      <c r="VP2" s="220"/>
      <c r="VQ2" s="220"/>
      <c r="VR2" s="220"/>
      <c r="VS2" s="220"/>
      <c r="VT2" s="220"/>
      <c r="VU2" s="220"/>
      <c r="VV2" s="220"/>
      <c r="VW2" s="220"/>
      <c r="VX2" s="220"/>
      <c r="VY2" s="220"/>
      <c r="VZ2" s="220"/>
      <c r="WA2" s="220"/>
      <c r="WB2" s="220"/>
      <c r="WC2" s="220"/>
      <c r="WD2" s="220"/>
      <c r="WE2" s="220"/>
      <c r="WF2" s="220"/>
      <c r="WG2" s="220"/>
      <c r="WH2" s="220"/>
      <c r="WI2" s="220"/>
      <c r="WJ2" s="220"/>
      <c r="WK2" s="220"/>
      <c r="WL2" s="220"/>
      <c r="WM2" s="220"/>
      <c r="WN2" s="220"/>
      <c r="WO2" s="220"/>
      <c r="WP2" s="220"/>
      <c r="WQ2" s="220"/>
      <c r="WR2" s="220"/>
      <c r="WS2" s="220"/>
      <c r="WT2" s="220"/>
      <c r="WU2" s="220"/>
      <c r="WV2" s="220"/>
      <c r="WW2" s="220"/>
      <c r="WX2" s="220"/>
      <c r="WY2" s="220"/>
      <c r="WZ2" s="220"/>
      <c r="XA2" s="220"/>
      <c r="XB2" s="220"/>
      <c r="XC2" s="220"/>
      <c r="XD2" s="220"/>
      <c r="XE2" s="220"/>
      <c r="XF2" s="220"/>
      <c r="XG2" s="220"/>
      <c r="XH2" s="220"/>
      <c r="XI2" s="220"/>
      <c r="XJ2" s="220"/>
      <c r="XK2" s="220"/>
      <c r="XL2" s="220"/>
      <c r="XM2" s="220"/>
      <c r="XN2" s="220"/>
      <c r="XO2" s="220"/>
      <c r="XP2" s="220"/>
      <c r="XQ2" s="220"/>
      <c r="XR2" s="220"/>
      <c r="XS2" s="220"/>
      <c r="XT2" s="220"/>
      <c r="XU2" s="220"/>
      <c r="XV2" s="220"/>
      <c r="XW2" s="220"/>
      <c r="XX2" s="220"/>
      <c r="XY2" s="220"/>
      <c r="XZ2" s="220"/>
      <c r="YA2" s="220"/>
      <c r="YB2" s="220"/>
      <c r="YC2" s="220"/>
      <c r="YD2" s="220"/>
      <c r="YE2" s="220"/>
      <c r="YF2" s="220"/>
      <c r="YG2" s="220"/>
      <c r="YH2" s="220"/>
      <c r="YI2" s="220"/>
      <c r="YJ2" s="220"/>
      <c r="YK2" s="220"/>
      <c r="YL2" s="220"/>
      <c r="YM2" s="220"/>
      <c r="YN2" s="220"/>
      <c r="YO2" s="220"/>
      <c r="YP2" s="220"/>
      <c r="YQ2" s="220"/>
      <c r="YR2" s="220"/>
      <c r="YS2" s="220"/>
      <c r="YT2" s="220"/>
      <c r="YU2" s="220"/>
      <c r="YV2" s="220"/>
      <c r="YW2" s="220"/>
      <c r="YX2" s="220"/>
      <c r="YY2" s="220"/>
      <c r="YZ2" s="220"/>
      <c r="ZA2" s="220"/>
      <c r="ZB2" s="220"/>
      <c r="ZC2" s="220"/>
      <c r="ZD2" s="220"/>
      <c r="ZE2" s="220"/>
      <c r="ZF2" s="220"/>
      <c r="ZG2" s="220"/>
      <c r="ZH2" s="220"/>
      <c r="ZI2" s="220"/>
      <c r="ZJ2" s="220"/>
      <c r="ZK2" s="220"/>
      <c r="ZL2" s="220"/>
      <c r="ZM2" s="220"/>
      <c r="ZN2" s="220"/>
      <c r="ZO2" s="220"/>
      <c r="ZP2" s="220"/>
      <c r="ZQ2" s="220"/>
      <c r="ZR2" s="220"/>
      <c r="ZS2" s="220"/>
      <c r="ZT2" s="220"/>
      <c r="ZU2" s="220"/>
      <c r="ZV2" s="220"/>
      <c r="ZW2" s="220"/>
      <c r="ZX2" s="220"/>
      <c r="ZY2" s="220"/>
      <c r="ZZ2" s="220"/>
      <c r="AAA2" s="220"/>
      <c r="AAB2" s="220"/>
      <c r="AAC2" s="220"/>
      <c r="AAD2" s="220"/>
      <c r="AAE2" s="220"/>
      <c r="AAF2" s="220"/>
      <c r="AAG2" s="220"/>
      <c r="AAH2" s="220"/>
      <c r="AAI2" s="220"/>
      <c r="AAJ2" s="220"/>
      <c r="AAK2" s="220"/>
      <c r="AAL2" s="220"/>
      <c r="AAM2" s="220"/>
      <c r="AAN2" s="220"/>
      <c r="AAO2" s="220"/>
      <c r="AAP2" s="220"/>
      <c r="AAQ2" s="220"/>
      <c r="AAR2" s="220"/>
      <c r="AAS2" s="220"/>
      <c r="AAT2" s="220"/>
      <c r="AAU2" s="220"/>
      <c r="AAV2" s="220"/>
      <c r="AAW2" s="220"/>
      <c r="AAX2" s="220"/>
      <c r="AAY2" s="220"/>
      <c r="AAZ2" s="220"/>
      <c r="ABA2" s="220"/>
      <c r="ABB2" s="220"/>
      <c r="ABC2" s="220"/>
      <c r="ABD2" s="220"/>
      <c r="ABE2" s="220"/>
      <c r="ABF2" s="220"/>
      <c r="ABG2" s="220"/>
      <c r="ABH2" s="220"/>
      <c r="ABI2" s="220"/>
      <c r="ABJ2" s="220"/>
      <c r="ABK2" s="220"/>
      <c r="ABL2" s="220"/>
      <c r="ABM2" s="220"/>
      <c r="ABN2" s="220"/>
      <c r="ABO2" s="220"/>
      <c r="ABP2" s="220"/>
      <c r="ABQ2" s="220"/>
      <c r="ABR2" s="220"/>
      <c r="ABS2" s="220"/>
      <c r="ABT2" s="220"/>
      <c r="ABU2" s="220"/>
      <c r="ABV2" s="220"/>
      <c r="ABW2" s="220"/>
      <c r="ABX2" s="220"/>
      <c r="ABY2" s="220"/>
      <c r="ABZ2" s="220"/>
      <c r="ACA2" s="220"/>
      <c r="ACB2" s="220"/>
      <c r="ACC2" s="220"/>
      <c r="ACD2" s="220"/>
      <c r="ACE2" s="220"/>
      <c r="ACF2" s="220"/>
      <c r="ACG2" s="220"/>
      <c r="ACH2" s="220"/>
      <c r="ACI2" s="220"/>
      <c r="ACJ2" s="220"/>
      <c r="ACK2" s="220"/>
      <c r="ACL2" s="220"/>
      <c r="ACM2" s="220"/>
      <c r="ACN2" s="220"/>
      <c r="ACO2" s="220"/>
      <c r="ACP2" s="220"/>
      <c r="ACQ2" s="220"/>
      <c r="ACR2" s="220"/>
      <c r="ACS2" s="220"/>
      <c r="ACT2" s="220"/>
      <c r="ACU2" s="220"/>
      <c r="ACV2" s="220"/>
      <c r="ACW2" s="220"/>
      <c r="ACX2" s="220"/>
      <c r="ACY2" s="220"/>
      <c r="ACZ2" s="220"/>
      <c r="ADA2" s="220"/>
      <c r="ADB2" s="220"/>
      <c r="ADC2" s="220"/>
      <c r="ADD2" s="220"/>
      <c r="ADE2" s="220"/>
      <c r="ADF2" s="220"/>
      <c r="ADG2" s="220"/>
      <c r="ADH2" s="220"/>
      <c r="ADI2" s="220"/>
      <c r="ADJ2" s="220"/>
      <c r="ADK2" s="220"/>
      <c r="ADL2" s="220"/>
      <c r="ADM2" s="220"/>
      <c r="ADN2" s="220"/>
      <c r="ADO2" s="220"/>
      <c r="ADP2" s="220"/>
      <c r="ADQ2" s="220"/>
      <c r="ADR2" s="220"/>
      <c r="ADS2" s="220"/>
      <c r="ADT2" s="220"/>
      <c r="ADU2" s="220"/>
      <c r="ADV2" s="220"/>
      <c r="ADW2" s="220"/>
      <c r="ADX2" s="220"/>
      <c r="ADY2" s="220"/>
      <c r="ADZ2" s="220"/>
      <c r="AEA2" s="220"/>
      <c r="AEB2" s="220"/>
      <c r="AEC2" s="220"/>
      <c r="AED2" s="220"/>
      <c r="AEE2" s="220"/>
      <c r="AEF2" s="220"/>
      <c r="AEG2" s="220"/>
      <c r="AEH2" s="220"/>
      <c r="AEI2" s="220"/>
      <c r="AEJ2" s="220"/>
      <c r="AEK2" s="220"/>
      <c r="AEL2" s="220"/>
      <c r="AEM2" s="220"/>
      <c r="AEN2" s="220"/>
      <c r="AEO2" s="220"/>
      <c r="AEP2" s="220"/>
      <c r="AEQ2" s="220"/>
      <c r="AER2" s="220"/>
      <c r="AES2" s="220"/>
      <c r="AET2" s="220"/>
      <c r="AEU2" s="220"/>
      <c r="AEV2" s="220"/>
      <c r="AEW2" s="220"/>
      <c r="AEX2" s="220"/>
      <c r="AEY2" s="220"/>
      <c r="AEZ2" s="220"/>
      <c r="AFA2" s="220"/>
      <c r="AFB2" s="220"/>
      <c r="AFC2" s="220"/>
      <c r="AFD2" s="220"/>
      <c r="AFE2" s="220"/>
      <c r="AFF2" s="220"/>
      <c r="AFG2" s="220"/>
      <c r="AFH2" s="220"/>
      <c r="AFI2" s="220"/>
      <c r="AFJ2" s="220"/>
      <c r="AFK2" s="220"/>
      <c r="AFL2" s="220"/>
      <c r="AFM2" s="220"/>
      <c r="AFN2" s="220"/>
      <c r="AFO2" s="220"/>
      <c r="AFP2" s="220"/>
      <c r="AFQ2" s="220"/>
      <c r="AFR2" s="220"/>
      <c r="AFS2" s="220"/>
      <c r="AFT2" s="220"/>
      <c r="AFU2" s="220"/>
      <c r="AFV2" s="220"/>
      <c r="AFW2" s="220"/>
      <c r="AFX2" s="220"/>
      <c r="AFY2" s="220"/>
      <c r="AFZ2" s="220"/>
      <c r="AGA2" s="220"/>
      <c r="AGB2" s="220"/>
      <c r="AGC2" s="220"/>
      <c r="AGD2" s="220"/>
      <c r="AGE2" s="220"/>
      <c r="AGF2" s="220"/>
      <c r="AGG2" s="220"/>
      <c r="AGH2" s="220"/>
      <c r="AGI2" s="220"/>
      <c r="AGJ2" s="220"/>
      <c r="AGK2" s="220"/>
      <c r="AGL2" s="220"/>
      <c r="AGM2" s="220"/>
      <c r="AGN2" s="220"/>
      <c r="AGO2" s="220"/>
      <c r="AGP2" s="220"/>
      <c r="AGQ2" s="220"/>
      <c r="AGR2" s="220"/>
      <c r="AGS2" s="220"/>
      <c r="AGT2" s="220"/>
      <c r="AGU2" s="220"/>
      <c r="AGV2" s="220"/>
      <c r="AGW2" s="220"/>
      <c r="AGX2" s="220"/>
      <c r="AGY2" s="220"/>
      <c r="AGZ2" s="220"/>
      <c r="AHA2" s="220"/>
      <c r="AHB2" s="220"/>
      <c r="AHC2" s="220"/>
      <c r="AHD2" s="220"/>
      <c r="AHE2" s="220"/>
      <c r="AHF2" s="220"/>
      <c r="AHG2" s="220"/>
      <c r="AHH2" s="220"/>
      <c r="AHI2" s="220"/>
      <c r="AHJ2" s="220"/>
      <c r="AHK2" s="220"/>
      <c r="AHL2" s="220"/>
      <c r="AHM2" s="220"/>
      <c r="AHN2" s="220"/>
      <c r="AHO2" s="220"/>
      <c r="AHP2" s="220"/>
      <c r="AHQ2" s="220"/>
      <c r="AHR2" s="220"/>
      <c r="AHS2" s="220"/>
      <c r="AHT2" s="220"/>
      <c r="AHU2" s="220"/>
      <c r="AHV2" s="220"/>
      <c r="AHW2" s="220"/>
      <c r="AHX2" s="220"/>
      <c r="AHY2" s="220"/>
      <c r="AHZ2" s="220"/>
      <c r="AIA2" s="220"/>
      <c r="AIB2" s="220"/>
      <c r="AIC2" s="220"/>
      <c r="AID2" s="220"/>
      <c r="AIE2" s="220"/>
      <c r="AIF2" s="220"/>
      <c r="AIG2" s="220"/>
      <c r="AIH2" s="220"/>
      <c r="AII2" s="220"/>
      <c r="AIJ2" s="220"/>
      <c r="AIK2" s="220"/>
      <c r="AIL2" s="220"/>
      <c r="AIM2" s="220"/>
      <c r="AIN2" s="220"/>
      <c r="AIO2" s="220"/>
      <c r="AIP2" s="220"/>
      <c r="AIQ2" s="220"/>
      <c r="AIR2" s="220"/>
      <c r="AIS2" s="220"/>
      <c r="AIT2" s="220"/>
      <c r="AIU2" s="220"/>
      <c r="AIV2" s="220"/>
      <c r="AIW2" s="220"/>
      <c r="AIX2" s="220"/>
      <c r="AIY2" s="220"/>
      <c r="AIZ2" s="220"/>
      <c r="AJA2" s="220"/>
      <c r="AJB2" s="220"/>
      <c r="AJC2" s="220"/>
      <c r="AJD2" s="220"/>
      <c r="AJE2" s="220"/>
      <c r="AJF2" s="220"/>
      <c r="AJG2" s="220"/>
      <c r="AJH2" s="220"/>
      <c r="AJI2" s="220"/>
      <c r="AJJ2" s="220"/>
      <c r="AJK2" s="220"/>
      <c r="AJL2" s="220"/>
      <c r="AJM2" s="220"/>
      <c r="AJN2" s="220"/>
      <c r="AJO2" s="220"/>
      <c r="AJP2" s="220"/>
      <c r="AJQ2" s="220"/>
      <c r="AJR2" s="220"/>
      <c r="AJS2" s="220"/>
      <c r="AJT2" s="220"/>
      <c r="AJU2" s="220"/>
      <c r="AJV2" s="220"/>
      <c r="AJW2" s="220"/>
      <c r="AJX2" s="220"/>
      <c r="AJY2" s="220"/>
      <c r="AJZ2" s="220"/>
      <c r="AKA2" s="220"/>
      <c r="AKB2" s="220"/>
      <c r="AKC2" s="220"/>
      <c r="AKD2" s="220"/>
      <c r="AKE2" s="220"/>
      <c r="AKF2" s="220"/>
      <c r="AKG2" s="220"/>
      <c r="AKH2" s="220"/>
      <c r="AKI2" s="220"/>
      <c r="AKJ2" s="220"/>
      <c r="AKK2" s="220"/>
      <c r="AKL2" s="220"/>
      <c r="AKM2" s="220"/>
      <c r="AKN2" s="220"/>
      <c r="AKO2" s="220"/>
      <c r="AKP2" s="220"/>
      <c r="AKQ2" s="220"/>
      <c r="AKR2" s="220"/>
      <c r="AKS2" s="220"/>
      <c r="AKT2" s="220"/>
      <c r="AKU2" s="220"/>
      <c r="AKV2" s="220"/>
      <c r="AKW2" s="220"/>
      <c r="AKX2" s="220"/>
      <c r="AKY2" s="220"/>
      <c r="AKZ2" s="220"/>
      <c r="ALA2" s="220"/>
      <c r="ALB2" s="220"/>
      <c r="ALC2" s="220"/>
      <c r="ALD2" s="220"/>
      <c r="ALE2" s="220"/>
      <c r="ALF2" s="220"/>
      <c r="ALG2" s="220"/>
      <c r="ALH2" s="220"/>
      <c r="ALI2" s="220"/>
      <c r="ALJ2" s="220"/>
      <c r="ALK2" s="220"/>
      <c r="ALL2" s="220"/>
      <c r="ALM2" s="220"/>
      <c r="ALN2" s="220"/>
      <c r="ALO2" s="220"/>
      <c r="ALP2" s="220"/>
      <c r="ALQ2" s="220"/>
      <c r="ALR2" s="220"/>
      <c r="ALS2" s="220"/>
      <c r="ALT2" s="220"/>
      <c r="ALU2" s="220"/>
      <c r="ALV2" s="220"/>
      <c r="ALW2" s="220"/>
      <c r="ALX2" s="220"/>
      <c r="ALY2" s="220"/>
      <c r="ALZ2" s="220"/>
      <c r="AMA2" s="220"/>
      <c r="AMB2" s="220"/>
      <c r="AMC2" s="220"/>
      <c r="AMD2" s="220"/>
      <c r="AME2" s="220"/>
      <c r="AMF2" s="220"/>
      <c r="AMG2" s="220"/>
      <c r="AMH2" s="220"/>
      <c r="AMI2" s="220"/>
      <c r="AMJ2" s="220"/>
    </row>
    <row r="3" spans="1:1024" ht="25.5">
      <c r="A3" s="1647" t="s">
        <v>833</v>
      </c>
      <c r="B3" s="1647"/>
      <c r="C3" s="1647"/>
      <c r="D3" s="1647"/>
      <c r="E3" s="1647"/>
      <c r="F3" s="1647"/>
      <c r="G3" s="1647"/>
      <c r="H3" s="1647"/>
      <c r="I3" s="1647"/>
      <c r="J3" s="1647"/>
      <c r="K3" s="1"/>
      <c r="L3" s="1"/>
      <c r="M3" s="1"/>
      <c r="N3" s="1"/>
      <c r="O3" s="1"/>
      <c r="P3" s="1"/>
      <c r="Q3" s="1"/>
      <c r="R3" s="1"/>
      <c r="S3" s="1"/>
      <c r="T3" s="1"/>
      <c r="U3" s="1"/>
      <c r="V3" s="1"/>
      <c r="W3" s="1"/>
      <c r="X3" s="1"/>
      <c r="Y3" s="1"/>
      <c r="Z3" s="1"/>
      <c r="AA3" s="1"/>
      <c r="AB3" s="1"/>
      <c r="AC3" s="1"/>
      <c r="AD3" s="1"/>
      <c r="AE3" s="1"/>
      <c r="AF3" s="1"/>
      <c r="AG3" s="1"/>
      <c r="AH3" s="1"/>
      <c r="AI3" s="1"/>
      <c r="AJ3" s="1"/>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row>
    <row r="4" spans="1:1024">
      <c r="A4" s="1639"/>
      <c r="B4" s="1639"/>
      <c r="C4" s="1639"/>
      <c r="D4" s="1639"/>
      <c r="E4" s="1639"/>
      <c r="F4" s="1639"/>
    </row>
    <row r="5" spans="1:1024" s="224" customFormat="1" ht="18.75" customHeight="1">
      <c r="A5" s="1640" t="s">
        <v>871</v>
      </c>
      <c r="B5" s="1640"/>
      <c r="C5" s="1640"/>
      <c r="D5" s="1640"/>
      <c r="E5" s="1640"/>
      <c r="F5" s="1640"/>
      <c r="G5" s="1640"/>
      <c r="H5" s="1640"/>
      <c r="I5" s="1640"/>
      <c r="J5" s="1640"/>
      <c r="K5" s="220"/>
      <c r="L5" s="220"/>
      <c r="M5" s="220"/>
      <c r="N5" s="220"/>
      <c r="O5" s="220"/>
      <c r="P5" s="220"/>
      <c r="Q5" s="220"/>
      <c r="R5" s="220"/>
      <c r="S5" s="220"/>
      <c r="T5" s="220"/>
      <c r="U5" s="220"/>
      <c r="V5" s="220"/>
      <c r="W5" s="220"/>
      <c r="X5" s="220"/>
      <c r="Y5" s="220"/>
      <c r="Z5" s="220"/>
      <c r="AA5" s="220"/>
      <c r="AB5" s="220"/>
      <c r="AC5" s="220"/>
      <c r="AD5" s="220"/>
      <c r="AE5" s="220"/>
      <c r="AF5" s="220"/>
      <c r="AG5" s="220"/>
      <c r="AH5" s="220"/>
      <c r="AI5" s="220"/>
      <c r="AJ5" s="220"/>
      <c r="AK5" s="220"/>
      <c r="AL5" s="220"/>
      <c r="AM5" s="220"/>
      <c r="AN5" s="220"/>
      <c r="AO5" s="220"/>
      <c r="AP5" s="220"/>
      <c r="AQ5" s="220"/>
      <c r="AR5" s="220"/>
      <c r="AS5" s="220"/>
      <c r="AT5" s="220"/>
      <c r="AU5" s="220"/>
      <c r="AV5" s="220"/>
      <c r="AW5" s="220"/>
      <c r="AX5" s="220"/>
      <c r="AY5" s="220"/>
      <c r="AZ5" s="220"/>
      <c r="BA5" s="220"/>
      <c r="BB5" s="220"/>
      <c r="BC5" s="220"/>
      <c r="BD5" s="220"/>
      <c r="BE5" s="220"/>
      <c r="BF5" s="220"/>
      <c r="BG5" s="220"/>
      <c r="BH5" s="220"/>
      <c r="BI5" s="220"/>
      <c r="BJ5" s="220"/>
      <c r="BK5" s="220"/>
      <c r="BL5" s="220"/>
      <c r="BM5" s="220"/>
      <c r="BN5" s="220"/>
      <c r="BO5" s="220"/>
      <c r="BP5" s="220"/>
      <c r="BQ5" s="220"/>
      <c r="BR5" s="220"/>
      <c r="BS5" s="220"/>
      <c r="BT5" s="220"/>
      <c r="BU5" s="220"/>
      <c r="BV5" s="220"/>
      <c r="BW5" s="220"/>
      <c r="BX5" s="220"/>
      <c r="BY5" s="220"/>
      <c r="BZ5" s="220"/>
      <c r="CA5" s="220"/>
      <c r="CB5" s="220"/>
      <c r="CC5" s="220"/>
      <c r="CD5" s="220"/>
      <c r="CE5" s="220"/>
      <c r="CF5" s="220"/>
      <c r="CG5" s="220"/>
      <c r="CH5" s="220"/>
      <c r="CI5" s="220"/>
      <c r="CJ5" s="220"/>
      <c r="CK5" s="220"/>
      <c r="CL5" s="220"/>
      <c r="CM5" s="220"/>
      <c r="CN5" s="220"/>
      <c r="CO5" s="220"/>
      <c r="CP5" s="220"/>
      <c r="CQ5" s="220"/>
      <c r="CR5" s="220"/>
      <c r="CS5" s="220"/>
      <c r="CT5" s="220"/>
      <c r="CU5" s="220"/>
      <c r="CV5" s="220"/>
      <c r="CW5" s="220"/>
      <c r="CX5" s="220"/>
      <c r="CY5" s="220"/>
      <c r="CZ5" s="220"/>
      <c r="DA5" s="220"/>
      <c r="DB5" s="220"/>
      <c r="DC5" s="220"/>
      <c r="DD5" s="220"/>
      <c r="DE5" s="220"/>
      <c r="DF5" s="220"/>
      <c r="DG5" s="220"/>
      <c r="DH5" s="220"/>
      <c r="DI5" s="220"/>
      <c r="DJ5" s="220"/>
      <c r="DK5" s="220"/>
      <c r="DL5" s="220"/>
      <c r="DM5" s="220"/>
      <c r="DN5" s="220"/>
      <c r="DO5" s="220"/>
      <c r="DP5" s="220"/>
      <c r="DQ5" s="220"/>
      <c r="DR5" s="220"/>
      <c r="DS5" s="220"/>
      <c r="DT5" s="220"/>
      <c r="DU5" s="220"/>
      <c r="DV5" s="220"/>
      <c r="DW5" s="220"/>
      <c r="DX5" s="220"/>
      <c r="DY5" s="220"/>
      <c r="DZ5" s="220"/>
      <c r="EA5" s="220"/>
      <c r="EB5" s="220"/>
      <c r="EC5" s="220"/>
      <c r="ED5" s="220"/>
      <c r="EE5" s="220"/>
      <c r="EF5" s="220"/>
      <c r="EG5" s="220"/>
      <c r="EH5" s="220"/>
      <c r="EI5" s="220"/>
      <c r="EJ5" s="220"/>
      <c r="EK5" s="220"/>
      <c r="EL5" s="220"/>
      <c r="EM5" s="220"/>
      <c r="EN5" s="220"/>
      <c r="EO5" s="220"/>
      <c r="EP5" s="220"/>
      <c r="EQ5" s="220"/>
      <c r="ER5" s="220"/>
      <c r="ES5" s="220"/>
      <c r="ET5" s="220"/>
      <c r="EU5" s="220"/>
      <c r="EV5" s="220"/>
      <c r="EW5" s="220"/>
      <c r="EX5" s="220"/>
      <c r="EY5" s="220"/>
      <c r="EZ5" s="220"/>
      <c r="FA5" s="220"/>
      <c r="FB5" s="220"/>
      <c r="FC5" s="220"/>
      <c r="FD5" s="220"/>
      <c r="FE5" s="220"/>
      <c r="FF5" s="220"/>
      <c r="FG5" s="220"/>
      <c r="FH5" s="220"/>
      <c r="FI5" s="220"/>
      <c r="FJ5" s="220"/>
      <c r="FK5" s="220"/>
      <c r="FL5" s="220"/>
      <c r="FM5" s="220"/>
      <c r="FN5" s="220"/>
      <c r="FO5" s="220"/>
      <c r="FP5" s="220"/>
      <c r="FQ5" s="220"/>
      <c r="FR5" s="220"/>
      <c r="FS5" s="220"/>
      <c r="FT5" s="220"/>
      <c r="FU5" s="220"/>
      <c r="FV5" s="220"/>
      <c r="FW5" s="220"/>
      <c r="FX5" s="220"/>
      <c r="FY5" s="220"/>
      <c r="FZ5" s="220"/>
      <c r="GA5" s="220"/>
      <c r="GB5" s="220"/>
      <c r="GC5" s="220"/>
      <c r="GD5" s="220"/>
      <c r="GE5" s="220"/>
      <c r="GF5" s="220"/>
      <c r="GG5" s="220"/>
      <c r="GH5" s="220"/>
      <c r="GI5" s="220"/>
      <c r="GJ5" s="220"/>
      <c r="GK5" s="220"/>
      <c r="GL5" s="220"/>
      <c r="GM5" s="220"/>
      <c r="GN5" s="220"/>
      <c r="GO5" s="220"/>
      <c r="GP5" s="220"/>
      <c r="GQ5" s="220"/>
      <c r="GR5" s="220"/>
      <c r="GS5" s="220"/>
      <c r="GT5" s="220"/>
      <c r="GU5" s="220"/>
      <c r="GV5" s="220"/>
      <c r="GW5" s="220"/>
      <c r="GX5" s="220"/>
      <c r="GY5" s="220"/>
      <c r="GZ5" s="220"/>
      <c r="HA5" s="220"/>
      <c r="HB5" s="220"/>
      <c r="HC5" s="220"/>
      <c r="HD5" s="220"/>
      <c r="HE5" s="220"/>
      <c r="HF5" s="220"/>
      <c r="HG5" s="220"/>
      <c r="HH5" s="220"/>
      <c r="HI5" s="220"/>
      <c r="HJ5" s="220"/>
      <c r="HK5" s="220"/>
      <c r="HL5" s="220"/>
      <c r="HM5" s="220"/>
      <c r="HN5" s="220"/>
      <c r="HO5" s="220"/>
      <c r="HP5" s="220"/>
      <c r="HQ5" s="220"/>
      <c r="HR5" s="220"/>
      <c r="HS5" s="220"/>
      <c r="HT5" s="220"/>
      <c r="HU5" s="220"/>
      <c r="HV5" s="220"/>
      <c r="HW5" s="220"/>
      <c r="HX5" s="220"/>
      <c r="HY5" s="220"/>
      <c r="HZ5" s="220"/>
      <c r="IA5" s="220"/>
      <c r="IB5" s="220"/>
      <c r="IC5" s="220"/>
      <c r="ID5" s="220"/>
      <c r="IE5" s="220"/>
      <c r="IF5" s="220"/>
      <c r="IG5" s="220"/>
      <c r="IH5" s="220"/>
      <c r="II5" s="220"/>
      <c r="IJ5" s="220"/>
      <c r="IK5" s="220"/>
      <c r="IL5" s="220"/>
      <c r="IM5" s="220"/>
      <c r="IN5" s="220"/>
      <c r="IO5" s="220"/>
      <c r="IP5" s="220"/>
      <c r="IQ5" s="220"/>
      <c r="IR5" s="220"/>
      <c r="IS5" s="220"/>
      <c r="IT5" s="220"/>
      <c r="IU5" s="220"/>
      <c r="IV5" s="220"/>
      <c r="IW5" s="220"/>
      <c r="IX5" s="220"/>
      <c r="IY5" s="220"/>
      <c r="IZ5" s="220"/>
      <c r="JA5" s="220"/>
      <c r="JB5" s="220"/>
      <c r="JC5" s="220"/>
      <c r="JD5" s="220"/>
      <c r="JE5" s="220"/>
      <c r="JF5" s="220"/>
      <c r="JG5" s="220"/>
      <c r="JH5" s="220"/>
      <c r="JI5" s="220"/>
      <c r="JJ5" s="220"/>
      <c r="JK5" s="220"/>
      <c r="JL5" s="220"/>
      <c r="JM5" s="220"/>
      <c r="JN5" s="220"/>
      <c r="JO5" s="220"/>
      <c r="JP5" s="220"/>
      <c r="JQ5" s="220"/>
      <c r="JR5" s="220"/>
      <c r="JS5" s="220"/>
      <c r="JT5" s="220"/>
      <c r="JU5" s="220"/>
      <c r="JV5" s="220"/>
      <c r="JW5" s="220"/>
      <c r="JX5" s="220"/>
      <c r="JY5" s="220"/>
      <c r="JZ5" s="220"/>
      <c r="KA5" s="220"/>
      <c r="KB5" s="220"/>
      <c r="KC5" s="220"/>
      <c r="KD5" s="220"/>
      <c r="KE5" s="220"/>
      <c r="KF5" s="220"/>
      <c r="KG5" s="220"/>
      <c r="KH5" s="220"/>
      <c r="KI5" s="220"/>
      <c r="KJ5" s="220"/>
      <c r="KK5" s="220"/>
      <c r="KL5" s="220"/>
      <c r="KM5" s="220"/>
      <c r="KN5" s="220"/>
      <c r="KO5" s="220"/>
      <c r="KP5" s="220"/>
      <c r="KQ5" s="220"/>
      <c r="KR5" s="220"/>
      <c r="KS5" s="220"/>
      <c r="KT5" s="220"/>
      <c r="KU5" s="220"/>
      <c r="KV5" s="220"/>
      <c r="KW5" s="220"/>
      <c r="KX5" s="220"/>
      <c r="KY5" s="220"/>
      <c r="KZ5" s="220"/>
      <c r="LA5" s="220"/>
      <c r="LB5" s="220"/>
      <c r="LC5" s="220"/>
      <c r="LD5" s="220"/>
      <c r="LE5" s="220"/>
      <c r="LF5" s="220"/>
      <c r="LG5" s="220"/>
      <c r="LH5" s="220"/>
      <c r="LI5" s="220"/>
      <c r="LJ5" s="220"/>
      <c r="LK5" s="220"/>
      <c r="LL5" s="220"/>
      <c r="LM5" s="220"/>
      <c r="LN5" s="220"/>
      <c r="LO5" s="220"/>
      <c r="LP5" s="220"/>
      <c r="LQ5" s="220"/>
      <c r="LR5" s="220"/>
      <c r="LS5" s="220"/>
      <c r="LT5" s="220"/>
      <c r="LU5" s="220"/>
      <c r="LV5" s="220"/>
      <c r="LW5" s="220"/>
      <c r="LX5" s="220"/>
      <c r="LY5" s="220"/>
      <c r="LZ5" s="220"/>
      <c r="MA5" s="220"/>
      <c r="MB5" s="220"/>
      <c r="MC5" s="220"/>
      <c r="MD5" s="220"/>
      <c r="ME5" s="220"/>
      <c r="MF5" s="220"/>
      <c r="MG5" s="220"/>
      <c r="MH5" s="220"/>
      <c r="MI5" s="220"/>
      <c r="MJ5" s="220"/>
      <c r="MK5" s="220"/>
      <c r="ML5" s="220"/>
      <c r="MM5" s="220"/>
      <c r="MN5" s="220"/>
      <c r="MO5" s="220"/>
      <c r="MP5" s="220"/>
      <c r="MQ5" s="220"/>
      <c r="MR5" s="220"/>
      <c r="MS5" s="220"/>
      <c r="MT5" s="220"/>
      <c r="MU5" s="220"/>
      <c r="MV5" s="220"/>
      <c r="MW5" s="220"/>
      <c r="MX5" s="220"/>
      <c r="MY5" s="220"/>
      <c r="MZ5" s="220"/>
      <c r="NA5" s="220"/>
      <c r="NB5" s="220"/>
      <c r="NC5" s="220"/>
      <c r="ND5" s="220"/>
      <c r="NE5" s="220"/>
      <c r="NF5" s="220"/>
      <c r="NG5" s="220"/>
      <c r="NH5" s="220"/>
      <c r="NI5" s="220"/>
      <c r="NJ5" s="220"/>
      <c r="NK5" s="220"/>
      <c r="NL5" s="220"/>
      <c r="NM5" s="220"/>
      <c r="NN5" s="220"/>
      <c r="NO5" s="220"/>
      <c r="NP5" s="220"/>
      <c r="NQ5" s="220"/>
      <c r="NR5" s="220"/>
      <c r="NS5" s="220"/>
      <c r="NT5" s="220"/>
      <c r="NU5" s="220"/>
      <c r="NV5" s="220"/>
      <c r="NW5" s="220"/>
      <c r="NX5" s="220"/>
      <c r="NY5" s="220"/>
      <c r="NZ5" s="220"/>
      <c r="OA5" s="220"/>
      <c r="OB5" s="220"/>
      <c r="OC5" s="220"/>
      <c r="OD5" s="220"/>
      <c r="OE5" s="220"/>
      <c r="OF5" s="220"/>
      <c r="OG5" s="220"/>
      <c r="OH5" s="220"/>
      <c r="OI5" s="220"/>
      <c r="OJ5" s="220"/>
      <c r="OK5" s="220"/>
      <c r="OL5" s="220"/>
      <c r="OM5" s="220"/>
      <c r="ON5" s="220"/>
      <c r="OO5" s="220"/>
      <c r="OP5" s="220"/>
      <c r="OQ5" s="220"/>
      <c r="OR5" s="220"/>
      <c r="OS5" s="220"/>
      <c r="OT5" s="220"/>
      <c r="OU5" s="220"/>
      <c r="OV5" s="220"/>
      <c r="OW5" s="220"/>
      <c r="OX5" s="220"/>
      <c r="OY5" s="220"/>
      <c r="OZ5" s="220"/>
      <c r="PA5" s="220"/>
      <c r="PB5" s="220"/>
      <c r="PC5" s="220"/>
      <c r="PD5" s="220"/>
      <c r="PE5" s="220"/>
      <c r="PF5" s="220"/>
      <c r="PG5" s="220"/>
      <c r="PH5" s="220"/>
      <c r="PI5" s="220"/>
      <c r="PJ5" s="220"/>
      <c r="PK5" s="220"/>
      <c r="PL5" s="220"/>
      <c r="PM5" s="220"/>
      <c r="PN5" s="220"/>
      <c r="PO5" s="220"/>
      <c r="PP5" s="220"/>
      <c r="PQ5" s="220"/>
      <c r="PR5" s="220"/>
      <c r="PS5" s="220"/>
      <c r="PT5" s="220"/>
      <c r="PU5" s="220"/>
      <c r="PV5" s="220"/>
      <c r="PW5" s="220"/>
      <c r="PX5" s="220"/>
      <c r="PY5" s="220"/>
      <c r="PZ5" s="220"/>
      <c r="QA5" s="220"/>
      <c r="QB5" s="220"/>
      <c r="QC5" s="220"/>
      <c r="QD5" s="220"/>
      <c r="QE5" s="220"/>
      <c r="QF5" s="220"/>
      <c r="QG5" s="220"/>
      <c r="QH5" s="220"/>
      <c r="QI5" s="220"/>
      <c r="QJ5" s="220"/>
      <c r="QK5" s="220"/>
      <c r="QL5" s="220"/>
      <c r="QM5" s="220"/>
      <c r="QN5" s="220"/>
      <c r="QO5" s="220"/>
      <c r="QP5" s="220"/>
      <c r="QQ5" s="220"/>
      <c r="QR5" s="220"/>
      <c r="QS5" s="220"/>
      <c r="QT5" s="220"/>
      <c r="QU5" s="220"/>
      <c r="QV5" s="220"/>
      <c r="QW5" s="220"/>
      <c r="QX5" s="220"/>
      <c r="QY5" s="220"/>
      <c r="QZ5" s="220"/>
      <c r="RA5" s="220"/>
      <c r="RB5" s="220"/>
      <c r="RC5" s="220"/>
      <c r="RD5" s="220"/>
      <c r="RE5" s="220"/>
      <c r="RF5" s="220"/>
      <c r="RG5" s="220"/>
      <c r="RH5" s="220"/>
      <c r="RI5" s="220"/>
      <c r="RJ5" s="220"/>
      <c r="RK5" s="220"/>
      <c r="RL5" s="220"/>
      <c r="RM5" s="220"/>
      <c r="RN5" s="220"/>
      <c r="RO5" s="220"/>
      <c r="RP5" s="220"/>
      <c r="RQ5" s="220"/>
      <c r="RR5" s="220"/>
      <c r="RS5" s="220"/>
      <c r="RT5" s="220"/>
      <c r="RU5" s="220"/>
      <c r="RV5" s="220"/>
      <c r="RW5" s="220"/>
      <c r="RX5" s="220"/>
      <c r="RY5" s="220"/>
      <c r="RZ5" s="220"/>
      <c r="SA5" s="220"/>
      <c r="SB5" s="220"/>
      <c r="SC5" s="220"/>
      <c r="SD5" s="220"/>
      <c r="SE5" s="220"/>
      <c r="SF5" s="220"/>
      <c r="SG5" s="220"/>
      <c r="SH5" s="220"/>
      <c r="SI5" s="220"/>
      <c r="SJ5" s="220"/>
      <c r="SK5" s="220"/>
      <c r="SL5" s="220"/>
      <c r="SM5" s="220"/>
      <c r="SN5" s="220"/>
      <c r="SO5" s="220"/>
      <c r="SP5" s="220"/>
      <c r="SQ5" s="220"/>
      <c r="SR5" s="220"/>
      <c r="SS5" s="220"/>
      <c r="ST5" s="220"/>
      <c r="SU5" s="220"/>
      <c r="SV5" s="220"/>
      <c r="SW5" s="220"/>
      <c r="SX5" s="220"/>
      <c r="SY5" s="220"/>
      <c r="SZ5" s="220"/>
      <c r="TA5" s="220"/>
      <c r="TB5" s="220"/>
      <c r="TC5" s="220"/>
      <c r="TD5" s="220"/>
      <c r="TE5" s="220"/>
      <c r="TF5" s="220"/>
      <c r="TG5" s="220"/>
      <c r="TH5" s="220"/>
      <c r="TI5" s="220"/>
      <c r="TJ5" s="220"/>
      <c r="TK5" s="220"/>
      <c r="TL5" s="220"/>
      <c r="TM5" s="220"/>
      <c r="TN5" s="220"/>
      <c r="TO5" s="220"/>
      <c r="TP5" s="220"/>
      <c r="TQ5" s="220"/>
      <c r="TR5" s="220"/>
      <c r="TS5" s="220"/>
      <c r="TT5" s="220"/>
      <c r="TU5" s="220"/>
      <c r="TV5" s="220"/>
      <c r="TW5" s="220"/>
      <c r="TX5" s="220"/>
      <c r="TY5" s="220"/>
      <c r="TZ5" s="220"/>
      <c r="UA5" s="220"/>
      <c r="UB5" s="220"/>
      <c r="UC5" s="220"/>
      <c r="UD5" s="220"/>
      <c r="UE5" s="220"/>
      <c r="UF5" s="220"/>
      <c r="UG5" s="220"/>
      <c r="UH5" s="220"/>
      <c r="UI5" s="220"/>
      <c r="UJ5" s="220"/>
      <c r="UK5" s="220"/>
      <c r="UL5" s="220"/>
      <c r="UM5" s="220"/>
      <c r="UN5" s="220"/>
      <c r="UO5" s="220"/>
      <c r="UP5" s="220"/>
      <c r="UQ5" s="220"/>
      <c r="UR5" s="220"/>
      <c r="US5" s="220"/>
      <c r="UT5" s="220"/>
      <c r="UU5" s="220"/>
      <c r="UV5" s="220"/>
      <c r="UW5" s="220"/>
      <c r="UX5" s="220"/>
      <c r="UY5" s="220"/>
      <c r="UZ5" s="220"/>
      <c r="VA5" s="220"/>
      <c r="VB5" s="220"/>
      <c r="VC5" s="220"/>
      <c r="VD5" s="220"/>
      <c r="VE5" s="220"/>
      <c r="VF5" s="220"/>
      <c r="VG5" s="220"/>
      <c r="VH5" s="220"/>
      <c r="VI5" s="220"/>
      <c r="VJ5" s="220"/>
      <c r="VK5" s="220"/>
      <c r="VL5" s="220"/>
      <c r="VM5" s="220"/>
      <c r="VN5" s="220"/>
      <c r="VO5" s="220"/>
      <c r="VP5" s="220"/>
      <c r="VQ5" s="220"/>
      <c r="VR5" s="220"/>
      <c r="VS5" s="220"/>
      <c r="VT5" s="220"/>
      <c r="VU5" s="220"/>
      <c r="VV5" s="220"/>
      <c r="VW5" s="220"/>
      <c r="VX5" s="220"/>
      <c r="VY5" s="220"/>
      <c r="VZ5" s="220"/>
      <c r="WA5" s="220"/>
      <c r="WB5" s="220"/>
      <c r="WC5" s="220"/>
      <c r="WD5" s="220"/>
      <c r="WE5" s="220"/>
      <c r="WF5" s="220"/>
      <c r="WG5" s="220"/>
      <c r="WH5" s="220"/>
      <c r="WI5" s="220"/>
      <c r="WJ5" s="220"/>
      <c r="WK5" s="220"/>
      <c r="WL5" s="220"/>
      <c r="WM5" s="220"/>
      <c r="WN5" s="220"/>
      <c r="WO5" s="220"/>
      <c r="WP5" s="220"/>
      <c r="WQ5" s="220"/>
      <c r="WR5" s="220"/>
      <c r="WS5" s="220"/>
      <c r="WT5" s="220"/>
      <c r="WU5" s="220"/>
      <c r="WV5" s="220"/>
      <c r="WW5" s="220"/>
      <c r="WX5" s="220"/>
      <c r="WY5" s="220"/>
      <c r="WZ5" s="220"/>
      <c r="XA5" s="220"/>
      <c r="XB5" s="220"/>
      <c r="XC5" s="220"/>
      <c r="XD5" s="220"/>
      <c r="XE5" s="220"/>
      <c r="XF5" s="220"/>
      <c r="XG5" s="220"/>
      <c r="XH5" s="220"/>
      <c r="XI5" s="220"/>
      <c r="XJ5" s="220"/>
      <c r="XK5" s="220"/>
      <c r="XL5" s="220"/>
      <c r="XM5" s="220"/>
      <c r="XN5" s="220"/>
      <c r="XO5" s="220"/>
      <c r="XP5" s="220"/>
      <c r="XQ5" s="220"/>
      <c r="XR5" s="220"/>
      <c r="XS5" s="220"/>
      <c r="XT5" s="220"/>
      <c r="XU5" s="220"/>
      <c r="XV5" s="220"/>
      <c r="XW5" s="220"/>
      <c r="XX5" s="220"/>
      <c r="XY5" s="220"/>
      <c r="XZ5" s="220"/>
      <c r="YA5" s="220"/>
      <c r="YB5" s="220"/>
      <c r="YC5" s="220"/>
      <c r="YD5" s="220"/>
      <c r="YE5" s="220"/>
      <c r="YF5" s="220"/>
      <c r="YG5" s="220"/>
      <c r="YH5" s="220"/>
      <c r="YI5" s="220"/>
      <c r="YJ5" s="220"/>
      <c r="YK5" s="220"/>
      <c r="YL5" s="220"/>
      <c r="YM5" s="220"/>
      <c r="YN5" s="220"/>
      <c r="YO5" s="220"/>
      <c r="YP5" s="220"/>
      <c r="YQ5" s="220"/>
      <c r="YR5" s="220"/>
      <c r="YS5" s="220"/>
      <c r="YT5" s="220"/>
      <c r="YU5" s="220"/>
      <c r="YV5" s="220"/>
      <c r="YW5" s="220"/>
      <c r="YX5" s="220"/>
      <c r="YY5" s="220"/>
      <c r="YZ5" s="220"/>
      <c r="ZA5" s="220"/>
      <c r="ZB5" s="220"/>
      <c r="ZC5" s="220"/>
      <c r="ZD5" s="220"/>
      <c r="ZE5" s="220"/>
      <c r="ZF5" s="220"/>
      <c r="ZG5" s="220"/>
      <c r="ZH5" s="220"/>
      <c r="ZI5" s="220"/>
      <c r="ZJ5" s="220"/>
      <c r="ZK5" s="220"/>
      <c r="ZL5" s="220"/>
      <c r="ZM5" s="220"/>
      <c r="ZN5" s="220"/>
      <c r="ZO5" s="220"/>
      <c r="ZP5" s="220"/>
      <c r="ZQ5" s="220"/>
      <c r="ZR5" s="220"/>
      <c r="ZS5" s="220"/>
      <c r="ZT5" s="220"/>
      <c r="ZU5" s="220"/>
      <c r="ZV5" s="220"/>
      <c r="ZW5" s="220"/>
      <c r="ZX5" s="220"/>
      <c r="ZY5" s="220"/>
      <c r="ZZ5" s="220"/>
      <c r="AAA5" s="220"/>
      <c r="AAB5" s="220"/>
      <c r="AAC5" s="220"/>
      <c r="AAD5" s="220"/>
      <c r="AAE5" s="220"/>
      <c r="AAF5" s="220"/>
      <c r="AAG5" s="220"/>
      <c r="AAH5" s="220"/>
      <c r="AAI5" s="220"/>
      <c r="AAJ5" s="220"/>
      <c r="AAK5" s="220"/>
      <c r="AAL5" s="220"/>
      <c r="AAM5" s="220"/>
      <c r="AAN5" s="220"/>
      <c r="AAO5" s="220"/>
      <c r="AAP5" s="220"/>
      <c r="AAQ5" s="220"/>
      <c r="AAR5" s="220"/>
      <c r="AAS5" s="220"/>
      <c r="AAT5" s="220"/>
      <c r="AAU5" s="220"/>
      <c r="AAV5" s="220"/>
      <c r="AAW5" s="220"/>
      <c r="AAX5" s="220"/>
      <c r="AAY5" s="220"/>
      <c r="AAZ5" s="220"/>
      <c r="ABA5" s="220"/>
      <c r="ABB5" s="220"/>
      <c r="ABC5" s="220"/>
      <c r="ABD5" s="220"/>
      <c r="ABE5" s="220"/>
      <c r="ABF5" s="220"/>
      <c r="ABG5" s="220"/>
      <c r="ABH5" s="220"/>
      <c r="ABI5" s="220"/>
      <c r="ABJ5" s="220"/>
      <c r="ABK5" s="220"/>
      <c r="ABL5" s="220"/>
      <c r="ABM5" s="220"/>
      <c r="ABN5" s="220"/>
      <c r="ABO5" s="220"/>
      <c r="ABP5" s="220"/>
      <c r="ABQ5" s="220"/>
      <c r="ABR5" s="220"/>
      <c r="ABS5" s="220"/>
      <c r="ABT5" s="220"/>
      <c r="ABU5" s="220"/>
      <c r="ABV5" s="220"/>
      <c r="ABW5" s="220"/>
      <c r="ABX5" s="220"/>
      <c r="ABY5" s="220"/>
      <c r="ABZ5" s="220"/>
      <c r="ACA5" s="220"/>
      <c r="ACB5" s="220"/>
      <c r="ACC5" s="220"/>
      <c r="ACD5" s="220"/>
      <c r="ACE5" s="220"/>
      <c r="ACF5" s="220"/>
      <c r="ACG5" s="220"/>
      <c r="ACH5" s="220"/>
      <c r="ACI5" s="220"/>
      <c r="ACJ5" s="220"/>
      <c r="ACK5" s="220"/>
      <c r="ACL5" s="220"/>
      <c r="ACM5" s="220"/>
      <c r="ACN5" s="220"/>
      <c r="ACO5" s="220"/>
      <c r="ACP5" s="220"/>
      <c r="ACQ5" s="220"/>
      <c r="ACR5" s="220"/>
      <c r="ACS5" s="220"/>
      <c r="ACT5" s="220"/>
      <c r="ACU5" s="220"/>
      <c r="ACV5" s="220"/>
      <c r="ACW5" s="220"/>
      <c r="ACX5" s="220"/>
      <c r="ACY5" s="220"/>
      <c r="ACZ5" s="220"/>
      <c r="ADA5" s="220"/>
      <c r="ADB5" s="220"/>
      <c r="ADC5" s="220"/>
      <c r="ADD5" s="220"/>
      <c r="ADE5" s="220"/>
      <c r="ADF5" s="220"/>
      <c r="ADG5" s="220"/>
      <c r="ADH5" s="220"/>
      <c r="ADI5" s="220"/>
      <c r="ADJ5" s="220"/>
      <c r="ADK5" s="220"/>
      <c r="ADL5" s="220"/>
      <c r="ADM5" s="220"/>
      <c r="ADN5" s="220"/>
      <c r="ADO5" s="220"/>
      <c r="ADP5" s="220"/>
      <c r="ADQ5" s="220"/>
      <c r="ADR5" s="220"/>
      <c r="ADS5" s="220"/>
      <c r="ADT5" s="220"/>
      <c r="ADU5" s="220"/>
      <c r="ADV5" s="220"/>
      <c r="ADW5" s="220"/>
      <c r="ADX5" s="220"/>
      <c r="ADY5" s="220"/>
      <c r="ADZ5" s="220"/>
      <c r="AEA5" s="220"/>
      <c r="AEB5" s="220"/>
      <c r="AEC5" s="220"/>
      <c r="AED5" s="220"/>
      <c r="AEE5" s="220"/>
      <c r="AEF5" s="220"/>
      <c r="AEG5" s="220"/>
      <c r="AEH5" s="220"/>
      <c r="AEI5" s="220"/>
      <c r="AEJ5" s="220"/>
      <c r="AEK5" s="220"/>
      <c r="AEL5" s="220"/>
      <c r="AEM5" s="220"/>
      <c r="AEN5" s="220"/>
      <c r="AEO5" s="220"/>
      <c r="AEP5" s="220"/>
      <c r="AEQ5" s="220"/>
      <c r="AER5" s="220"/>
      <c r="AES5" s="220"/>
      <c r="AET5" s="220"/>
      <c r="AEU5" s="220"/>
      <c r="AEV5" s="220"/>
      <c r="AEW5" s="220"/>
      <c r="AEX5" s="220"/>
      <c r="AEY5" s="220"/>
      <c r="AEZ5" s="220"/>
      <c r="AFA5" s="220"/>
      <c r="AFB5" s="220"/>
      <c r="AFC5" s="220"/>
      <c r="AFD5" s="220"/>
      <c r="AFE5" s="220"/>
      <c r="AFF5" s="220"/>
      <c r="AFG5" s="220"/>
      <c r="AFH5" s="220"/>
      <c r="AFI5" s="220"/>
      <c r="AFJ5" s="220"/>
      <c r="AFK5" s="220"/>
      <c r="AFL5" s="220"/>
      <c r="AFM5" s="220"/>
      <c r="AFN5" s="220"/>
      <c r="AFO5" s="220"/>
      <c r="AFP5" s="220"/>
      <c r="AFQ5" s="220"/>
      <c r="AFR5" s="220"/>
      <c r="AFS5" s="220"/>
      <c r="AFT5" s="220"/>
      <c r="AFU5" s="220"/>
      <c r="AFV5" s="220"/>
      <c r="AFW5" s="220"/>
      <c r="AFX5" s="220"/>
      <c r="AFY5" s="220"/>
      <c r="AFZ5" s="220"/>
      <c r="AGA5" s="220"/>
      <c r="AGB5" s="220"/>
      <c r="AGC5" s="220"/>
      <c r="AGD5" s="220"/>
      <c r="AGE5" s="220"/>
      <c r="AGF5" s="220"/>
      <c r="AGG5" s="220"/>
      <c r="AGH5" s="220"/>
      <c r="AGI5" s="220"/>
      <c r="AGJ5" s="220"/>
      <c r="AGK5" s="220"/>
      <c r="AGL5" s="220"/>
      <c r="AGM5" s="220"/>
      <c r="AGN5" s="220"/>
      <c r="AGO5" s="220"/>
      <c r="AGP5" s="220"/>
      <c r="AGQ5" s="220"/>
      <c r="AGR5" s="220"/>
      <c r="AGS5" s="220"/>
      <c r="AGT5" s="220"/>
      <c r="AGU5" s="220"/>
      <c r="AGV5" s="220"/>
      <c r="AGW5" s="220"/>
      <c r="AGX5" s="220"/>
      <c r="AGY5" s="220"/>
      <c r="AGZ5" s="220"/>
      <c r="AHA5" s="220"/>
      <c r="AHB5" s="220"/>
      <c r="AHC5" s="220"/>
      <c r="AHD5" s="220"/>
      <c r="AHE5" s="220"/>
      <c r="AHF5" s="220"/>
      <c r="AHG5" s="220"/>
      <c r="AHH5" s="220"/>
      <c r="AHI5" s="220"/>
      <c r="AHJ5" s="220"/>
      <c r="AHK5" s="220"/>
      <c r="AHL5" s="220"/>
      <c r="AHM5" s="220"/>
      <c r="AHN5" s="220"/>
      <c r="AHO5" s="220"/>
      <c r="AHP5" s="220"/>
      <c r="AHQ5" s="220"/>
      <c r="AHR5" s="220"/>
      <c r="AHS5" s="220"/>
      <c r="AHT5" s="220"/>
      <c r="AHU5" s="220"/>
      <c r="AHV5" s="220"/>
      <c r="AHW5" s="220"/>
      <c r="AHX5" s="220"/>
      <c r="AHY5" s="220"/>
      <c r="AHZ5" s="220"/>
      <c r="AIA5" s="220"/>
      <c r="AIB5" s="220"/>
      <c r="AIC5" s="220"/>
      <c r="AID5" s="220"/>
      <c r="AIE5" s="220"/>
      <c r="AIF5" s="220"/>
      <c r="AIG5" s="220"/>
      <c r="AIH5" s="220"/>
      <c r="AII5" s="220"/>
      <c r="AIJ5" s="220"/>
      <c r="AIK5" s="220"/>
      <c r="AIL5" s="220"/>
      <c r="AIM5" s="220"/>
      <c r="AIN5" s="220"/>
      <c r="AIO5" s="220"/>
      <c r="AIP5" s="220"/>
      <c r="AIQ5" s="220"/>
      <c r="AIR5" s="220"/>
      <c r="AIS5" s="220"/>
      <c r="AIT5" s="220"/>
      <c r="AIU5" s="220"/>
      <c r="AIV5" s="220"/>
      <c r="AIW5" s="220"/>
      <c r="AIX5" s="220"/>
      <c r="AIY5" s="220"/>
      <c r="AIZ5" s="220"/>
      <c r="AJA5" s="220"/>
      <c r="AJB5" s="220"/>
      <c r="AJC5" s="220"/>
      <c r="AJD5" s="220"/>
      <c r="AJE5" s="220"/>
      <c r="AJF5" s="220"/>
      <c r="AJG5" s="220"/>
      <c r="AJH5" s="220"/>
      <c r="AJI5" s="220"/>
      <c r="AJJ5" s="220"/>
      <c r="AJK5" s="220"/>
      <c r="AJL5" s="220"/>
      <c r="AJM5" s="220"/>
      <c r="AJN5" s="220"/>
      <c r="AJO5" s="220"/>
      <c r="AJP5" s="220"/>
      <c r="AJQ5" s="220"/>
      <c r="AJR5" s="220"/>
      <c r="AJS5" s="220"/>
      <c r="AJT5" s="220"/>
      <c r="AJU5" s="220"/>
      <c r="AJV5" s="220"/>
      <c r="AJW5" s="220"/>
      <c r="AJX5" s="220"/>
      <c r="AJY5" s="220"/>
      <c r="AJZ5" s="220"/>
      <c r="AKA5" s="220"/>
      <c r="AKB5" s="220"/>
      <c r="AKC5" s="220"/>
      <c r="AKD5" s="220"/>
      <c r="AKE5" s="220"/>
      <c r="AKF5" s="220"/>
      <c r="AKG5" s="220"/>
      <c r="AKH5" s="220"/>
      <c r="AKI5" s="220"/>
      <c r="AKJ5" s="220"/>
      <c r="AKK5" s="220"/>
      <c r="AKL5" s="220"/>
      <c r="AKM5" s="220"/>
      <c r="AKN5" s="220"/>
      <c r="AKO5" s="220"/>
      <c r="AKP5" s="220"/>
      <c r="AKQ5" s="220"/>
      <c r="AKR5" s="220"/>
      <c r="AKS5" s="220"/>
      <c r="AKT5" s="220"/>
      <c r="AKU5" s="220"/>
      <c r="AKV5" s="220"/>
      <c r="AKW5" s="220"/>
      <c r="AKX5" s="220"/>
      <c r="AKY5" s="220"/>
      <c r="AKZ5" s="220"/>
      <c r="ALA5" s="220"/>
      <c r="ALB5" s="220"/>
      <c r="ALC5" s="220"/>
      <c r="ALD5" s="220"/>
      <c r="ALE5" s="220"/>
      <c r="ALF5" s="220"/>
      <c r="ALG5" s="220"/>
      <c r="ALH5" s="220"/>
      <c r="ALI5" s="220"/>
      <c r="ALJ5" s="220"/>
      <c r="ALK5" s="220"/>
      <c r="ALL5" s="220"/>
      <c r="ALM5" s="220"/>
      <c r="ALN5" s="220"/>
      <c r="ALO5" s="220"/>
      <c r="ALP5" s="220"/>
      <c r="ALQ5" s="220"/>
      <c r="ALR5" s="220"/>
      <c r="ALS5" s="220"/>
      <c r="ALT5" s="220"/>
      <c r="ALU5" s="220"/>
      <c r="ALV5" s="220"/>
      <c r="ALW5" s="220"/>
      <c r="ALX5" s="220"/>
      <c r="ALY5" s="220"/>
      <c r="ALZ5" s="220"/>
      <c r="AMA5" s="220"/>
      <c r="AMB5" s="220"/>
      <c r="AMC5" s="220"/>
      <c r="AMD5" s="220"/>
      <c r="AME5" s="220"/>
      <c r="AMF5" s="220"/>
      <c r="AMG5" s="220"/>
      <c r="AMH5" s="220"/>
      <c r="AMI5" s="220"/>
      <c r="AMJ5" s="220"/>
    </row>
    <row r="6" spans="1:1024" ht="24" customHeight="1">
      <c r="A6" s="1641" t="s">
        <v>835</v>
      </c>
      <c r="B6" s="1641"/>
      <c r="C6" s="1609" t="s">
        <v>836</v>
      </c>
      <c r="D6" s="1609"/>
      <c r="E6" s="1642" t="s">
        <v>837</v>
      </c>
      <c r="F6" s="1642"/>
      <c r="G6" s="1642"/>
      <c r="H6" s="1642"/>
      <c r="I6" s="1642"/>
      <c r="J6" s="1642"/>
      <c r="K6" s="224"/>
      <c r="L6" s="224"/>
      <c r="M6" s="224"/>
      <c r="N6" s="224"/>
      <c r="O6" s="224"/>
      <c r="P6" s="224"/>
      <c r="Q6" s="224"/>
      <c r="R6" s="224"/>
      <c r="S6" s="224"/>
      <c r="T6" s="224"/>
      <c r="U6" s="224"/>
      <c r="V6" s="224"/>
      <c r="W6" s="224"/>
      <c r="X6" s="224"/>
      <c r="Y6" s="224"/>
      <c r="Z6" s="224"/>
      <c r="AA6" s="224"/>
      <c r="AB6" s="224"/>
      <c r="AC6" s="224"/>
      <c r="AD6" s="224"/>
      <c r="AE6" s="224"/>
      <c r="AF6" s="224"/>
      <c r="AG6" s="224"/>
      <c r="AH6" s="224"/>
      <c r="AI6" s="224"/>
      <c r="AJ6" s="224"/>
      <c r="AK6" s="224"/>
      <c r="AL6" s="224"/>
      <c r="AM6" s="224"/>
      <c r="AN6" s="224"/>
      <c r="AO6" s="224"/>
      <c r="AP6" s="224"/>
      <c r="AQ6" s="224"/>
      <c r="AR6" s="224"/>
      <c r="AS6" s="224"/>
      <c r="AT6" s="224"/>
      <c r="AU6" s="224"/>
      <c r="AV6" s="224"/>
      <c r="AW6" s="224"/>
      <c r="AX6" s="224"/>
      <c r="AY6" s="224"/>
      <c r="AZ6" s="224"/>
      <c r="BA6" s="224"/>
      <c r="BB6" s="224"/>
      <c r="BC6" s="224"/>
      <c r="BD6" s="224"/>
      <c r="BE6" s="224"/>
      <c r="BF6" s="224"/>
      <c r="BG6" s="224"/>
      <c r="BH6" s="224"/>
      <c r="BI6" s="224"/>
      <c r="BJ6" s="224"/>
      <c r="BK6" s="224"/>
      <c r="BL6" s="224"/>
      <c r="BM6" s="224"/>
      <c r="BN6" s="224"/>
      <c r="BO6" s="224"/>
      <c r="BP6" s="224"/>
      <c r="BQ6" s="224"/>
      <c r="BR6" s="224"/>
      <c r="BS6" s="224"/>
      <c r="BT6" s="224"/>
      <c r="BU6" s="224"/>
      <c r="BV6" s="224"/>
      <c r="BW6" s="224"/>
      <c r="BX6" s="224"/>
      <c r="BY6" s="224"/>
      <c r="BZ6" s="224"/>
      <c r="CA6" s="224"/>
      <c r="CB6" s="224"/>
      <c r="CC6" s="224"/>
      <c r="CD6" s="224"/>
      <c r="CE6" s="224"/>
      <c r="CF6" s="224"/>
      <c r="CG6" s="224"/>
      <c r="CH6" s="224"/>
      <c r="CI6" s="224"/>
      <c r="CJ6" s="224"/>
      <c r="CK6" s="224"/>
      <c r="CL6" s="224"/>
      <c r="CM6" s="224"/>
      <c r="CN6" s="224"/>
      <c r="CO6" s="224"/>
      <c r="CP6" s="224"/>
      <c r="CQ6" s="224"/>
      <c r="CR6" s="224"/>
      <c r="CS6" s="224"/>
      <c r="CT6" s="224"/>
      <c r="CU6" s="224"/>
      <c r="CV6" s="224"/>
      <c r="CW6" s="224"/>
      <c r="CX6" s="224"/>
      <c r="CY6" s="224"/>
      <c r="CZ6" s="224"/>
      <c r="DA6" s="224"/>
      <c r="DB6" s="224"/>
      <c r="DC6" s="224"/>
      <c r="DD6" s="224"/>
      <c r="DE6" s="224"/>
      <c r="DF6" s="224"/>
      <c r="DG6" s="224"/>
      <c r="DH6" s="224"/>
      <c r="DI6" s="224"/>
      <c r="DJ6" s="224"/>
      <c r="DK6" s="224"/>
      <c r="DL6" s="224"/>
      <c r="DM6" s="224"/>
      <c r="DN6" s="224"/>
      <c r="DO6" s="224"/>
      <c r="DP6" s="224"/>
      <c r="DQ6" s="224"/>
      <c r="DR6" s="224"/>
      <c r="DS6" s="224"/>
      <c r="DT6" s="224"/>
      <c r="DU6" s="224"/>
      <c r="DV6" s="224"/>
      <c r="DW6" s="224"/>
      <c r="DX6" s="224"/>
      <c r="DY6" s="224"/>
      <c r="DZ6" s="224"/>
      <c r="EA6" s="224"/>
      <c r="EB6" s="224"/>
      <c r="EC6" s="224"/>
      <c r="ED6" s="224"/>
      <c r="EE6" s="224"/>
      <c r="EF6" s="224"/>
      <c r="EG6" s="224"/>
      <c r="EH6" s="224"/>
      <c r="EI6" s="224"/>
      <c r="EJ6" s="224"/>
      <c r="EK6" s="224"/>
      <c r="EL6" s="224"/>
      <c r="EM6" s="224"/>
      <c r="EN6" s="224"/>
      <c r="EO6" s="224"/>
      <c r="EP6" s="224"/>
      <c r="EQ6" s="224"/>
      <c r="ER6" s="224"/>
      <c r="ES6" s="224"/>
      <c r="ET6" s="224"/>
      <c r="EU6" s="224"/>
      <c r="EV6" s="224"/>
      <c r="EW6" s="224"/>
      <c r="EX6" s="224"/>
      <c r="EY6" s="224"/>
      <c r="EZ6" s="224"/>
      <c r="FA6" s="224"/>
      <c r="FB6" s="224"/>
      <c r="FC6" s="224"/>
      <c r="FD6" s="224"/>
      <c r="FE6" s="224"/>
      <c r="FF6" s="224"/>
      <c r="FG6" s="224"/>
      <c r="FH6" s="224"/>
      <c r="FI6" s="224"/>
      <c r="FJ6" s="224"/>
      <c r="FK6" s="224"/>
      <c r="FL6" s="224"/>
      <c r="FM6" s="224"/>
      <c r="FN6" s="224"/>
      <c r="FO6" s="224"/>
      <c r="FP6" s="224"/>
      <c r="FQ6" s="224"/>
      <c r="FR6" s="224"/>
      <c r="FS6" s="224"/>
      <c r="FT6" s="224"/>
      <c r="FU6" s="224"/>
      <c r="FV6" s="224"/>
      <c r="FW6" s="224"/>
      <c r="FX6" s="224"/>
      <c r="FY6" s="224"/>
      <c r="FZ6" s="224"/>
      <c r="GA6" s="224"/>
      <c r="GB6" s="224"/>
      <c r="GC6" s="224"/>
      <c r="GD6" s="224"/>
      <c r="GE6" s="224"/>
      <c r="GF6" s="224"/>
      <c r="GG6" s="224"/>
      <c r="GH6" s="224"/>
      <c r="GI6" s="224"/>
      <c r="GJ6" s="224"/>
      <c r="GK6" s="224"/>
      <c r="GL6" s="224"/>
      <c r="GM6" s="224"/>
      <c r="GN6" s="224"/>
      <c r="GO6" s="224"/>
      <c r="GP6" s="224"/>
      <c r="GQ6" s="224"/>
      <c r="GR6" s="224"/>
      <c r="GS6" s="224"/>
      <c r="GT6" s="224"/>
      <c r="GU6" s="224"/>
      <c r="GV6" s="224"/>
      <c r="GW6" s="224"/>
      <c r="GX6" s="224"/>
      <c r="GY6" s="224"/>
      <c r="GZ6" s="224"/>
      <c r="HA6" s="224"/>
      <c r="HB6" s="224"/>
      <c r="HC6" s="224"/>
      <c r="HD6" s="224"/>
      <c r="HE6" s="224"/>
      <c r="HF6" s="224"/>
      <c r="HG6" s="224"/>
      <c r="HH6" s="224"/>
      <c r="HI6" s="224"/>
      <c r="HJ6" s="224"/>
      <c r="HK6" s="224"/>
      <c r="HL6" s="224"/>
      <c r="HM6" s="224"/>
      <c r="HN6" s="224"/>
      <c r="HO6" s="224"/>
      <c r="HP6" s="224"/>
      <c r="HQ6" s="224"/>
      <c r="HR6" s="224"/>
      <c r="HS6" s="224"/>
      <c r="HT6" s="224"/>
      <c r="HU6" s="224"/>
      <c r="HV6" s="224"/>
      <c r="HW6" s="224"/>
      <c r="HX6" s="224"/>
      <c r="HY6" s="224"/>
      <c r="HZ6" s="224"/>
      <c r="IA6" s="224"/>
      <c r="IB6" s="224"/>
      <c r="IC6" s="224"/>
      <c r="ID6" s="224"/>
      <c r="IE6" s="224"/>
      <c r="IF6" s="224"/>
      <c r="IG6" s="224"/>
      <c r="IH6" s="224"/>
      <c r="II6" s="224"/>
      <c r="IJ6" s="224"/>
      <c r="IK6" s="224"/>
      <c r="IL6" s="224"/>
      <c r="IM6" s="224"/>
      <c r="IN6" s="224"/>
      <c r="IO6" s="224"/>
      <c r="IP6" s="224"/>
      <c r="IQ6" s="224"/>
      <c r="IR6" s="224"/>
      <c r="IS6" s="224"/>
      <c r="IT6" s="224"/>
      <c r="IU6" s="224"/>
      <c r="IV6" s="224"/>
      <c r="IW6" s="224"/>
      <c r="IX6" s="224"/>
      <c r="IY6" s="224"/>
      <c r="IZ6" s="224"/>
      <c r="JA6" s="224"/>
      <c r="JB6" s="224"/>
      <c r="JC6" s="224"/>
      <c r="JD6" s="224"/>
      <c r="JE6" s="224"/>
      <c r="JF6" s="224"/>
      <c r="JG6" s="224"/>
      <c r="JH6" s="224"/>
      <c r="JI6" s="224"/>
      <c r="JJ6" s="224"/>
      <c r="JK6" s="224"/>
      <c r="JL6" s="224"/>
      <c r="JM6" s="224"/>
      <c r="JN6" s="224"/>
      <c r="JO6" s="224"/>
      <c r="JP6" s="224"/>
      <c r="JQ6" s="224"/>
      <c r="JR6" s="224"/>
      <c r="JS6" s="224"/>
      <c r="JT6" s="224"/>
      <c r="JU6" s="224"/>
      <c r="JV6" s="224"/>
      <c r="JW6" s="224"/>
      <c r="JX6" s="224"/>
      <c r="JY6" s="224"/>
      <c r="JZ6" s="224"/>
      <c r="KA6" s="224"/>
      <c r="KB6" s="224"/>
      <c r="KC6" s="224"/>
      <c r="KD6" s="224"/>
      <c r="KE6" s="224"/>
      <c r="KF6" s="224"/>
      <c r="KG6" s="224"/>
      <c r="KH6" s="224"/>
      <c r="KI6" s="224"/>
      <c r="KJ6" s="224"/>
      <c r="KK6" s="224"/>
      <c r="KL6" s="224"/>
      <c r="KM6" s="224"/>
      <c r="KN6" s="224"/>
      <c r="KO6" s="224"/>
      <c r="KP6" s="224"/>
      <c r="KQ6" s="224"/>
      <c r="KR6" s="224"/>
      <c r="KS6" s="224"/>
      <c r="KT6" s="224"/>
      <c r="KU6" s="224"/>
      <c r="KV6" s="224"/>
      <c r="KW6" s="224"/>
      <c r="KX6" s="224"/>
      <c r="KY6" s="224"/>
      <c r="KZ6" s="224"/>
      <c r="LA6" s="224"/>
      <c r="LB6" s="224"/>
      <c r="LC6" s="224"/>
      <c r="LD6" s="224"/>
      <c r="LE6" s="224"/>
      <c r="LF6" s="224"/>
      <c r="LG6" s="224"/>
      <c r="LH6" s="224"/>
      <c r="LI6" s="224"/>
      <c r="LJ6" s="224"/>
      <c r="LK6" s="224"/>
      <c r="LL6" s="224"/>
      <c r="LM6" s="224"/>
      <c r="LN6" s="224"/>
      <c r="LO6" s="224"/>
      <c r="LP6" s="224"/>
      <c r="LQ6" s="224"/>
      <c r="LR6" s="224"/>
      <c r="LS6" s="224"/>
      <c r="LT6" s="224"/>
      <c r="LU6" s="224"/>
      <c r="LV6" s="224"/>
      <c r="LW6" s="224"/>
      <c r="LX6" s="224"/>
      <c r="LY6" s="224"/>
      <c r="LZ6" s="224"/>
      <c r="MA6" s="224"/>
      <c r="MB6" s="224"/>
      <c r="MC6" s="224"/>
      <c r="MD6" s="224"/>
      <c r="ME6" s="224"/>
      <c r="MF6" s="224"/>
      <c r="MG6" s="224"/>
      <c r="MH6" s="224"/>
      <c r="MI6" s="224"/>
      <c r="MJ6" s="224"/>
      <c r="MK6" s="224"/>
      <c r="ML6" s="224"/>
      <c r="MM6" s="224"/>
      <c r="MN6" s="224"/>
      <c r="MO6" s="224"/>
      <c r="MP6" s="224"/>
      <c r="MQ6" s="224"/>
      <c r="MR6" s="224"/>
      <c r="MS6" s="224"/>
      <c r="MT6" s="224"/>
      <c r="MU6" s="224"/>
      <c r="MV6" s="224"/>
      <c r="MW6" s="224"/>
      <c r="MX6" s="224"/>
      <c r="MY6" s="224"/>
      <c r="MZ6" s="224"/>
      <c r="NA6" s="224"/>
      <c r="NB6" s="224"/>
      <c r="NC6" s="224"/>
      <c r="ND6" s="224"/>
      <c r="NE6" s="224"/>
      <c r="NF6" s="224"/>
      <c r="NG6" s="224"/>
      <c r="NH6" s="224"/>
      <c r="NI6" s="224"/>
      <c r="NJ6" s="224"/>
      <c r="NK6" s="224"/>
      <c r="NL6" s="224"/>
      <c r="NM6" s="224"/>
      <c r="NN6" s="224"/>
      <c r="NO6" s="224"/>
      <c r="NP6" s="224"/>
      <c r="NQ6" s="224"/>
      <c r="NR6" s="224"/>
      <c r="NS6" s="224"/>
      <c r="NT6" s="224"/>
      <c r="NU6" s="224"/>
      <c r="NV6" s="224"/>
      <c r="NW6" s="224"/>
      <c r="NX6" s="224"/>
      <c r="NY6" s="224"/>
      <c r="NZ6" s="224"/>
      <c r="OA6" s="224"/>
      <c r="OB6" s="224"/>
      <c r="OC6" s="224"/>
      <c r="OD6" s="224"/>
      <c r="OE6" s="224"/>
      <c r="OF6" s="224"/>
      <c r="OG6" s="224"/>
      <c r="OH6" s="224"/>
      <c r="OI6" s="224"/>
      <c r="OJ6" s="224"/>
      <c r="OK6" s="224"/>
      <c r="OL6" s="224"/>
      <c r="OM6" s="224"/>
      <c r="ON6" s="224"/>
      <c r="OO6" s="224"/>
      <c r="OP6" s="224"/>
      <c r="OQ6" s="224"/>
      <c r="OR6" s="224"/>
      <c r="OS6" s="224"/>
      <c r="OT6" s="224"/>
      <c r="OU6" s="224"/>
      <c r="OV6" s="224"/>
      <c r="OW6" s="224"/>
      <c r="OX6" s="224"/>
      <c r="OY6" s="224"/>
      <c r="OZ6" s="224"/>
      <c r="PA6" s="224"/>
      <c r="PB6" s="224"/>
      <c r="PC6" s="224"/>
      <c r="PD6" s="224"/>
      <c r="PE6" s="224"/>
      <c r="PF6" s="224"/>
      <c r="PG6" s="224"/>
      <c r="PH6" s="224"/>
      <c r="PI6" s="224"/>
      <c r="PJ6" s="224"/>
      <c r="PK6" s="224"/>
      <c r="PL6" s="224"/>
      <c r="PM6" s="224"/>
      <c r="PN6" s="224"/>
      <c r="PO6" s="224"/>
      <c r="PP6" s="224"/>
      <c r="PQ6" s="224"/>
      <c r="PR6" s="224"/>
      <c r="PS6" s="224"/>
      <c r="PT6" s="224"/>
      <c r="PU6" s="224"/>
      <c r="PV6" s="224"/>
      <c r="PW6" s="224"/>
      <c r="PX6" s="224"/>
      <c r="PY6" s="224"/>
      <c r="PZ6" s="224"/>
      <c r="QA6" s="224"/>
      <c r="QB6" s="224"/>
      <c r="QC6" s="224"/>
      <c r="QD6" s="224"/>
      <c r="QE6" s="224"/>
      <c r="QF6" s="224"/>
      <c r="QG6" s="224"/>
      <c r="QH6" s="224"/>
      <c r="QI6" s="224"/>
      <c r="QJ6" s="224"/>
      <c r="QK6" s="224"/>
      <c r="QL6" s="224"/>
      <c r="QM6" s="224"/>
      <c r="QN6" s="224"/>
      <c r="QO6" s="224"/>
      <c r="QP6" s="224"/>
      <c r="QQ6" s="224"/>
      <c r="QR6" s="224"/>
      <c r="QS6" s="224"/>
      <c r="QT6" s="224"/>
      <c r="QU6" s="224"/>
      <c r="QV6" s="224"/>
      <c r="QW6" s="224"/>
      <c r="QX6" s="224"/>
      <c r="QY6" s="224"/>
      <c r="QZ6" s="224"/>
      <c r="RA6" s="224"/>
      <c r="RB6" s="224"/>
      <c r="RC6" s="224"/>
      <c r="RD6" s="224"/>
      <c r="RE6" s="224"/>
      <c r="RF6" s="224"/>
      <c r="RG6" s="224"/>
      <c r="RH6" s="224"/>
      <c r="RI6" s="224"/>
      <c r="RJ6" s="224"/>
      <c r="RK6" s="224"/>
      <c r="RL6" s="224"/>
      <c r="RM6" s="224"/>
      <c r="RN6" s="224"/>
      <c r="RO6" s="224"/>
      <c r="RP6" s="224"/>
      <c r="RQ6" s="224"/>
      <c r="RR6" s="224"/>
      <c r="RS6" s="224"/>
      <c r="RT6" s="224"/>
      <c r="RU6" s="224"/>
      <c r="RV6" s="224"/>
      <c r="RW6" s="224"/>
      <c r="RX6" s="224"/>
      <c r="RY6" s="224"/>
      <c r="RZ6" s="224"/>
      <c r="SA6" s="224"/>
      <c r="SB6" s="224"/>
      <c r="SC6" s="224"/>
      <c r="SD6" s="224"/>
      <c r="SE6" s="224"/>
      <c r="SF6" s="224"/>
      <c r="SG6" s="224"/>
      <c r="SH6" s="224"/>
      <c r="SI6" s="224"/>
      <c r="SJ6" s="224"/>
      <c r="SK6" s="224"/>
      <c r="SL6" s="224"/>
      <c r="SM6" s="224"/>
      <c r="SN6" s="224"/>
      <c r="SO6" s="224"/>
      <c r="SP6" s="224"/>
      <c r="SQ6" s="224"/>
      <c r="SR6" s="224"/>
      <c r="SS6" s="224"/>
      <c r="ST6" s="224"/>
      <c r="SU6" s="224"/>
      <c r="SV6" s="224"/>
      <c r="SW6" s="224"/>
      <c r="SX6" s="224"/>
      <c r="SY6" s="224"/>
      <c r="SZ6" s="224"/>
      <c r="TA6" s="224"/>
      <c r="TB6" s="224"/>
      <c r="TC6" s="224"/>
      <c r="TD6" s="224"/>
      <c r="TE6" s="224"/>
      <c r="TF6" s="224"/>
      <c r="TG6" s="224"/>
      <c r="TH6" s="224"/>
      <c r="TI6" s="224"/>
      <c r="TJ6" s="224"/>
      <c r="TK6" s="224"/>
      <c r="TL6" s="224"/>
      <c r="TM6" s="224"/>
      <c r="TN6" s="224"/>
      <c r="TO6" s="224"/>
      <c r="TP6" s="224"/>
      <c r="TQ6" s="224"/>
      <c r="TR6" s="224"/>
      <c r="TS6" s="224"/>
      <c r="TT6" s="224"/>
      <c r="TU6" s="224"/>
      <c r="TV6" s="224"/>
      <c r="TW6" s="224"/>
      <c r="TX6" s="224"/>
      <c r="TY6" s="224"/>
      <c r="TZ6" s="224"/>
      <c r="UA6" s="224"/>
      <c r="UB6" s="224"/>
      <c r="UC6" s="224"/>
      <c r="UD6" s="224"/>
      <c r="UE6" s="224"/>
      <c r="UF6" s="224"/>
      <c r="UG6" s="224"/>
      <c r="UH6" s="224"/>
      <c r="UI6" s="224"/>
      <c r="UJ6" s="224"/>
      <c r="UK6" s="224"/>
      <c r="UL6" s="224"/>
      <c r="UM6" s="224"/>
      <c r="UN6" s="224"/>
      <c r="UO6" s="224"/>
      <c r="UP6" s="224"/>
      <c r="UQ6" s="224"/>
      <c r="UR6" s="224"/>
      <c r="US6" s="224"/>
      <c r="UT6" s="224"/>
      <c r="UU6" s="224"/>
      <c r="UV6" s="224"/>
      <c r="UW6" s="224"/>
      <c r="UX6" s="224"/>
      <c r="UY6" s="224"/>
      <c r="UZ6" s="224"/>
      <c r="VA6" s="224"/>
      <c r="VB6" s="224"/>
      <c r="VC6" s="224"/>
      <c r="VD6" s="224"/>
      <c r="VE6" s="224"/>
      <c r="VF6" s="224"/>
      <c r="VG6" s="224"/>
      <c r="VH6" s="224"/>
      <c r="VI6" s="224"/>
      <c r="VJ6" s="224"/>
      <c r="VK6" s="224"/>
      <c r="VL6" s="224"/>
      <c r="VM6" s="224"/>
      <c r="VN6" s="224"/>
      <c r="VO6" s="224"/>
      <c r="VP6" s="224"/>
      <c r="VQ6" s="224"/>
      <c r="VR6" s="224"/>
      <c r="VS6" s="224"/>
      <c r="VT6" s="224"/>
      <c r="VU6" s="224"/>
      <c r="VV6" s="224"/>
      <c r="VW6" s="224"/>
      <c r="VX6" s="224"/>
      <c r="VY6" s="224"/>
      <c r="VZ6" s="224"/>
      <c r="WA6" s="224"/>
      <c r="WB6" s="224"/>
      <c r="WC6" s="224"/>
      <c r="WD6" s="224"/>
      <c r="WE6" s="224"/>
      <c r="WF6" s="224"/>
      <c r="WG6" s="224"/>
      <c r="WH6" s="224"/>
      <c r="WI6" s="224"/>
      <c r="WJ6" s="224"/>
      <c r="WK6" s="224"/>
      <c r="WL6" s="224"/>
      <c r="WM6" s="224"/>
      <c r="WN6" s="224"/>
      <c r="WO6" s="224"/>
      <c r="WP6" s="224"/>
      <c r="WQ6" s="224"/>
      <c r="WR6" s="224"/>
      <c r="WS6" s="224"/>
      <c r="WT6" s="224"/>
      <c r="WU6" s="224"/>
      <c r="WV6" s="224"/>
      <c r="WW6" s="224"/>
      <c r="WX6" s="224"/>
      <c r="WY6" s="224"/>
      <c r="WZ6" s="224"/>
      <c r="XA6" s="224"/>
      <c r="XB6" s="224"/>
      <c r="XC6" s="224"/>
      <c r="XD6" s="224"/>
      <c r="XE6" s="224"/>
      <c r="XF6" s="224"/>
      <c r="XG6" s="224"/>
      <c r="XH6" s="224"/>
      <c r="XI6" s="224"/>
      <c r="XJ6" s="224"/>
      <c r="XK6" s="224"/>
      <c r="XL6" s="224"/>
      <c r="XM6" s="224"/>
      <c r="XN6" s="224"/>
      <c r="XO6" s="224"/>
      <c r="XP6" s="224"/>
      <c r="XQ6" s="224"/>
      <c r="XR6" s="224"/>
      <c r="XS6" s="224"/>
      <c r="XT6" s="224"/>
      <c r="XU6" s="224"/>
      <c r="XV6" s="224"/>
      <c r="XW6" s="224"/>
      <c r="XX6" s="224"/>
      <c r="XY6" s="224"/>
      <c r="XZ6" s="224"/>
      <c r="YA6" s="224"/>
      <c r="YB6" s="224"/>
      <c r="YC6" s="224"/>
      <c r="YD6" s="224"/>
      <c r="YE6" s="224"/>
      <c r="YF6" s="224"/>
      <c r="YG6" s="224"/>
      <c r="YH6" s="224"/>
      <c r="YI6" s="224"/>
      <c r="YJ6" s="224"/>
      <c r="YK6" s="224"/>
      <c r="YL6" s="224"/>
      <c r="YM6" s="224"/>
      <c r="YN6" s="224"/>
      <c r="YO6" s="224"/>
      <c r="YP6" s="224"/>
      <c r="YQ6" s="224"/>
      <c r="YR6" s="224"/>
      <c r="YS6" s="224"/>
      <c r="YT6" s="224"/>
      <c r="YU6" s="224"/>
      <c r="YV6" s="224"/>
      <c r="YW6" s="224"/>
      <c r="YX6" s="224"/>
      <c r="YY6" s="224"/>
      <c r="YZ6" s="224"/>
      <c r="ZA6" s="224"/>
      <c r="ZB6" s="224"/>
      <c r="ZC6" s="224"/>
      <c r="ZD6" s="224"/>
      <c r="ZE6" s="224"/>
      <c r="ZF6" s="224"/>
      <c r="ZG6" s="224"/>
      <c r="ZH6" s="224"/>
      <c r="ZI6" s="224"/>
      <c r="ZJ6" s="224"/>
      <c r="ZK6" s="224"/>
      <c r="ZL6" s="224"/>
      <c r="ZM6" s="224"/>
      <c r="ZN6" s="224"/>
      <c r="ZO6" s="224"/>
      <c r="ZP6" s="224"/>
      <c r="ZQ6" s="224"/>
      <c r="ZR6" s="224"/>
      <c r="ZS6" s="224"/>
      <c r="ZT6" s="224"/>
      <c r="ZU6" s="224"/>
      <c r="ZV6" s="224"/>
      <c r="ZW6" s="224"/>
      <c r="ZX6" s="224"/>
      <c r="ZY6" s="224"/>
      <c r="ZZ6" s="224"/>
      <c r="AAA6" s="224"/>
      <c r="AAB6" s="224"/>
      <c r="AAC6" s="224"/>
      <c r="AAD6" s="224"/>
      <c r="AAE6" s="224"/>
      <c r="AAF6" s="224"/>
      <c r="AAG6" s="224"/>
      <c r="AAH6" s="224"/>
      <c r="AAI6" s="224"/>
      <c r="AAJ6" s="224"/>
      <c r="AAK6" s="224"/>
      <c r="AAL6" s="224"/>
      <c r="AAM6" s="224"/>
      <c r="AAN6" s="224"/>
      <c r="AAO6" s="224"/>
      <c r="AAP6" s="224"/>
      <c r="AAQ6" s="224"/>
      <c r="AAR6" s="224"/>
      <c r="AAS6" s="224"/>
      <c r="AAT6" s="224"/>
      <c r="AAU6" s="224"/>
      <c r="AAV6" s="224"/>
      <c r="AAW6" s="224"/>
      <c r="AAX6" s="224"/>
      <c r="AAY6" s="224"/>
      <c r="AAZ6" s="224"/>
      <c r="ABA6" s="224"/>
      <c r="ABB6" s="224"/>
      <c r="ABC6" s="224"/>
      <c r="ABD6" s="224"/>
      <c r="ABE6" s="224"/>
      <c r="ABF6" s="224"/>
      <c r="ABG6" s="224"/>
      <c r="ABH6" s="224"/>
      <c r="ABI6" s="224"/>
      <c r="ABJ6" s="224"/>
      <c r="ABK6" s="224"/>
      <c r="ABL6" s="224"/>
      <c r="ABM6" s="224"/>
      <c r="ABN6" s="224"/>
      <c r="ABO6" s="224"/>
      <c r="ABP6" s="224"/>
      <c r="ABQ6" s="224"/>
      <c r="ABR6" s="224"/>
      <c r="ABS6" s="224"/>
      <c r="ABT6" s="224"/>
      <c r="ABU6" s="224"/>
      <c r="ABV6" s="224"/>
      <c r="ABW6" s="224"/>
      <c r="ABX6" s="224"/>
      <c r="ABY6" s="224"/>
      <c r="ABZ6" s="224"/>
      <c r="ACA6" s="224"/>
      <c r="ACB6" s="224"/>
      <c r="ACC6" s="224"/>
      <c r="ACD6" s="224"/>
      <c r="ACE6" s="224"/>
      <c r="ACF6" s="224"/>
      <c r="ACG6" s="224"/>
      <c r="ACH6" s="224"/>
      <c r="ACI6" s="224"/>
      <c r="ACJ6" s="224"/>
      <c r="ACK6" s="224"/>
      <c r="ACL6" s="224"/>
      <c r="ACM6" s="224"/>
      <c r="ACN6" s="224"/>
      <c r="ACO6" s="224"/>
      <c r="ACP6" s="224"/>
      <c r="ACQ6" s="224"/>
      <c r="ACR6" s="224"/>
      <c r="ACS6" s="224"/>
      <c r="ACT6" s="224"/>
      <c r="ACU6" s="224"/>
      <c r="ACV6" s="224"/>
      <c r="ACW6" s="224"/>
      <c r="ACX6" s="224"/>
      <c r="ACY6" s="224"/>
      <c r="ACZ6" s="224"/>
      <c r="ADA6" s="224"/>
      <c r="ADB6" s="224"/>
      <c r="ADC6" s="224"/>
      <c r="ADD6" s="224"/>
      <c r="ADE6" s="224"/>
      <c r="ADF6" s="224"/>
      <c r="ADG6" s="224"/>
      <c r="ADH6" s="224"/>
      <c r="ADI6" s="224"/>
      <c r="ADJ6" s="224"/>
      <c r="ADK6" s="224"/>
      <c r="ADL6" s="224"/>
      <c r="ADM6" s="224"/>
      <c r="ADN6" s="224"/>
      <c r="ADO6" s="224"/>
      <c r="ADP6" s="224"/>
      <c r="ADQ6" s="224"/>
      <c r="ADR6" s="224"/>
      <c r="ADS6" s="224"/>
      <c r="ADT6" s="224"/>
      <c r="ADU6" s="224"/>
      <c r="ADV6" s="224"/>
      <c r="ADW6" s="224"/>
      <c r="ADX6" s="224"/>
      <c r="ADY6" s="224"/>
      <c r="ADZ6" s="224"/>
      <c r="AEA6" s="224"/>
      <c r="AEB6" s="224"/>
      <c r="AEC6" s="224"/>
      <c r="AED6" s="224"/>
      <c r="AEE6" s="224"/>
      <c r="AEF6" s="224"/>
      <c r="AEG6" s="224"/>
      <c r="AEH6" s="224"/>
      <c r="AEI6" s="224"/>
      <c r="AEJ6" s="224"/>
      <c r="AEK6" s="224"/>
      <c r="AEL6" s="224"/>
      <c r="AEM6" s="224"/>
      <c r="AEN6" s="224"/>
      <c r="AEO6" s="224"/>
      <c r="AEP6" s="224"/>
      <c r="AEQ6" s="224"/>
      <c r="AER6" s="224"/>
      <c r="AES6" s="224"/>
      <c r="AET6" s="224"/>
      <c r="AEU6" s="224"/>
      <c r="AEV6" s="224"/>
      <c r="AEW6" s="224"/>
      <c r="AEX6" s="224"/>
      <c r="AEY6" s="224"/>
      <c r="AEZ6" s="224"/>
      <c r="AFA6" s="224"/>
      <c r="AFB6" s="224"/>
      <c r="AFC6" s="224"/>
      <c r="AFD6" s="224"/>
      <c r="AFE6" s="224"/>
      <c r="AFF6" s="224"/>
      <c r="AFG6" s="224"/>
      <c r="AFH6" s="224"/>
      <c r="AFI6" s="224"/>
      <c r="AFJ6" s="224"/>
      <c r="AFK6" s="224"/>
      <c r="AFL6" s="224"/>
      <c r="AFM6" s="224"/>
      <c r="AFN6" s="224"/>
      <c r="AFO6" s="224"/>
      <c r="AFP6" s="224"/>
      <c r="AFQ6" s="224"/>
      <c r="AFR6" s="224"/>
      <c r="AFS6" s="224"/>
      <c r="AFT6" s="224"/>
      <c r="AFU6" s="224"/>
      <c r="AFV6" s="224"/>
      <c r="AFW6" s="224"/>
      <c r="AFX6" s="224"/>
      <c r="AFY6" s="224"/>
      <c r="AFZ6" s="224"/>
      <c r="AGA6" s="224"/>
      <c r="AGB6" s="224"/>
      <c r="AGC6" s="224"/>
      <c r="AGD6" s="224"/>
      <c r="AGE6" s="224"/>
      <c r="AGF6" s="224"/>
      <c r="AGG6" s="224"/>
      <c r="AGH6" s="224"/>
      <c r="AGI6" s="224"/>
      <c r="AGJ6" s="224"/>
      <c r="AGK6" s="224"/>
      <c r="AGL6" s="224"/>
      <c r="AGM6" s="224"/>
      <c r="AGN6" s="224"/>
      <c r="AGO6" s="224"/>
      <c r="AGP6" s="224"/>
      <c r="AGQ6" s="224"/>
      <c r="AGR6" s="224"/>
      <c r="AGS6" s="224"/>
      <c r="AGT6" s="224"/>
      <c r="AGU6" s="224"/>
      <c r="AGV6" s="224"/>
      <c r="AGW6" s="224"/>
      <c r="AGX6" s="224"/>
      <c r="AGY6" s="224"/>
      <c r="AGZ6" s="224"/>
      <c r="AHA6" s="224"/>
      <c r="AHB6" s="224"/>
      <c r="AHC6" s="224"/>
      <c r="AHD6" s="224"/>
      <c r="AHE6" s="224"/>
      <c r="AHF6" s="224"/>
      <c r="AHG6" s="224"/>
      <c r="AHH6" s="224"/>
      <c r="AHI6" s="224"/>
      <c r="AHJ6" s="224"/>
      <c r="AHK6" s="224"/>
      <c r="AHL6" s="224"/>
      <c r="AHM6" s="224"/>
      <c r="AHN6" s="224"/>
      <c r="AHO6" s="224"/>
      <c r="AHP6" s="224"/>
      <c r="AHQ6" s="224"/>
      <c r="AHR6" s="224"/>
      <c r="AHS6" s="224"/>
      <c r="AHT6" s="224"/>
      <c r="AHU6" s="224"/>
      <c r="AHV6" s="224"/>
      <c r="AHW6" s="224"/>
      <c r="AHX6" s="224"/>
      <c r="AHY6" s="224"/>
      <c r="AHZ6" s="224"/>
      <c r="AIA6" s="224"/>
      <c r="AIB6" s="224"/>
      <c r="AIC6" s="224"/>
      <c r="AID6" s="224"/>
      <c r="AIE6" s="224"/>
      <c r="AIF6" s="224"/>
      <c r="AIG6" s="224"/>
      <c r="AIH6" s="224"/>
      <c r="AII6" s="224"/>
      <c r="AIJ6" s="224"/>
      <c r="AIK6" s="224"/>
      <c r="AIL6" s="224"/>
      <c r="AIM6" s="224"/>
      <c r="AIN6" s="224"/>
      <c r="AIO6" s="224"/>
      <c r="AIP6" s="224"/>
      <c r="AIQ6" s="224"/>
      <c r="AIR6" s="224"/>
      <c r="AIS6" s="224"/>
      <c r="AIT6" s="224"/>
      <c r="AIU6" s="224"/>
      <c r="AIV6" s="224"/>
      <c r="AIW6" s="224"/>
      <c r="AIX6" s="224"/>
      <c r="AIY6" s="224"/>
      <c r="AIZ6" s="224"/>
      <c r="AJA6" s="224"/>
      <c r="AJB6" s="224"/>
      <c r="AJC6" s="224"/>
      <c r="AJD6" s="224"/>
      <c r="AJE6" s="224"/>
      <c r="AJF6" s="224"/>
      <c r="AJG6" s="224"/>
      <c r="AJH6" s="224"/>
      <c r="AJI6" s="224"/>
      <c r="AJJ6" s="224"/>
      <c r="AJK6" s="224"/>
      <c r="AJL6" s="224"/>
      <c r="AJM6" s="224"/>
      <c r="AJN6" s="224"/>
      <c r="AJO6" s="224"/>
      <c r="AJP6" s="224"/>
      <c r="AJQ6" s="224"/>
      <c r="AJR6" s="224"/>
      <c r="AJS6" s="224"/>
      <c r="AJT6" s="224"/>
      <c r="AJU6" s="224"/>
      <c r="AJV6" s="224"/>
      <c r="AJW6" s="224"/>
      <c r="AJX6" s="224"/>
      <c r="AJY6" s="224"/>
      <c r="AJZ6" s="224"/>
      <c r="AKA6" s="224"/>
      <c r="AKB6" s="224"/>
      <c r="AKC6" s="224"/>
      <c r="AKD6" s="224"/>
      <c r="AKE6" s="224"/>
      <c r="AKF6" s="224"/>
      <c r="AKG6" s="224"/>
      <c r="AKH6" s="224"/>
      <c r="AKI6" s="224"/>
      <c r="AKJ6" s="224"/>
      <c r="AKK6" s="224"/>
      <c r="AKL6" s="224"/>
      <c r="AKM6" s="224"/>
      <c r="AKN6" s="224"/>
      <c r="AKO6" s="224"/>
      <c r="AKP6" s="224"/>
      <c r="AKQ6" s="224"/>
      <c r="AKR6" s="224"/>
      <c r="AKS6" s="224"/>
      <c r="AKT6" s="224"/>
      <c r="AKU6" s="224"/>
      <c r="AKV6" s="224"/>
      <c r="AKW6" s="224"/>
      <c r="AKX6" s="224"/>
      <c r="AKY6" s="224"/>
      <c r="AKZ6" s="224"/>
      <c r="ALA6" s="224"/>
      <c r="ALB6" s="224"/>
      <c r="ALC6" s="224"/>
      <c r="ALD6" s="224"/>
      <c r="ALE6" s="224"/>
      <c r="ALF6" s="224"/>
      <c r="ALG6" s="224"/>
      <c r="ALH6" s="224"/>
      <c r="ALI6" s="224"/>
      <c r="ALJ6" s="224"/>
      <c r="ALK6" s="224"/>
      <c r="ALL6" s="224"/>
      <c r="ALM6" s="224"/>
      <c r="ALN6" s="224"/>
      <c r="ALO6" s="224"/>
      <c r="ALP6" s="224"/>
      <c r="ALQ6" s="224"/>
      <c r="ALR6" s="224"/>
      <c r="ALS6" s="224"/>
      <c r="ALT6" s="224"/>
      <c r="ALU6" s="224"/>
      <c r="ALV6" s="224"/>
      <c r="ALW6" s="224"/>
      <c r="ALX6" s="224"/>
      <c r="ALY6" s="224"/>
      <c r="ALZ6" s="224"/>
      <c r="AMA6" s="224"/>
      <c r="AMB6" s="224"/>
      <c r="AMC6" s="224"/>
      <c r="AMD6" s="224"/>
      <c r="AME6" s="224"/>
      <c r="AMF6" s="224"/>
      <c r="AMG6" s="224"/>
      <c r="AMH6" s="224"/>
      <c r="AMI6" s="224"/>
      <c r="AMJ6" s="224"/>
    </row>
    <row r="7" spans="1:1024" ht="15" customHeight="1">
      <c r="A7" s="1641"/>
      <c r="B7" s="1641"/>
      <c r="C7" s="1609"/>
      <c r="D7" s="1609"/>
      <c r="E7" s="1643" t="s">
        <v>838</v>
      </c>
      <c r="F7" s="1643"/>
      <c r="G7" s="1643" t="s">
        <v>839</v>
      </c>
      <c r="H7" s="1643"/>
      <c r="I7" s="1644" t="s">
        <v>840</v>
      </c>
      <c r="J7" s="1644"/>
      <c r="K7" s="224"/>
    </row>
    <row r="8" spans="1:1024" ht="18" customHeight="1">
      <c r="A8" s="1641"/>
      <c r="B8" s="1641"/>
      <c r="C8" s="1609"/>
      <c r="D8" s="1609"/>
      <c r="E8" s="1643"/>
      <c r="F8" s="1643"/>
      <c r="G8" s="1643"/>
      <c r="H8" s="1643"/>
      <c r="I8" s="1644"/>
      <c r="J8" s="1644"/>
      <c r="K8" s="224"/>
    </row>
    <row r="9" spans="1:1024" s="224" customFormat="1" ht="17.25" customHeight="1">
      <c r="A9" s="1641"/>
      <c r="B9" s="1641"/>
      <c r="C9" s="1609"/>
      <c r="D9" s="1609"/>
      <c r="E9" s="1643"/>
      <c r="F9" s="1643"/>
      <c r="G9" s="1643"/>
      <c r="H9" s="1643"/>
      <c r="I9" s="1644"/>
      <c r="J9" s="1644"/>
      <c r="L9" s="220"/>
      <c r="M9" s="220"/>
      <c r="N9" s="225"/>
      <c r="O9" s="225"/>
      <c r="P9" s="225"/>
      <c r="Q9" s="225"/>
      <c r="R9" s="225"/>
      <c r="S9" s="225"/>
      <c r="T9" s="225"/>
      <c r="U9" s="225"/>
      <c r="V9" s="225"/>
      <c r="W9" s="225"/>
      <c r="X9" s="225"/>
      <c r="Y9" s="220"/>
      <c r="Z9" s="220"/>
      <c r="AA9" s="220"/>
      <c r="AB9" s="220"/>
      <c r="AC9" s="220"/>
      <c r="AD9" s="220"/>
      <c r="AE9" s="220"/>
      <c r="AF9" s="220"/>
      <c r="AG9" s="220"/>
      <c r="AH9" s="220"/>
      <c r="AI9" s="220"/>
      <c r="AJ9" s="220"/>
      <c r="AK9" s="220"/>
      <c r="AL9" s="220"/>
      <c r="AM9" s="220"/>
      <c r="AN9" s="220"/>
      <c r="AO9" s="220"/>
      <c r="AP9" s="220"/>
      <c r="AQ9" s="220"/>
      <c r="AR9" s="220"/>
      <c r="AS9" s="220"/>
      <c r="AT9" s="220"/>
      <c r="AU9" s="220"/>
      <c r="AV9" s="220"/>
      <c r="AW9" s="220"/>
      <c r="AX9" s="220"/>
      <c r="AY9" s="220"/>
      <c r="AZ9" s="220"/>
      <c r="BA9" s="220"/>
      <c r="BB9" s="220"/>
      <c r="BC9" s="220"/>
      <c r="BD9" s="220"/>
      <c r="BE9" s="220"/>
      <c r="BF9" s="220"/>
      <c r="BG9" s="220"/>
      <c r="BH9" s="220"/>
      <c r="BI9" s="220"/>
      <c r="BJ9" s="220"/>
      <c r="BK9" s="220"/>
      <c r="BL9" s="220"/>
      <c r="BM9" s="220"/>
      <c r="BN9" s="220"/>
      <c r="BO9" s="220"/>
      <c r="BP9" s="220"/>
      <c r="BQ9" s="220"/>
      <c r="BR9" s="220"/>
      <c r="BS9" s="220"/>
      <c r="BT9" s="220"/>
      <c r="BU9" s="220"/>
      <c r="BV9" s="220"/>
      <c r="BW9" s="220"/>
      <c r="BX9" s="220"/>
      <c r="BY9" s="220"/>
      <c r="BZ9" s="220"/>
      <c r="CA9" s="220"/>
      <c r="CB9" s="220"/>
      <c r="CC9" s="220"/>
      <c r="CD9" s="220"/>
      <c r="CE9" s="220"/>
      <c r="CF9" s="220"/>
      <c r="CG9" s="220"/>
      <c r="CH9" s="220"/>
      <c r="CI9" s="220"/>
      <c r="CJ9" s="220"/>
      <c r="CK9" s="220"/>
      <c r="CL9" s="220"/>
      <c r="CM9" s="220"/>
      <c r="CN9" s="220"/>
      <c r="CO9" s="220"/>
      <c r="CP9" s="220"/>
      <c r="CQ9" s="220"/>
      <c r="CR9" s="220"/>
      <c r="CS9" s="220"/>
      <c r="CT9" s="220"/>
      <c r="CU9" s="220"/>
      <c r="CV9" s="220"/>
      <c r="CW9" s="220"/>
      <c r="CX9" s="220"/>
      <c r="CY9" s="220"/>
      <c r="CZ9" s="220"/>
      <c r="DA9" s="220"/>
      <c r="DB9" s="220"/>
      <c r="DC9" s="220"/>
      <c r="DD9" s="220"/>
      <c r="DE9" s="220"/>
      <c r="DF9" s="220"/>
      <c r="DG9" s="220"/>
      <c r="DH9" s="220"/>
      <c r="DI9" s="220"/>
      <c r="DJ9" s="220"/>
      <c r="DK9" s="220"/>
      <c r="DL9" s="220"/>
      <c r="DM9" s="220"/>
      <c r="DN9" s="220"/>
      <c r="DO9" s="220"/>
      <c r="DP9" s="220"/>
      <c r="DQ9" s="220"/>
      <c r="DR9" s="220"/>
      <c r="DS9" s="220"/>
      <c r="DT9" s="220"/>
      <c r="DU9" s="220"/>
      <c r="DV9" s="220"/>
      <c r="DW9" s="220"/>
      <c r="DX9" s="220"/>
      <c r="DY9" s="220"/>
      <c r="DZ9" s="220"/>
      <c r="EA9" s="220"/>
      <c r="EB9" s="220"/>
      <c r="EC9" s="220"/>
      <c r="ED9" s="220"/>
      <c r="EE9" s="220"/>
      <c r="EF9" s="220"/>
      <c r="EG9" s="220"/>
      <c r="EH9" s="220"/>
      <c r="EI9" s="220"/>
      <c r="EJ9" s="220"/>
      <c r="EK9" s="220"/>
      <c r="EL9" s="220"/>
      <c r="EM9" s="220"/>
      <c r="EN9" s="220"/>
      <c r="EO9" s="220"/>
      <c r="EP9" s="220"/>
      <c r="EQ9" s="220"/>
      <c r="ER9" s="220"/>
      <c r="ES9" s="220"/>
      <c r="ET9" s="220"/>
      <c r="EU9" s="220"/>
      <c r="EV9" s="220"/>
      <c r="EW9" s="220"/>
      <c r="EX9" s="220"/>
      <c r="EY9" s="220"/>
      <c r="EZ9" s="220"/>
      <c r="FA9" s="220"/>
      <c r="FB9" s="220"/>
      <c r="FC9" s="220"/>
      <c r="FD9" s="220"/>
      <c r="FE9" s="220"/>
      <c r="FF9" s="220"/>
      <c r="FG9" s="220"/>
      <c r="FH9" s="220"/>
      <c r="FI9" s="220"/>
      <c r="FJ9" s="220"/>
      <c r="FK9" s="220"/>
      <c r="FL9" s="220"/>
      <c r="FM9" s="220"/>
      <c r="FN9" s="220"/>
      <c r="FO9" s="220"/>
      <c r="FP9" s="220"/>
      <c r="FQ9" s="220"/>
      <c r="FR9" s="220"/>
      <c r="FS9" s="220"/>
      <c r="FT9" s="220"/>
      <c r="FU9" s="220"/>
      <c r="FV9" s="220"/>
      <c r="FW9" s="220"/>
      <c r="FX9" s="220"/>
      <c r="FY9" s="220"/>
      <c r="FZ9" s="220"/>
      <c r="GA9" s="220"/>
      <c r="GB9" s="220"/>
      <c r="GC9" s="220"/>
      <c r="GD9" s="220"/>
      <c r="GE9" s="220"/>
      <c r="GF9" s="220"/>
      <c r="GG9" s="220"/>
      <c r="GH9" s="220"/>
      <c r="GI9" s="220"/>
      <c r="GJ9" s="220"/>
      <c r="GK9" s="220"/>
      <c r="GL9" s="220"/>
      <c r="GM9" s="220"/>
      <c r="GN9" s="220"/>
      <c r="GO9" s="220"/>
      <c r="GP9" s="220"/>
      <c r="GQ9" s="220"/>
      <c r="GR9" s="220"/>
      <c r="GS9" s="220"/>
      <c r="GT9" s="220"/>
      <c r="GU9" s="220"/>
      <c r="GV9" s="220"/>
      <c r="GW9" s="220"/>
      <c r="GX9" s="220"/>
      <c r="GY9" s="220"/>
      <c r="GZ9" s="220"/>
      <c r="HA9" s="220"/>
      <c r="HB9" s="220"/>
      <c r="HC9" s="220"/>
      <c r="HD9" s="220"/>
      <c r="HE9" s="220"/>
      <c r="HF9" s="220"/>
      <c r="HG9" s="220"/>
      <c r="HH9" s="220"/>
      <c r="HI9" s="220"/>
      <c r="HJ9" s="220"/>
      <c r="HK9" s="220"/>
      <c r="HL9" s="220"/>
      <c r="HM9" s="220"/>
      <c r="HN9" s="220"/>
      <c r="HO9" s="220"/>
      <c r="HP9" s="220"/>
      <c r="HQ9" s="220"/>
      <c r="HR9" s="220"/>
      <c r="HS9" s="220"/>
      <c r="HT9" s="220"/>
      <c r="HU9" s="220"/>
      <c r="HV9" s="220"/>
      <c r="HW9" s="220"/>
      <c r="HX9" s="220"/>
      <c r="HY9" s="220"/>
      <c r="HZ9" s="220"/>
      <c r="IA9" s="220"/>
      <c r="IB9" s="220"/>
      <c r="IC9" s="220"/>
      <c r="ID9" s="220"/>
      <c r="IE9" s="220"/>
      <c r="IF9" s="220"/>
      <c r="IG9" s="220"/>
      <c r="IH9" s="220"/>
      <c r="II9" s="220"/>
      <c r="IJ9" s="220"/>
      <c r="IK9" s="220"/>
      <c r="IL9" s="220"/>
      <c r="IM9" s="220"/>
      <c r="IN9" s="220"/>
      <c r="IO9" s="220"/>
      <c r="IP9" s="220"/>
      <c r="IQ9" s="220"/>
      <c r="IR9" s="220"/>
      <c r="IS9" s="220"/>
      <c r="IT9" s="220"/>
      <c r="IU9" s="220"/>
      <c r="IV9" s="220"/>
      <c r="IW9" s="220"/>
      <c r="IX9" s="220"/>
      <c r="IY9" s="220"/>
      <c r="IZ9" s="220"/>
      <c r="JA9" s="220"/>
      <c r="JB9" s="220"/>
      <c r="JC9" s="220"/>
      <c r="JD9" s="220"/>
      <c r="JE9" s="220"/>
      <c r="JF9" s="220"/>
      <c r="JG9" s="220"/>
      <c r="JH9" s="220"/>
      <c r="JI9" s="220"/>
      <c r="JJ9" s="220"/>
      <c r="JK9" s="220"/>
      <c r="JL9" s="220"/>
      <c r="JM9" s="220"/>
      <c r="JN9" s="220"/>
      <c r="JO9" s="220"/>
      <c r="JP9" s="220"/>
      <c r="JQ9" s="220"/>
      <c r="JR9" s="220"/>
      <c r="JS9" s="220"/>
      <c r="JT9" s="220"/>
      <c r="JU9" s="220"/>
      <c r="JV9" s="220"/>
      <c r="JW9" s="220"/>
      <c r="JX9" s="220"/>
      <c r="JY9" s="220"/>
      <c r="JZ9" s="220"/>
      <c r="KA9" s="220"/>
      <c r="KB9" s="220"/>
      <c r="KC9" s="220"/>
      <c r="KD9" s="220"/>
      <c r="KE9" s="220"/>
      <c r="KF9" s="220"/>
      <c r="KG9" s="220"/>
      <c r="KH9" s="220"/>
      <c r="KI9" s="220"/>
      <c r="KJ9" s="220"/>
      <c r="KK9" s="220"/>
      <c r="KL9" s="220"/>
      <c r="KM9" s="220"/>
      <c r="KN9" s="220"/>
      <c r="KO9" s="220"/>
      <c r="KP9" s="220"/>
      <c r="KQ9" s="220"/>
      <c r="KR9" s="220"/>
      <c r="KS9" s="220"/>
      <c r="KT9" s="220"/>
      <c r="KU9" s="220"/>
      <c r="KV9" s="220"/>
      <c r="KW9" s="220"/>
      <c r="KX9" s="220"/>
      <c r="KY9" s="220"/>
      <c r="KZ9" s="220"/>
      <c r="LA9" s="220"/>
      <c r="LB9" s="220"/>
      <c r="LC9" s="220"/>
      <c r="LD9" s="220"/>
      <c r="LE9" s="220"/>
      <c r="LF9" s="220"/>
      <c r="LG9" s="220"/>
      <c r="LH9" s="220"/>
      <c r="LI9" s="220"/>
      <c r="LJ9" s="220"/>
      <c r="LK9" s="220"/>
      <c r="LL9" s="220"/>
      <c r="LM9" s="220"/>
      <c r="LN9" s="220"/>
      <c r="LO9" s="220"/>
      <c r="LP9" s="220"/>
      <c r="LQ9" s="220"/>
      <c r="LR9" s="220"/>
      <c r="LS9" s="220"/>
      <c r="LT9" s="220"/>
      <c r="LU9" s="220"/>
      <c r="LV9" s="220"/>
      <c r="LW9" s="220"/>
      <c r="LX9" s="220"/>
      <c r="LY9" s="220"/>
      <c r="LZ9" s="220"/>
      <c r="MA9" s="220"/>
      <c r="MB9" s="220"/>
      <c r="MC9" s="220"/>
      <c r="MD9" s="220"/>
      <c r="ME9" s="220"/>
      <c r="MF9" s="220"/>
      <c r="MG9" s="220"/>
      <c r="MH9" s="220"/>
      <c r="MI9" s="220"/>
      <c r="MJ9" s="220"/>
      <c r="MK9" s="220"/>
      <c r="ML9" s="220"/>
      <c r="MM9" s="220"/>
      <c r="MN9" s="220"/>
      <c r="MO9" s="220"/>
      <c r="MP9" s="220"/>
      <c r="MQ9" s="220"/>
      <c r="MR9" s="220"/>
      <c r="MS9" s="220"/>
      <c r="MT9" s="220"/>
      <c r="MU9" s="220"/>
      <c r="MV9" s="220"/>
      <c r="MW9" s="220"/>
      <c r="MX9" s="220"/>
      <c r="MY9" s="220"/>
      <c r="MZ9" s="220"/>
      <c r="NA9" s="220"/>
      <c r="NB9" s="220"/>
      <c r="NC9" s="220"/>
      <c r="ND9" s="220"/>
      <c r="NE9" s="220"/>
      <c r="NF9" s="220"/>
      <c r="NG9" s="220"/>
      <c r="NH9" s="220"/>
      <c r="NI9" s="220"/>
      <c r="NJ9" s="220"/>
      <c r="NK9" s="220"/>
      <c r="NL9" s="220"/>
      <c r="NM9" s="220"/>
      <c r="NN9" s="220"/>
      <c r="NO9" s="220"/>
      <c r="NP9" s="220"/>
      <c r="NQ9" s="220"/>
      <c r="NR9" s="220"/>
      <c r="NS9" s="220"/>
      <c r="NT9" s="220"/>
      <c r="NU9" s="220"/>
      <c r="NV9" s="220"/>
      <c r="NW9" s="220"/>
      <c r="NX9" s="220"/>
      <c r="NY9" s="220"/>
      <c r="NZ9" s="220"/>
      <c r="OA9" s="220"/>
      <c r="OB9" s="220"/>
      <c r="OC9" s="220"/>
      <c r="OD9" s="220"/>
      <c r="OE9" s="220"/>
      <c r="OF9" s="220"/>
      <c r="OG9" s="220"/>
      <c r="OH9" s="220"/>
      <c r="OI9" s="220"/>
      <c r="OJ9" s="220"/>
      <c r="OK9" s="220"/>
      <c r="OL9" s="220"/>
      <c r="OM9" s="220"/>
      <c r="ON9" s="220"/>
      <c r="OO9" s="220"/>
      <c r="OP9" s="220"/>
      <c r="OQ9" s="220"/>
      <c r="OR9" s="220"/>
      <c r="OS9" s="220"/>
      <c r="OT9" s="220"/>
      <c r="OU9" s="220"/>
      <c r="OV9" s="220"/>
      <c r="OW9" s="220"/>
      <c r="OX9" s="220"/>
      <c r="OY9" s="220"/>
      <c r="OZ9" s="220"/>
      <c r="PA9" s="220"/>
      <c r="PB9" s="220"/>
      <c r="PC9" s="220"/>
      <c r="PD9" s="220"/>
      <c r="PE9" s="220"/>
      <c r="PF9" s="220"/>
      <c r="PG9" s="220"/>
      <c r="PH9" s="220"/>
      <c r="PI9" s="220"/>
      <c r="PJ9" s="220"/>
      <c r="PK9" s="220"/>
      <c r="PL9" s="220"/>
      <c r="PM9" s="220"/>
      <c r="PN9" s="220"/>
      <c r="PO9" s="220"/>
      <c r="PP9" s="220"/>
      <c r="PQ9" s="220"/>
      <c r="PR9" s="220"/>
      <c r="PS9" s="220"/>
      <c r="PT9" s="220"/>
      <c r="PU9" s="220"/>
      <c r="PV9" s="220"/>
      <c r="PW9" s="220"/>
      <c r="PX9" s="220"/>
      <c r="PY9" s="220"/>
      <c r="PZ9" s="220"/>
      <c r="QA9" s="220"/>
      <c r="QB9" s="220"/>
      <c r="QC9" s="220"/>
      <c r="QD9" s="220"/>
      <c r="QE9" s="220"/>
      <c r="QF9" s="220"/>
      <c r="QG9" s="220"/>
      <c r="QH9" s="220"/>
      <c r="QI9" s="220"/>
      <c r="QJ9" s="220"/>
      <c r="QK9" s="220"/>
      <c r="QL9" s="220"/>
      <c r="QM9" s="220"/>
      <c r="QN9" s="220"/>
      <c r="QO9" s="220"/>
      <c r="QP9" s="220"/>
      <c r="QQ9" s="220"/>
      <c r="QR9" s="220"/>
      <c r="QS9" s="220"/>
      <c r="QT9" s="220"/>
      <c r="QU9" s="220"/>
      <c r="QV9" s="220"/>
      <c r="QW9" s="220"/>
      <c r="QX9" s="220"/>
      <c r="QY9" s="220"/>
      <c r="QZ9" s="220"/>
      <c r="RA9" s="220"/>
      <c r="RB9" s="220"/>
      <c r="RC9" s="220"/>
      <c r="RD9" s="220"/>
      <c r="RE9" s="220"/>
      <c r="RF9" s="220"/>
      <c r="RG9" s="220"/>
      <c r="RH9" s="220"/>
      <c r="RI9" s="220"/>
      <c r="RJ9" s="220"/>
      <c r="RK9" s="220"/>
      <c r="RL9" s="220"/>
      <c r="RM9" s="220"/>
      <c r="RN9" s="220"/>
      <c r="RO9" s="220"/>
      <c r="RP9" s="220"/>
      <c r="RQ9" s="220"/>
      <c r="RR9" s="220"/>
      <c r="RS9" s="220"/>
      <c r="RT9" s="220"/>
      <c r="RU9" s="220"/>
      <c r="RV9" s="220"/>
      <c r="RW9" s="220"/>
      <c r="RX9" s="220"/>
      <c r="RY9" s="220"/>
      <c r="RZ9" s="220"/>
      <c r="SA9" s="220"/>
      <c r="SB9" s="220"/>
      <c r="SC9" s="220"/>
      <c r="SD9" s="220"/>
      <c r="SE9" s="220"/>
      <c r="SF9" s="220"/>
      <c r="SG9" s="220"/>
      <c r="SH9" s="220"/>
      <c r="SI9" s="220"/>
      <c r="SJ9" s="220"/>
      <c r="SK9" s="220"/>
      <c r="SL9" s="220"/>
      <c r="SM9" s="220"/>
      <c r="SN9" s="220"/>
      <c r="SO9" s="220"/>
      <c r="SP9" s="220"/>
      <c r="SQ9" s="220"/>
      <c r="SR9" s="220"/>
      <c r="SS9" s="220"/>
      <c r="ST9" s="220"/>
      <c r="SU9" s="220"/>
      <c r="SV9" s="220"/>
      <c r="SW9" s="220"/>
      <c r="SX9" s="220"/>
      <c r="SY9" s="220"/>
      <c r="SZ9" s="220"/>
      <c r="TA9" s="220"/>
      <c r="TB9" s="220"/>
      <c r="TC9" s="220"/>
      <c r="TD9" s="220"/>
      <c r="TE9" s="220"/>
      <c r="TF9" s="220"/>
      <c r="TG9" s="220"/>
      <c r="TH9" s="220"/>
      <c r="TI9" s="220"/>
      <c r="TJ9" s="220"/>
      <c r="TK9" s="220"/>
      <c r="TL9" s="220"/>
      <c r="TM9" s="220"/>
      <c r="TN9" s="220"/>
      <c r="TO9" s="220"/>
      <c r="TP9" s="220"/>
      <c r="TQ9" s="220"/>
      <c r="TR9" s="220"/>
      <c r="TS9" s="220"/>
      <c r="TT9" s="220"/>
      <c r="TU9" s="220"/>
      <c r="TV9" s="220"/>
      <c r="TW9" s="220"/>
      <c r="TX9" s="220"/>
      <c r="TY9" s="220"/>
      <c r="TZ9" s="220"/>
      <c r="UA9" s="220"/>
      <c r="UB9" s="220"/>
      <c r="UC9" s="220"/>
      <c r="UD9" s="220"/>
      <c r="UE9" s="220"/>
      <c r="UF9" s="220"/>
      <c r="UG9" s="220"/>
      <c r="UH9" s="220"/>
      <c r="UI9" s="220"/>
      <c r="UJ9" s="220"/>
      <c r="UK9" s="220"/>
      <c r="UL9" s="220"/>
      <c r="UM9" s="220"/>
      <c r="UN9" s="220"/>
      <c r="UO9" s="220"/>
      <c r="UP9" s="220"/>
      <c r="UQ9" s="220"/>
      <c r="UR9" s="220"/>
      <c r="US9" s="220"/>
      <c r="UT9" s="220"/>
      <c r="UU9" s="220"/>
      <c r="UV9" s="220"/>
      <c r="UW9" s="220"/>
      <c r="UX9" s="220"/>
      <c r="UY9" s="220"/>
      <c r="UZ9" s="220"/>
      <c r="VA9" s="220"/>
      <c r="VB9" s="220"/>
      <c r="VC9" s="220"/>
      <c r="VD9" s="220"/>
      <c r="VE9" s="220"/>
      <c r="VF9" s="220"/>
      <c r="VG9" s="220"/>
      <c r="VH9" s="220"/>
      <c r="VI9" s="220"/>
      <c r="VJ9" s="220"/>
      <c r="VK9" s="220"/>
      <c r="VL9" s="220"/>
      <c r="VM9" s="220"/>
      <c r="VN9" s="220"/>
      <c r="VO9" s="220"/>
      <c r="VP9" s="220"/>
      <c r="VQ9" s="220"/>
      <c r="VR9" s="220"/>
      <c r="VS9" s="220"/>
      <c r="VT9" s="220"/>
      <c r="VU9" s="220"/>
      <c r="VV9" s="220"/>
      <c r="VW9" s="220"/>
      <c r="VX9" s="220"/>
      <c r="VY9" s="220"/>
      <c r="VZ9" s="220"/>
      <c r="WA9" s="220"/>
      <c r="WB9" s="220"/>
      <c r="WC9" s="220"/>
      <c r="WD9" s="220"/>
      <c r="WE9" s="220"/>
      <c r="WF9" s="220"/>
      <c r="WG9" s="220"/>
      <c r="WH9" s="220"/>
      <c r="WI9" s="220"/>
      <c r="WJ9" s="220"/>
      <c r="WK9" s="220"/>
      <c r="WL9" s="220"/>
      <c r="WM9" s="220"/>
      <c r="WN9" s="220"/>
      <c r="WO9" s="220"/>
      <c r="WP9" s="220"/>
      <c r="WQ9" s="220"/>
      <c r="WR9" s="220"/>
      <c r="WS9" s="220"/>
      <c r="WT9" s="220"/>
      <c r="WU9" s="220"/>
      <c r="WV9" s="220"/>
      <c r="WW9" s="220"/>
      <c r="WX9" s="220"/>
      <c r="WY9" s="220"/>
      <c r="WZ9" s="220"/>
      <c r="XA9" s="220"/>
      <c r="XB9" s="220"/>
      <c r="XC9" s="220"/>
      <c r="XD9" s="220"/>
      <c r="XE9" s="220"/>
      <c r="XF9" s="220"/>
      <c r="XG9" s="220"/>
      <c r="XH9" s="220"/>
      <c r="XI9" s="220"/>
      <c r="XJ9" s="220"/>
      <c r="XK9" s="220"/>
      <c r="XL9" s="220"/>
      <c r="XM9" s="220"/>
      <c r="XN9" s="220"/>
      <c r="XO9" s="220"/>
      <c r="XP9" s="220"/>
      <c r="XQ9" s="220"/>
      <c r="XR9" s="220"/>
      <c r="XS9" s="220"/>
      <c r="XT9" s="220"/>
      <c r="XU9" s="220"/>
      <c r="XV9" s="220"/>
      <c r="XW9" s="220"/>
      <c r="XX9" s="220"/>
      <c r="XY9" s="220"/>
      <c r="XZ9" s="220"/>
      <c r="YA9" s="220"/>
      <c r="YB9" s="220"/>
      <c r="YC9" s="220"/>
      <c r="YD9" s="220"/>
      <c r="YE9" s="220"/>
      <c r="YF9" s="220"/>
      <c r="YG9" s="220"/>
      <c r="YH9" s="220"/>
      <c r="YI9" s="220"/>
      <c r="YJ9" s="220"/>
      <c r="YK9" s="220"/>
      <c r="YL9" s="220"/>
      <c r="YM9" s="220"/>
      <c r="YN9" s="220"/>
      <c r="YO9" s="220"/>
      <c r="YP9" s="220"/>
      <c r="YQ9" s="220"/>
      <c r="YR9" s="220"/>
      <c r="YS9" s="220"/>
      <c r="YT9" s="220"/>
      <c r="YU9" s="220"/>
      <c r="YV9" s="220"/>
      <c r="YW9" s="220"/>
      <c r="YX9" s="220"/>
      <c r="YY9" s="220"/>
      <c r="YZ9" s="220"/>
      <c r="ZA9" s="220"/>
      <c r="ZB9" s="220"/>
      <c r="ZC9" s="220"/>
      <c r="ZD9" s="220"/>
      <c r="ZE9" s="220"/>
      <c r="ZF9" s="220"/>
      <c r="ZG9" s="220"/>
      <c r="ZH9" s="220"/>
      <c r="ZI9" s="220"/>
      <c r="ZJ9" s="220"/>
      <c r="ZK9" s="220"/>
      <c r="ZL9" s="220"/>
      <c r="ZM9" s="220"/>
      <c r="ZN9" s="220"/>
      <c r="ZO9" s="220"/>
      <c r="ZP9" s="220"/>
      <c r="ZQ9" s="220"/>
      <c r="ZR9" s="220"/>
      <c r="ZS9" s="220"/>
      <c r="ZT9" s="220"/>
      <c r="ZU9" s="220"/>
      <c r="ZV9" s="220"/>
      <c r="ZW9" s="220"/>
      <c r="ZX9" s="220"/>
      <c r="ZY9" s="220"/>
      <c r="ZZ9" s="220"/>
      <c r="AAA9" s="220"/>
      <c r="AAB9" s="220"/>
      <c r="AAC9" s="220"/>
      <c r="AAD9" s="220"/>
      <c r="AAE9" s="220"/>
      <c r="AAF9" s="220"/>
      <c r="AAG9" s="220"/>
      <c r="AAH9" s="220"/>
      <c r="AAI9" s="220"/>
      <c r="AAJ9" s="220"/>
      <c r="AAK9" s="220"/>
      <c r="AAL9" s="220"/>
      <c r="AAM9" s="220"/>
      <c r="AAN9" s="220"/>
      <c r="AAO9" s="220"/>
      <c r="AAP9" s="220"/>
      <c r="AAQ9" s="220"/>
      <c r="AAR9" s="220"/>
      <c r="AAS9" s="220"/>
      <c r="AAT9" s="220"/>
      <c r="AAU9" s="220"/>
      <c r="AAV9" s="220"/>
      <c r="AAW9" s="220"/>
      <c r="AAX9" s="220"/>
      <c r="AAY9" s="220"/>
      <c r="AAZ9" s="220"/>
      <c r="ABA9" s="220"/>
      <c r="ABB9" s="220"/>
      <c r="ABC9" s="220"/>
      <c r="ABD9" s="220"/>
      <c r="ABE9" s="220"/>
      <c r="ABF9" s="220"/>
      <c r="ABG9" s="220"/>
      <c r="ABH9" s="220"/>
      <c r="ABI9" s="220"/>
      <c r="ABJ9" s="220"/>
      <c r="ABK9" s="220"/>
      <c r="ABL9" s="220"/>
      <c r="ABM9" s="220"/>
      <c r="ABN9" s="220"/>
      <c r="ABO9" s="220"/>
      <c r="ABP9" s="220"/>
      <c r="ABQ9" s="220"/>
      <c r="ABR9" s="220"/>
      <c r="ABS9" s="220"/>
      <c r="ABT9" s="220"/>
      <c r="ABU9" s="220"/>
      <c r="ABV9" s="220"/>
      <c r="ABW9" s="220"/>
      <c r="ABX9" s="220"/>
      <c r="ABY9" s="220"/>
      <c r="ABZ9" s="220"/>
      <c r="ACA9" s="220"/>
      <c r="ACB9" s="220"/>
      <c r="ACC9" s="220"/>
      <c r="ACD9" s="220"/>
      <c r="ACE9" s="220"/>
      <c r="ACF9" s="220"/>
      <c r="ACG9" s="220"/>
      <c r="ACH9" s="220"/>
      <c r="ACI9" s="220"/>
      <c r="ACJ9" s="220"/>
      <c r="ACK9" s="220"/>
      <c r="ACL9" s="220"/>
      <c r="ACM9" s="220"/>
      <c r="ACN9" s="220"/>
      <c r="ACO9" s="220"/>
      <c r="ACP9" s="220"/>
      <c r="ACQ9" s="220"/>
      <c r="ACR9" s="220"/>
      <c r="ACS9" s="220"/>
      <c r="ACT9" s="220"/>
      <c r="ACU9" s="220"/>
      <c r="ACV9" s="220"/>
      <c r="ACW9" s="220"/>
      <c r="ACX9" s="220"/>
      <c r="ACY9" s="220"/>
      <c r="ACZ9" s="220"/>
      <c r="ADA9" s="220"/>
      <c r="ADB9" s="220"/>
      <c r="ADC9" s="220"/>
      <c r="ADD9" s="220"/>
      <c r="ADE9" s="220"/>
      <c r="ADF9" s="220"/>
      <c r="ADG9" s="220"/>
      <c r="ADH9" s="220"/>
      <c r="ADI9" s="220"/>
      <c r="ADJ9" s="220"/>
      <c r="ADK9" s="220"/>
      <c r="ADL9" s="220"/>
      <c r="ADM9" s="220"/>
      <c r="ADN9" s="220"/>
      <c r="ADO9" s="220"/>
      <c r="ADP9" s="220"/>
      <c r="ADQ9" s="220"/>
      <c r="ADR9" s="220"/>
      <c r="ADS9" s="220"/>
      <c r="ADT9" s="220"/>
      <c r="ADU9" s="220"/>
      <c r="ADV9" s="220"/>
      <c r="ADW9" s="220"/>
      <c r="ADX9" s="220"/>
      <c r="ADY9" s="220"/>
      <c r="ADZ9" s="220"/>
      <c r="AEA9" s="220"/>
      <c r="AEB9" s="220"/>
      <c r="AEC9" s="220"/>
      <c r="AED9" s="220"/>
      <c r="AEE9" s="220"/>
      <c r="AEF9" s="220"/>
      <c r="AEG9" s="220"/>
      <c r="AEH9" s="220"/>
      <c r="AEI9" s="220"/>
      <c r="AEJ9" s="220"/>
      <c r="AEK9" s="220"/>
      <c r="AEL9" s="220"/>
      <c r="AEM9" s="220"/>
      <c r="AEN9" s="220"/>
      <c r="AEO9" s="220"/>
      <c r="AEP9" s="220"/>
      <c r="AEQ9" s="220"/>
      <c r="AER9" s="220"/>
      <c r="AES9" s="220"/>
      <c r="AET9" s="220"/>
      <c r="AEU9" s="220"/>
      <c r="AEV9" s="220"/>
      <c r="AEW9" s="220"/>
      <c r="AEX9" s="220"/>
      <c r="AEY9" s="220"/>
      <c r="AEZ9" s="220"/>
      <c r="AFA9" s="220"/>
      <c r="AFB9" s="220"/>
      <c r="AFC9" s="220"/>
      <c r="AFD9" s="220"/>
      <c r="AFE9" s="220"/>
      <c r="AFF9" s="220"/>
      <c r="AFG9" s="220"/>
      <c r="AFH9" s="220"/>
      <c r="AFI9" s="220"/>
      <c r="AFJ9" s="220"/>
      <c r="AFK9" s="220"/>
      <c r="AFL9" s="220"/>
      <c r="AFM9" s="220"/>
      <c r="AFN9" s="220"/>
      <c r="AFO9" s="220"/>
      <c r="AFP9" s="220"/>
      <c r="AFQ9" s="220"/>
      <c r="AFR9" s="220"/>
      <c r="AFS9" s="220"/>
      <c r="AFT9" s="220"/>
      <c r="AFU9" s="220"/>
      <c r="AFV9" s="220"/>
      <c r="AFW9" s="220"/>
      <c r="AFX9" s="220"/>
      <c r="AFY9" s="220"/>
      <c r="AFZ9" s="220"/>
      <c r="AGA9" s="220"/>
      <c r="AGB9" s="220"/>
      <c r="AGC9" s="220"/>
      <c r="AGD9" s="220"/>
      <c r="AGE9" s="220"/>
      <c r="AGF9" s="220"/>
      <c r="AGG9" s="220"/>
      <c r="AGH9" s="220"/>
      <c r="AGI9" s="220"/>
      <c r="AGJ9" s="220"/>
      <c r="AGK9" s="220"/>
      <c r="AGL9" s="220"/>
      <c r="AGM9" s="220"/>
      <c r="AGN9" s="220"/>
      <c r="AGO9" s="220"/>
      <c r="AGP9" s="220"/>
      <c r="AGQ9" s="220"/>
      <c r="AGR9" s="220"/>
      <c r="AGS9" s="220"/>
      <c r="AGT9" s="220"/>
      <c r="AGU9" s="220"/>
      <c r="AGV9" s="220"/>
      <c r="AGW9" s="220"/>
      <c r="AGX9" s="220"/>
      <c r="AGY9" s="220"/>
      <c r="AGZ9" s="220"/>
      <c r="AHA9" s="220"/>
      <c r="AHB9" s="220"/>
      <c r="AHC9" s="220"/>
      <c r="AHD9" s="220"/>
      <c r="AHE9" s="220"/>
      <c r="AHF9" s="220"/>
      <c r="AHG9" s="220"/>
      <c r="AHH9" s="220"/>
      <c r="AHI9" s="220"/>
      <c r="AHJ9" s="220"/>
      <c r="AHK9" s="220"/>
      <c r="AHL9" s="220"/>
      <c r="AHM9" s="220"/>
      <c r="AHN9" s="220"/>
      <c r="AHO9" s="220"/>
      <c r="AHP9" s="220"/>
      <c r="AHQ9" s="220"/>
      <c r="AHR9" s="220"/>
      <c r="AHS9" s="220"/>
      <c r="AHT9" s="220"/>
      <c r="AHU9" s="220"/>
      <c r="AHV9" s="220"/>
      <c r="AHW9" s="220"/>
      <c r="AHX9" s="220"/>
      <c r="AHY9" s="220"/>
      <c r="AHZ9" s="220"/>
      <c r="AIA9" s="220"/>
      <c r="AIB9" s="220"/>
      <c r="AIC9" s="220"/>
      <c r="AID9" s="220"/>
      <c r="AIE9" s="220"/>
      <c r="AIF9" s="220"/>
      <c r="AIG9" s="220"/>
      <c r="AIH9" s="220"/>
      <c r="AII9" s="220"/>
      <c r="AIJ9" s="220"/>
      <c r="AIK9" s="220"/>
      <c r="AIL9" s="220"/>
      <c r="AIM9" s="220"/>
      <c r="AIN9" s="220"/>
      <c r="AIO9" s="220"/>
      <c r="AIP9" s="220"/>
      <c r="AIQ9" s="220"/>
      <c r="AIR9" s="220"/>
      <c r="AIS9" s="220"/>
      <c r="AIT9" s="220"/>
      <c r="AIU9" s="220"/>
      <c r="AIV9" s="220"/>
      <c r="AIW9" s="220"/>
      <c r="AIX9" s="220"/>
      <c r="AIY9" s="220"/>
      <c r="AIZ9" s="220"/>
      <c r="AJA9" s="220"/>
      <c r="AJB9" s="220"/>
      <c r="AJC9" s="220"/>
      <c r="AJD9" s="220"/>
      <c r="AJE9" s="220"/>
      <c r="AJF9" s="220"/>
      <c r="AJG9" s="220"/>
      <c r="AJH9" s="220"/>
      <c r="AJI9" s="220"/>
      <c r="AJJ9" s="220"/>
      <c r="AJK9" s="220"/>
      <c r="AJL9" s="220"/>
      <c r="AJM9" s="220"/>
      <c r="AJN9" s="220"/>
      <c r="AJO9" s="220"/>
      <c r="AJP9" s="220"/>
      <c r="AJQ9" s="220"/>
      <c r="AJR9" s="220"/>
      <c r="AJS9" s="220"/>
      <c r="AJT9" s="220"/>
      <c r="AJU9" s="220"/>
      <c r="AJV9" s="220"/>
      <c r="AJW9" s="220"/>
      <c r="AJX9" s="220"/>
      <c r="AJY9" s="220"/>
      <c r="AJZ9" s="220"/>
      <c r="AKA9" s="220"/>
      <c r="AKB9" s="220"/>
      <c r="AKC9" s="220"/>
      <c r="AKD9" s="220"/>
      <c r="AKE9" s="220"/>
      <c r="AKF9" s="220"/>
      <c r="AKG9" s="220"/>
      <c r="AKH9" s="220"/>
      <c r="AKI9" s="220"/>
      <c r="AKJ9" s="220"/>
      <c r="AKK9" s="220"/>
      <c r="AKL9" s="220"/>
      <c r="AKM9" s="220"/>
      <c r="AKN9" s="220"/>
      <c r="AKO9" s="220"/>
      <c r="AKP9" s="220"/>
      <c r="AKQ9" s="220"/>
      <c r="AKR9" s="220"/>
      <c r="AKS9" s="220"/>
      <c r="AKT9" s="220"/>
      <c r="AKU9" s="220"/>
      <c r="AKV9" s="220"/>
      <c r="AKW9" s="220"/>
      <c r="AKX9" s="220"/>
      <c r="AKY9" s="220"/>
      <c r="AKZ9" s="220"/>
      <c r="ALA9" s="220"/>
      <c r="ALB9" s="220"/>
      <c r="ALC9" s="220"/>
      <c r="ALD9" s="220"/>
      <c r="ALE9" s="220"/>
      <c r="ALF9" s="220"/>
      <c r="ALG9" s="220"/>
      <c r="ALH9" s="220"/>
      <c r="ALI9" s="220"/>
      <c r="ALJ9" s="220"/>
      <c r="ALK9" s="220"/>
      <c r="ALL9" s="220"/>
      <c r="ALM9" s="220"/>
      <c r="ALN9" s="220"/>
      <c r="ALO9" s="220"/>
      <c r="ALP9" s="220"/>
      <c r="ALQ9" s="220"/>
      <c r="ALR9" s="220"/>
      <c r="ALS9" s="220"/>
      <c r="ALT9" s="220"/>
      <c r="ALU9" s="220"/>
      <c r="ALV9" s="220"/>
      <c r="ALW9" s="220"/>
      <c r="ALX9" s="220"/>
      <c r="ALY9" s="220"/>
      <c r="ALZ9" s="220"/>
      <c r="AMA9" s="220"/>
      <c r="AMB9" s="220"/>
      <c r="AMC9" s="220"/>
      <c r="AMD9" s="220"/>
      <c r="AME9" s="220"/>
      <c r="AMF9" s="220"/>
      <c r="AMG9" s="220"/>
      <c r="AMH9" s="220"/>
      <c r="AMI9" s="220"/>
      <c r="AMJ9" s="220"/>
    </row>
    <row r="10" spans="1:1024" ht="15" customHeight="1">
      <c r="A10" s="1641"/>
      <c r="B10" s="1641"/>
      <c r="C10" s="1609"/>
      <c r="D10" s="1609"/>
      <c r="E10" s="1643"/>
      <c r="F10" s="1643"/>
      <c r="G10" s="1643"/>
      <c r="H10" s="1643"/>
      <c r="I10" s="1644"/>
      <c r="J10" s="1644"/>
      <c r="K10" s="224"/>
      <c r="L10" s="224"/>
      <c r="M10" s="224"/>
      <c r="N10" s="224"/>
      <c r="O10" s="224"/>
      <c r="P10" s="224"/>
      <c r="Q10" s="224"/>
      <c r="R10" s="224"/>
      <c r="S10" s="224"/>
      <c r="T10" s="224"/>
      <c r="U10" s="224"/>
      <c r="V10" s="224"/>
      <c r="W10" s="224"/>
      <c r="X10" s="224"/>
      <c r="Y10" s="224"/>
      <c r="Z10" s="224"/>
      <c r="AA10" s="224"/>
      <c r="AB10" s="224"/>
      <c r="AC10" s="224"/>
      <c r="AD10" s="224"/>
      <c r="AE10" s="224"/>
      <c r="AF10" s="224"/>
      <c r="AG10" s="224"/>
      <c r="AH10" s="224"/>
      <c r="AI10" s="224"/>
      <c r="AJ10" s="224"/>
      <c r="AK10" s="224"/>
      <c r="AL10" s="224"/>
      <c r="AM10" s="224"/>
      <c r="AN10" s="224"/>
      <c r="AO10" s="224"/>
      <c r="AP10" s="224"/>
      <c r="AQ10" s="224"/>
      <c r="AR10" s="224"/>
      <c r="AS10" s="224"/>
      <c r="AT10" s="224"/>
      <c r="AU10" s="224"/>
      <c r="AV10" s="224"/>
      <c r="AW10" s="224"/>
      <c r="AX10" s="224"/>
      <c r="AY10" s="224"/>
      <c r="AZ10" s="224"/>
      <c r="BA10" s="224"/>
      <c r="BB10" s="224"/>
      <c r="BC10" s="224"/>
      <c r="BD10" s="224"/>
      <c r="BE10" s="224"/>
      <c r="BF10" s="224"/>
      <c r="BG10" s="224"/>
      <c r="BH10" s="224"/>
      <c r="BI10" s="224"/>
      <c r="BJ10" s="224"/>
      <c r="BK10" s="224"/>
      <c r="BL10" s="224"/>
      <c r="BM10" s="224"/>
      <c r="BN10" s="224"/>
      <c r="BO10" s="224"/>
      <c r="BP10" s="224"/>
      <c r="BQ10" s="224"/>
      <c r="BR10" s="224"/>
      <c r="BS10" s="224"/>
      <c r="BT10" s="224"/>
      <c r="BU10" s="224"/>
      <c r="BV10" s="224"/>
      <c r="BW10" s="224"/>
      <c r="BX10" s="224"/>
      <c r="BY10" s="224"/>
      <c r="BZ10" s="224"/>
      <c r="CA10" s="224"/>
      <c r="CB10" s="224"/>
      <c r="CC10" s="224"/>
      <c r="CD10" s="224"/>
      <c r="CE10" s="224"/>
      <c r="CF10" s="224"/>
      <c r="CG10" s="224"/>
      <c r="CH10" s="224"/>
      <c r="CI10" s="224"/>
      <c r="CJ10" s="224"/>
      <c r="CK10" s="224"/>
      <c r="CL10" s="224"/>
      <c r="CM10" s="224"/>
      <c r="CN10" s="224"/>
      <c r="CO10" s="224"/>
      <c r="CP10" s="224"/>
      <c r="CQ10" s="224"/>
      <c r="CR10" s="224"/>
      <c r="CS10" s="224"/>
      <c r="CT10" s="224"/>
      <c r="CU10" s="224"/>
      <c r="CV10" s="224"/>
      <c r="CW10" s="224"/>
      <c r="CX10" s="224"/>
      <c r="CY10" s="224"/>
      <c r="CZ10" s="224"/>
      <c r="DA10" s="224"/>
      <c r="DB10" s="224"/>
      <c r="DC10" s="224"/>
      <c r="DD10" s="224"/>
      <c r="DE10" s="224"/>
      <c r="DF10" s="224"/>
      <c r="DG10" s="224"/>
      <c r="DH10" s="224"/>
      <c r="DI10" s="224"/>
      <c r="DJ10" s="224"/>
      <c r="DK10" s="224"/>
      <c r="DL10" s="224"/>
      <c r="DM10" s="224"/>
      <c r="DN10" s="224"/>
      <c r="DO10" s="224"/>
      <c r="DP10" s="224"/>
      <c r="DQ10" s="224"/>
      <c r="DR10" s="224"/>
      <c r="DS10" s="224"/>
      <c r="DT10" s="224"/>
      <c r="DU10" s="224"/>
      <c r="DV10" s="224"/>
      <c r="DW10" s="224"/>
      <c r="DX10" s="224"/>
      <c r="DY10" s="224"/>
      <c r="DZ10" s="224"/>
      <c r="EA10" s="224"/>
      <c r="EB10" s="224"/>
      <c r="EC10" s="224"/>
      <c r="ED10" s="224"/>
      <c r="EE10" s="224"/>
      <c r="EF10" s="224"/>
      <c r="EG10" s="224"/>
      <c r="EH10" s="224"/>
      <c r="EI10" s="224"/>
      <c r="EJ10" s="224"/>
      <c r="EK10" s="224"/>
      <c r="EL10" s="224"/>
      <c r="EM10" s="224"/>
      <c r="EN10" s="224"/>
      <c r="EO10" s="224"/>
      <c r="EP10" s="224"/>
      <c r="EQ10" s="224"/>
      <c r="ER10" s="224"/>
      <c r="ES10" s="224"/>
      <c r="ET10" s="224"/>
      <c r="EU10" s="224"/>
      <c r="EV10" s="224"/>
      <c r="EW10" s="224"/>
      <c r="EX10" s="224"/>
      <c r="EY10" s="224"/>
      <c r="EZ10" s="224"/>
      <c r="FA10" s="224"/>
      <c r="FB10" s="224"/>
      <c r="FC10" s="224"/>
      <c r="FD10" s="224"/>
      <c r="FE10" s="224"/>
      <c r="FF10" s="224"/>
      <c r="FG10" s="224"/>
      <c r="FH10" s="224"/>
      <c r="FI10" s="224"/>
      <c r="FJ10" s="224"/>
      <c r="FK10" s="224"/>
      <c r="FL10" s="224"/>
      <c r="FM10" s="224"/>
      <c r="FN10" s="224"/>
      <c r="FO10" s="224"/>
      <c r="FP10" s="224"/>
      <c r="FQ10" s="224"/>
      <c r="FR10" s="224"/>
      <c r="FS10" s="224"/>
      <c r="FT10" s="224"/>
      <c r="FU10" s="224"/>
      <c r="FV10" s="224"/>
      <c r="FW10" s="224"/>
      <c r="FX10" s="224"/>
      <c r="FY10" s="224"/>
      <c r="FZ10" s="224"/>
      <c r="GA10" s="224"/>
      <c r="GB10" s="224"/>
      <c r="GC10" s="224"/>
      <c r="GD10" s="224"/>
      <c r="GE10" s="224"/>
      <c r="GF10" s="224"/>
      <c r="GG10" s="224"/>
      <c r="GH10" s="224"/>
      <c r="GI10" s="224"/>
      <c r="GJ10" s="224"/>
      <c r="GK10" s="224"/>
      <c r="GL10" s="224"/>
      <c r="GM10" s="224"/>
      <c r="GN10" s="224"/>
      <c r="GO10" s="224"/>
      <c r="GP10" s="224"/>
      <c r="GQ10" s="224"/>
      <c r="GR10" s="224"/>
      <c r="GS10" s="224"/>
      <c r="GT10" s="224"/>
      <c r="GU10" s="224"/>
      <c r="GV10" s="224"/>
      <c r="GW10" s="224"/>
      <c r="GX10" s="224"/>
      <c r="GY10" s="224"/>
      <c r="GZ10" s="224"/>
      <c r="HA10" s="224"/>
      <c r="HB10" s="224"/>
      <c r="HC10" s="224"/>
      <c r="HD10" s="224"/>
      <c r="HE10" s="224"/>
      <c r="HF10" s="224"/>
      <c r="HG10" s="224"/>
      <c r="HH10" s="224"/>
      <c r="HI10" s="224"/>
      <c r="HJ10" s="224"/>
      <c r="HK10" s="224"/>
      <c r="HL10" s="224"/>
      <c r="HM10" s="224"/>
      <c r="HN10" s="224"/>
      <c r="HO10" s="224"/>
      <c r="HP10" s="224"/>
      <c r="HQ10" s="224"/>
      <c r="HR10" s="224"/>
      <c r="HS10" s="224"/>
      <c r="HT10" s="224"/>
      <c r="HU10" s="224"/>
      <c r="HV10" s="224"/>
      <c r="HW10" s="224"/>
      <c r="HX10" s="224"/>
      <c r="HY10" s="224"/>
      <c r="HZ10" s="224"/>
      <c r="IA10" s="224"/>
      <c r="IB10" s="224"/>
      <c r="IC10" s="224"/>
      <c r="ID10" s="224"/>
      <c r="IE10" s="224"/>
      <c r="IF10" s="224"/>
      <c r="IG10" s="224"/>
      <c r="IH10" s="224"/>
      <c r="II10" s="224"/>
      <c r="IJ10" s="224"/>
      <c r="IK10" s="224"/>
      <c r="IL10" s="224"/>
      <c r="IM10" s="224"/>
      <c r="IN10" s="224"/>
      <c r="IO10" s="224"/>
      <c r="IP10" s="224"/>
      <c r="IQ10" s="224"/>
      <c r="IR10" s="224"/>
      <c r="IS10" s="224"/>
      <c r="IT10" s="224"/>
      <c r="IU10" s="224"/>
      <c r="IV10" s="224"/>
      <c r="IW10" s="224"/>
      <c r="IX10" s="224"/>
      <c r="IY10" s="224"/>
      <c r="IZ10" s="224"/>
      <c r="JA10" s="224"/>
      <c r="JB10" s="224"/>
      <c r="JC10" s="224"/>
      <c r="JD10" s="224"/>
      <c r="JE10" s="224"/>
      <c r="JF10" s="224"/>
      <c r="JG10" s="224"/>
      <c r="JH10" s="224"/>
      <c r="JI10" s="224"/>
      <c r="JJ10" s="224"/>
      <c r="JK10" s="224"/>
      <c r="JL10" s="224"/>
      <c r="JM10" s="224"/>
      <c r="JN10" s="224"/>
      <c r="JO10" s="224"/>
      <c r="JP10" s="224"/>
      <c r="JQ10" s="224"/>
      <c r="JR10" s="224"/>
      <c r="JS10" s="224"/>
      <c r="JT10" s="224"/>
      <c r="JU10" s="224"/>
      <c r="JV10" s="224"/>
      <c r="JW10" s="224"/>
      <c r="JX10" s="224"/>
      <c r="JY10" s="224"/>
      <c r="JZ10" s="224"/>
      <c r="KA10" s="224"/>
      <c r="KB10" s="224"/>
      <c r="KC10" s="224"/>
      <c r="KD10" s="224"/>
      <c r="KE10" s="224"/>
      <c r="KF10" s="224"/>
      <c r="KG10" s="224"/>
      <c r="KH10" s="224"/>
      <c r="KI10" s="224"/>
      <c r="KJ10" s="224"/>
      <c r="KK10" s="224"/>
      <c r="KL10" s="224"/>
      <c r="KM10" s="224"/>
      <c r="KN10" s="224"/>
      <c r="KO10" s="224"/>
      <c r="KP10" s="224"/>
      <c r="KQ10" s="224"/>
      <c r="KR10" s="224"/>
      <c r="KS10" s="224"/>
      <c r="KT10" s="224"/>
      <c r="KU10" s="224"/>
      <c r="KV10" s="224"/>
      <c r="KW10" s="224"/>
      <c r="KX10" s="224"/>
      <c r="KY10" s="224"/>
      <c r="KZ10" s="224"/>
      <c r="LA10" s="224"/>
      <c r="LB10" s="224"/>
      <c r="LC10" s="224"/>
      <c r="LD10" s="224"/>
      <c r="LE10" s="224"/>
      <c r="LF10" s="224"/>
      <c r="LG10" s="224"/>
      <c r="LH10" s="224"/>
      <c r="LI10" s="224"/>
      <c r="LJ10" s="224"/>
      <c r="LK10" s="224"/>
      <c r="LL10" s="224"/>
      <c r="LM10" s="224"/>
      <c r="LN10" s="224"/>
      <c r="LO10" s="224"/>
      <c r="LP10" s="224"/>
      <c r="LQ10" s="224"/>
      <c r="LR10" s="224"/>
      <c r="LS10" s="224"/>
      <c r="LT10" s="224"/>
      <c r="LU10" s="224"/>
      <c r="LV10" s="224"/>
      <c r="LW10" s="224"/>
      <c r="LX10" s="224"/>
      <c r="LY10" s="224"/>
      <c r="LZ10" s="224"/>
      <c r="MA10" s="224"/>
      <c r="MB10" s="224"/>
      <c r="MC10" s="224"/>
      <c r="MD10" s="224"/>
      <c r="ME10" s="224"/>
      <c r="MF10" s="224"/>
      <c r="MG10" s="224"/>
      <c r="MH10" s="224"/>
      <c r="MI10" s="224"/>
      <c r="MJ10" s="224"/>
      <c r="MK10" s="224"/>
      <c r="ML10" s="224"/>
      <c r="MM10" s="224"/>
      <c r="MN10" s="224"/>
      <c r="MO10" s="224"/>
      <c r="MP10" s="224"/>
      <c r="MQ10" s="224"/>
      <c r="MR10" s="224"/>
      <c r="MS10" s="224"/>
      <c r="MT10" s="224"/>
      <c r="MU10" s="224"/>
      <c r="MV10" s="224"/>
      <c r="MW10" s="224"/>
      <c r="MX10" s="224"/>
      <c r="MY10" s="224"/>
      <c r="MZ10" s="224"/>
      <c r="NA10" s="224"/>
      <c r="NB10" s="224"/>
      <c r="NC10" s="224"/>
      <c r="ND10" s="224"/>
      <c r="NE10" s="224"/>
      <c r="NF10" s="224"/>
      <c r="NG10" s="224"/>
      <c r="NH10" s="224"/>
      <c r="NI10" s="224"/>
      <c r="NJ10" s="224"/>
      <c r="NK10" s="224"/>
      <c r="NL10" s="224"/>
      <c r="NM10" s="224"/>
      <c r="NN10" s="224"/>
      <c r="NO10" s="224"/>
      <c r="NP10" s="224"/>
      <c r="NQ10" s="224"/>
      <c r="NR10" s="224"/>
      <c r="NS10" s="224"/>
      <c r="NT10" s="224"/>
      <c r="NU10" s="224"/>
      <c r="NV10" s="224"/>
      <c r="NW10" s="224"/>
      <c r="NX10" s="224"/>
      <c r="NY10" s="224"/>
      <c r="NZ10" s="224"/>
      <c r="OA10" s="224"/>
      <c r="OB10" s="224"/>
      <c r="OC10" s="224"/>
      <c r="OD10" s="224"/>
      <c r="OE10" s="224"/>
      <c r="OF10" s="224"/>
      <c r="OG10" s="224"/>
      <c r="OH10" s="224"/>
      <c r="OI10" s="224"/>
      <c r="OJ10" s="224"/>
      <c r="OK10" s="224"/>
      <c r="OL10" s="224"/>
      <c r="OM10" s="224"/>
      <c r="ON10" s="224"/>
      <c r="OO10" s="224"/>
      <c r="OP10" s="224"/>
      <c r="OQ10" s="224"/>
      <c r="OR10" s="224"/>
      <c r="OS10" s="224"/>
      <c r="OT10" s="224"/>
      <c r="OU10" s="224"/>
      <c r="OV10" s="224"/>
      <c r="OW10" s="224"/>
      <c r="OX10" s="224"/>
      <c r="OY10" s="224"/>
      <c r="OZ10" s="224"/>
      <c r="PA10" s="224"/>
      <c r="PB10" s="224"/>
      <c r="PC10" s="224"/>
      <c r="PD10" s="224"/>
      <c r="PE10" s="224"/>
      <c r="PF10" s="224"/>
      <c r="PG10" s="224"/>
      <c r="PH10" s="224"/>
      <c r="PI10" s="224"/>
      <c r="PJ10" s="224"/>
      <c r="PK10" s="224"/>
      <c r="PL10" s="224"/>
      <c r="PM10" s="224"/>
      <c r="PN10" s="224"/>
      <c r="PO10" s="224"/>
      <c r="PP10" s="224"/>
      <c r="PQ10" s="224"/>
      <c r="PR10" s="224"/>
      <c r="PS10" s="224"/>
      <c r="PT10" s="224"/>
      <c r="PU10" s="224"/>
      <c r="PV10" s="224"/>
      <c r="PW10" s="224"/>
      <c r="PX10" s="224"/>
      <c r="PY10" s="224"/>
      <c r="PZ10" s="224"/>
      <c r="QA10" s="224"/>
      <c r="QB10" s="224"/>
      <c r="QC10" s="224"/>
      <c r="QD10" s="224"/>
      <c r="QE10" s="224"/>
      <c r="QF10" s="224"/>
      <c r="QG10" s="224"/>
      <c r="QH10" s="224"/>
      <c r="QI10" s="224"/>
      <c r="QJ10" s="224"/>
      <c r="QK10" s="224"/>
      <c r="QL10" s="224"/>
      <c r="QM10" s="224"/>
      <c r="QN10" s="224"/>
      <c r="QO10" s="224"/>
      <c r="QP10" s="224"/>
      <c r="QQ10" s="224"/>
      <c r="QR10" s="224"/>
      <c r="QS10" s="224"/>
      <c r="QT10" s="224"/>
      <c r="QU10" s="224"/>
      <c r="QV10" s="224"/>
      <c r="QW10" s="224"/>
      <c r="QX10" s="224"/>
      <c r="QY10" s="224"/>
      <c r="QZ10" s="224"/>
      <c r="RA10" s="224"/>
      <c r="RB10" s="224"/>
      <c r="RC10" s="224"/>
      <c r="RD10" s="224"/>
      <c r="RE10" s="224"/>
      <c r="RF10" s="224"/>
      <c r="RG10" s="224"/>
      <c r="RH10" s="224"/>
      <c r="RI10" s="224"/>
      <c r="RJ10" s="224"/>
      <c r="RK10" s="224"/>
      <c r="RL10" s="224"/>
      <c r="RM10" s="224"/>
      <c r="RN10" s="224"/>
      <c r="RO10" s="224"/>
      <c r="RP10" s="224"/>
      <c r="RQ10" s="224"/>
      <c r="RR10" s="224"/>
      <c r="RS10" s="224"/>
      <c r="RT10" s="224"/>
      <c r="RU10" s="224"/>
      <c r="RV10" s="224"/>
      <c r="RW10" s="224"/>
      <c r="RX10" s="224"/>
      <c r="RY10" s="224"/>
      <c r="RZ10" s="224"/>
      <c r="SA10" s="224"/>
      <c r="SB10" s="224"/>
      <c r="SC10" s="224"/>
      <c r="SD10" s="224"/>
      <c r="SE10" s="224"/>
      <c r="SF10" s="224"/>
      <c r="SG10" s="224"/>
      <c r="SH10" s="224"/>
      <c r="SI10" s="224"/>
      <c r="SJ10" s="224"/>
      <c r="SK10" s="224"/>
      <c r="SL10" s="224"/>
      <c r="SM10" s="224"/>
      <c r="SN10" s="224"/>
      <c r="SO10" s="224"/>
      <c r="SP10" s="224"/>
      <c r="SQ10" s="224"/>
      <c r="SR10" s="224"/>
      <c r="SS10" s="224"/>
      <c r="ST10" s="224"/>
      <c r="SU10" s="224"/>
      <c r="SV10" s="224"/>
      <c r="SW10" s="224"/>
      <c r="SX10" s="224"/>
      <c r="SY10" s="224"/>
      <c r="SZ10" s="224"/>
      <c r="TA10" s="224"/>
      <c r="TB10" s="224"/>
      <c r="TC10" s="224"/>
      <c r="TD10" s="224"/>
      <c r="TE10" s="224"/>
      <c r="TF10" s="224"/>
      <c r="TG10" s="224"/>
      <c r="TH10" s="224"/>
      <c r="TI10" s="224"/>
      <c r="TJ10" s="224"/>
      <c r="TK10" s="224"/>
      <c r="TL10" s="224"/>
      <c r="TM10" s="224"/>
      <c r="TN10" s="224"/>
      <c r="TO10" s="224"/>
      <c r="TP10" s="224"/>
      <c r="TQ10" s="224"/>
      <c r="TR10" s="224"/>
      <c r="TS10" s="224"/>
      <c r="TT10" s="224"/>
      <c r="TU10" s="224"/>
      <c r="TV10" s="224"/>
      <c r="TW10" s="224"/>
      <c r="TX10" s="224"/>
      <c r="TY10" s="224"/>
      <c r="TZ10" s="224"/>
      <c r="UA10" s="224"/>
      <c r="UB10" s="224"/>
      <c r="UC10" s="224"/>
      <c r="UD10" s="224"/>
      <c r="UE10" s="224"/>
      <c r="UF10" s="224"/>
      <c r="UG10" s="224"/>
      <c r="UH10" s="224"/>
      <c r="UI10" s="224"/>
      <c r="UJ10" s="224"/>
      <c r="UK10" s="224"/>
      <c r="UL10" s="224"/>
      <c r="UM10" s="224"/>
      <c r="UN10" s="224"/>
      <c r="UO10" s="224"/>
      <c r="UP10" s="224"/>
      <c r="UQ10" s="224"/>
      <c r="UR10" s="224"/>
      <c r="US10" s="224"/>
      <c r="UT10" s="224"/>
      <c r="UU10" s="224"/>
      <c r="UV10" s="224"/>
      <c r="UW10" s="224"/>
      <c r="UX10" s="224"/>
      <c r="UY10" s="224"/>
      <c r="UZ10" s="224"/>
      <c r="VA10" s="224"/>
      <c r="VB10" s="224"/>
      <c r="VC10" s="224"/>
      <c r="VD10" s="224"/>
      <c r="VE10" s="224"/>
      <c r="VF10" s="224"/>
      <c r="VG10" s="224"/>
      <c r="VH10" s="224"/>
      <c r="VI10" s="224"/>
      <c r="VJ10" s="224"/>
      <c r="VK10" s="224"/>
      <c r="VL10" s="224"/>
      <c r="VM10" s="224"/>
      <c r="VN10" s="224"/>
      <c r="VO10" s="224"/>
      <c r="VP10" s="224"/>
      <c r="VQ10" s="224"/>
      <c r="VR10" s="224"/>
      <c r="VS10" s="224"/>
      <c r="VT10" s="224"/>
      <c r="VU10" s="224"/>
      <c r="VV10" s="224"/>
      <c r="VW10" s="224"/>
      <c r="VX10" s="224"/>
      <c r="VY10" s="224"/>
      <c r="VZ10" s="224"/>
      <c r="WA10" s="224"/>
      <c r="WB10" s="224"/>
      <c r="WC10" s="224"/>
      <c r="WD10" s="224"/>
      <c r="WE10" s="224"/>
      <c r="WF10" s="224"/>
      <c r="WG10" s="224"/>
      <c r="WH10" s="224"/>
      <c r="WI10" s="224"/>
      <c r="WJ10" s="224"/>
      <c r="WK10" s="224"/>
      <c r="WL10" s="224"/>
      <c r="WM10" s="224"/>
      <c r="WN10" s="224"/>
      <c r="WO10" s="224"/>
      <c r="WP10" s="224"/>
      <c r="WQ10" s="224"/>
      <c r="WR10" s="224"/>
      <c r="WS10" s="224"/>
      <c r="WT10" s="224"/>
      <c r="WU10" s="224"/>
      <c r="WV10" s="224"/>
      <c r="WW10" s="224"/>
      <c r="WX10" s="224"/>
      <c r="WY10" s="224"/>
      <c r="WZ10" s="224"/>
      <c r="XA10" s="224"/>
      <c r="XB10" s="224"/>
      <c r="XC10" s="224"/>
      <c r="XD10" s="224"/>
      <c r="XE10" s="224"/>
      <c r="XF10" s="224"/>
      <c r="XG10" s="224"/>
      <c r="XH10" s="224"/>
      <c r="XI10" s="224"/>
      <c r="XJ10" s="224"/>
      <c r="XK10" s="224"/>
      <c r="XL10" s="224"/>
      <c r="XM10" s="224"/>
      <c r="XN10" s="224"/>
      <c r="XO10" s="224"/>
      <c r="XP10" s="224"/>
      <c r="XQ10" s="224"/>
      <c r="XR10" s="224"/>
      <c r="XS10" s="224"/>
      <c r="XT10" s="224"/>
      <c r="XU10" s="224"/>
      <c r="XV10" s="224"/>
      <c r="XW10" s="224"/>
      <c r="XX10" s="224"/>
      <c r="XY10" s="224"/>
      <c r="XZ10" s="224"/>
      <c r="YA10" s="224"/>
      <c r="YB10" s="224"/>
      <c r="YC10" s="224"/>
      <c r="YD10" s="224"/>
      <c r="YE10" s="224"/>
      <c r="YF10" s="224"/>
      <c r="YG10" s="224"/>
      <c r="YH10" s="224"/>
      <c r="YI10" s="224"/>
      <c r="YJ10" s="224"/>
      <c r="YK10" s="224"/>
      <c r="YL10" s="224"/>
      <c r="YM10" s="224"/>
      <c r="YN10" s="224"/>
      <c r="YO10" s="224"/>
      <c r="YP10" s="224"/>
      <c r="YQ10" s="224"/>
      <c r="YR10" s="224"/>
      <c r="YS10" s="224"/>
      <c r="YT10" s="224"/>
      <c r="YU10" s="224"/>
      <c r="YV10" s="224"/>
      <c r="YW10" s="224"/>
      <c r="YX10" s="224"/>
      <c r="YY10" s="224"/>
      <c r="YZ10" s="224"/>
      <c r="ZA10" s="224"/>
      <c r="ZB10" s="224"/>
      <c r="ZC10" s="224"/>
      <c r="ZD10" s="224"/>
      <c r="ZE10" s="224"/>
      <c r="ZF10" s="224"/>
      <c r="ZG10" s="224"/>
      <c r="ZH10" s="224"/>
      <c r="ZI10" s="224"/>
      <c r="ZJ10" s="224"/>
      <c r="ZK10" s="224"/>
      <c r="ZL10" s="224"/>
      <c r="ZM10" s="224"/>
      <c r="ZN10" s="224"/>
      <c r="ZO10" s="224"/>
      <c r="ZP10" s="224"/>
      <c r="ZQ10" s="224"/>
      <c r="ZR10" s="224"/>
      <c r="ZS10" s="224"/>
      <c r="ZT10" s="224"/>
      <c r="ZU10" s="224"/>
      <c r="ZV10" s="224"/>
      <c r="ZW10" s="224"/>
      <c r="ZX10" s="224"/>
      <c r="ZY10" s="224"/>
      <c r="ZZ10" s="224"/>
      <c r="AAA10" s="224"/>
      <c r="AAB10" s="224"/>
      <c r="AAC10" s="224"/>
      <c r="AAD10" s="224"/>
      <c r="AAE10" s="224"/>
      <c r="AAF10" s="224"/>
      <c r="AAG10" s="224"/>
      <c r="AAH10" s="224"/>
      <c r="AAI10" s="224"/>
      <c r="AAJ10" s="224"/>
      <c r="AAK10" s="224"/>
      <c r="AAL10" s="224"/>
      <c r="AAM10" s="224"/>
      <c r="AAN10" s="224"/>
      <c r="AAO10" s="224"/>
      <c r="AAP10" s="224"/>
      <c r="AAQ10" s="224"/>
      <c r="AAR10" s="224"/>
      <c r="AAS10" s="224"/>
      <c r="AAT10" s="224"/>
      <c r="AAU10" s="224"/>
      <c r="AAV10" s="224"/>
      <c r="AAW10" s="224"/>
      <c r="AAX10" s="224"/>
      <c r="AAY10" s="224"/>
      <c r="AAZ10" s="224"/>
      <c r="ABA10" s="224"/>
      <c r="ABB10" s="224"/>
      <c r="ABC10" s="224"/>
      <c r="ABD10" s="224"/>
      <c r="ABE10" s="224"/>
      <c r="ABF10" s="224"/>
      <c r="ABG10" s="224"/>
      <c r="ABH10" s="224"/>
      <c r="ABI10" s="224"/>
      <c r="ABJ10" s="224"/>
      <c r="ABK10" s="224"/>
      <c r="ABL10" s="224"/>
      <c r="ABM10" s="224"/>
      <c r="ABN10" s="224"/>
      <c r="ABO10" s="224"/>
      <c r="ABP10" s="224"/>
      <c r="ABQ10" s="224"/>
      <c r="ABR10" s="224"/>
      <c r="ABS10" s="224"/>
      <c r="ABT10" s="224"/>
      <c r="ABU10" s="224"/>
      <c r="ABV10" s="224"/>
      <c r="ABW10" s="224"/>
      <c r="ABX10" s="224"/>
      <c r="ABY10" s="224"/>
      <c r="ABZ10" s="224"/>
      <c r="ACA10" s="224"/>
      <c r="ACB10" s="224"/>
      <c r="ACC10" s="224"/>
      <c r="ACD10" s="224"/>
      <c r="ACE10" s="224"/>
      <c r="ACF10" s="224"/>
      <c r="ACG10" s="224"/>
      <c r="ACH10" s="224"/>
      <c r="ACI10" s="224"/>
      <c r="ACJ10" s="224"/>
      <c r="ACK10" s="224"/>
      <c r="ACL10" s="224"/>
      <c r="ACM10" s="224"/>
      <c r="ACN10" s="224"/>
      <c r="ACO10" s="224"/>
      <c r="ACP10" s="224"/>
      <c r="ACQ10" s="224"/>
      <c r="ACR10" s="224"/>
      <c r="ACS10" s="224"/>
      <c r="ACT10" s="224"/>
      <c r="ACU10" s="224"/>
      <c r="ACV10" s="224"/>
      <c r="ACW10" s="224"/>
      <c r="ACX10" s="224"/>
      <c r="ACY10" s="224"/>
      <c r="ACZ10" s="224"/>
      <c r="ADA10" s="224"/>
      <c r="ADB10" s="224"/>
      <c r="ADC10" s="224"/>
      <c r="ADD10" s="224"/>
      <c r="ADE10" s="224"/>
      <c r="ADF10" s="224"/>
      <c r="ADG10" s="224"/>
      <c r="ADH10" s="224"/>
      <c r="ADI10" s="224"/>
      <c r="ADJ10" s="224"/>
      <c r="ADK10" s="224"/>
      <c r="ADL10" s="224"/>
      <c r="ADM10" s="224"/>
      <c r="ADN10" s="224"/>
      <c r="ADO10" s="224"/>
      <c r="ADP10" s="224"/>
      <c r="ADQ10" s="224"/>
      <c r="ADR10" s="224"/>
      <c r="ADS10" s="224"/>
      <c r="ADT10" s="224"/>
      <c r="ADU10" s="224"/>
      <c r="ADV10" s="224"/>
      <c r="ADW10" s="224"/>
      <c r="ADX10" s="224"/>
      <c r="ADY10" s="224"/>
      <c r="ADZ10" s="224"/>
      <c r="AEA10" s="224"/>
      <c r="AEB10" s="224"/>
      <c r="AEC10" s="224"/>
      <c r="AED10" s="224"/>
      <c r="AEE10" s="224"/>
      <c r="AEF10" s="224"/>
      <c r="AEG10" s="224"/>
      <c r="AEH10" s="224"/>
      <c r="AEI10" s="224"/>
      <c r="AEJ10" s="224"/>
      <c r="AEK10" s="224"/>
      <c r="AEL10" s="224"/>
      <c r="AEM10" s="224"/>
      <c r="AEN10" s="224"/>
      <c r="AEO10" s="224"/>
      <c r="AEP10" s="224"/>
      <c r="AEQ10" s="224"/>
      <c r="AER10" s="224"/>
      <c r="AES10" s="224"/>
      <c r="AET10" s="224"/>
      <c r="AEU10" s="224"/>
      <c r="AEV10" s="224"/>
      <c r="AEW10" s="224"/>
      <c r="AEX10" s="224"/>
      <c r="AEY10" s="224"/>
      <c r="AEZ10" s="224"/>
      <c r="AFA10" s="224"/>
      <c r="AFB10" s="224"/>
      <c r="AFC10" s="224"/>
      <c r="AFD10" s="224"/>
      <c r="AFE10" s="224"/>
      <c r="AFF10" s="224"/>
      <c r="AFG10" s="224"/>
      <c r="AFH10" s="224"/>
      <c r="AFI10" s="224"/>
      <c r="AFJ10" s="224"/>
      <c r="AFK10" s="224"/>
      <c r="AFL10" s="224"/>
      <c r="AFM10" s="224"/>
      <c r="AFN10" s="224"/>
      <c r="AFO10" s="224"/>
      <c r="AFP10" s="224"/>
      <c r="AFQ10" s="224"/>
      <c r="AFR10" s="224"/>
      <c r="AFS10" s="224"/>
      <c r="AFT10" s="224"/>
      <c r="AFU10" s="224"/>
      <c r="AFV10" s="224"/>
      <c r="AFW10" s="224"/>
      <c r="AFX10" s="224"/>
      <c r="AFY10" s="224"/>
      <c r="AFZ10" s="224"/>
      <c r="AGA10" s="224"/>
      <c r="AGB10" s="224"/>
      <c r="AGC10" s="224"/>
      <c r="AGD10" s="224"/>
      <c r="AGE10" s="224"/>
      <c r="AGF10" s="224"/>
      <c r="AGG10" s="224"/>
      <c r="AGH10" s="224"/>
      <c r="AGI10" s="224"/>
      <c r="AGJ10" s="224"/>
      <c r="AGK10" s="224"/>
      <c r="AGL10" s="224"/>
      <c r="AGM10" s="224"/>
      <c r="AGN10" s="224"/>
      <c r="AGO10" s="224"/>
      <c r="AGP10" s="224"/>
      <c r="AGQ10" s="224"/>
      <c r="AGR10" s="224"/>
      <c r="AGS10" s="224"/>
      <c r="AGT10" s="224"/>
      <c r="AGU10" s="224"/>
      <c r="AGV10" s="224"/>
      <c r="AGW10" s="224"/>
      <c r="AGX10" s="224"/>
      <c r="AGY10" s="224"/>
      <c r="AGZ10" s="224"/>
      <c r="AHA10" s="224"/>
      <c r="AHB10" s="224"/>
      <c r="AHC10" s="224"/>
      <c r="AHD10" s="224"/>
      <c r="AHE10" s="224"/>
      <c r="AHF10" s="224"/>
      <c r="AHG10" s="224"/>
      <c r="AHH10" s="224"/>
      <c r="AHI10" s="224"/>
      <c r="AHJ10" s="224"/>
      <c r="AHK10" s="224"/>
      <c r="AHL10" s="224"/>
      <c r="AHM10" s="224"/>
      <c r="AHN10" s="224"/>
      <c r="AHO10" s="224"/>
      <c r="AHP10" s="224"/>
      <c r="AHQ10" s="224"/>
      <c r="AHR10" s="224"/>
      <c r="AHS10" s="224"/>
      <c r="AHT10" s="224"/>
      <c r="AHU10" s="224"/>
      <c r="AHV10" s="224"/>
      <c r="AHW10" s="224"/>
      <c r="AHX10" s="224"/>
      <c r="AHY10" s="224"/>
      <c r="AHZ10" s="224"/>
      <c r="AIA10" s="224"/>
      <c r="AIB10" s="224"/>
      <c r="AIC10" s="224"/>
      <c r="AID10" s="224"/>
      <c r="AIE10" s="224"/>
      <c r="AIF10" s="224"/>
      <c r="AIG10" s="224"/>
      <c r="AIH10" s="224"/>
      <c r="AII10" s="224"/>
      <c r="AIJ10" s="224"/>
      <c r="AIK10" s="224"/>
      <c r="AIL10" s="224"/>
      <c r="AIM10" s="224"/>
      <c r="AIN10" s="224"/>
      <c r="AIO10" s="224"/>
      <c r="AIP10" s="224"/>
      <c r="AIQ10" s="224"/>
      <c r="AIR10" s="224"/>
      <c r="AIS10" s="224"/>
      <c r="AIT10" s="224"/>
      <c r="AIU10" s="224"/>
      <c r="AIV10" s="224"/>
      <c r="AIW10" s="224"/>
      <c r="AIX10" s="224"/>
      <c r="AIY10" s="224"/>
      <c r="AIZ10" s="224"/>
      <c r="AJA10" s="224"/>
      <c r="AJB10" s="224"/>
      <c r="AJC10" s="224"/>
      <c r="AJD10" s="224"/>
      <c r="AJE10" s="224"/>
      <c r="AJF10" s="224"/>
      <c r="AJG10" s="224"/>
      <c r="AJH10" s="224"/>
      <c r="AJI10" s="224"/>
      <c r="AJJ10" s="224"/>
      <c r="AJK10" s="224"/>
      <c r="AJL10" s="224"/>
      <c r="AJM10" s="224"/>
      <c r="AJN10" s="224"/>
      <c r="AJO10" s="224"/>
      <c r="AJP10" s="224"/>
      <c r="AJQ10" s="224"/>
      <c r="AJR10" s="224"/>
      <c r="AJS10" s="224"/>
      <c r="AJT10" s="224"/>
      <c r="AJU10" s="224"/>
      <c r="AJV10" s="224"/>
      <c r="AJW10" s="224"/>
      <c r="AJX10" s="224"/>
      <c r="AJY10" s="224"/>
      <c r="AJZ10" s="224"/>
      <c r="AKA10" s="224"/>
      <c r="AKB10" s="224"/>
      <c r="AKC10" s="224"/>
      <c r="AKD10" s="224"/>
      <c r="AKE10" s="224"/>
      <c r="AKF10" s="224"/>
      <c r="AKG10" s="224"/>
      <c r="AKH10" s="224"/>
      <c r="AKI10" s="224"/>
      <c r="AKJ10" s="224"/>
      <c r="AKK10" s="224"/>
      <c r="AKL10" s="224"/>
      <c r="AKM10" s="224"/>
      <c r="AKN10" s="224"/>
      <c r="AKO10" s="224"/>
      <c r="AKP10" s="224"/>
      <c r="AKQ10" s="224"/>
      <c r="AKR10" s="224"/>
      <c r="AKS10" s="224"/>
      <c r="AKT10" s="224"/>
      <c r="AKU10" s="224"/>
      <c r="AKV10" s="224"/>
      <c r="AKW10" s="224"/>
      <c r="AKX10" s="224"/>
      <c r="AKY10" s="224"/>
      <c r="AKZ10" s="224"/>
      <c r="ALA10" s="224"/>
      <c r="ALB10" s="224"/>
      <c r="ALC10" s="224"/>
      <c r="ALD10" s="224"/>
      <c r="ALE10" s="224"/>
      <c r="ALF10" s="224"/>
      <c r="ALG10" s="224"/>
      <c r="ALH10" s="224"/>
      <c r="ALI10" s="224"/>
      <c r="ALJ10" s="224"/>
      <c r="ALK10" s="224"/>
      <c r="ALL10" s="224"/>
      <c r="ALM10" s="224"/>
      <c r="ALN10" s="224"/>
      <c r="ALO10" s="224"/>
      <c r="ALP10" s="224"/>
      <c r="ALQ10" s="224"/>
      <c r="ALR10" s="224"/>
      <c r="ALS10" s="224"/>
      <c r="ALT10" s="224"/>
      <c r="ALU10" s="224"/>
      <c r="ALV10" s="224"/>
      <c r="ALW10" s="224"/>
      <c r="ALX10" s="224"/>
      <c r="ALY10" s="224"/>
      <c r="ALZ10" s="224"/>
      <c r="AMA10" s="224"/>
      <c r="AMB10" s="224"/>
      <c r="AMC10" s="224"/>
      <c r="AMD10" s="224"/>
      <c r="AME10" s="224"/>
      <c r="AMF10" s="224"/>
      <c r="AMG10" s="224"/>
      <c r="AMH10" s="224"/>
      <c r="AMI10" s="224"/>
      <c r="AMJ10" s="224"/>
    </row>
    <row r="11" spans="1:1024" ht="22.5" customHeight="1">
      <c r="A11" s="1638" t="s">
        <v>841</v>
      </c>
      <c r="B11" s="1638"/>
      <c r="C11" s="226"/>
      <c r="D11" s="227">
        <f t="shared" ref="D11:D34" si="0">F11+H11+J11</f>
        <v>0</v>
      </c>
      <c r="E11" s="227"/>
      <c r="F11" s="227">
        <f>SUM(F12:F34)</f>
        <v>0</v>
      </c>
      <c r="G11" s="227"/>
      <c r="H11" s="227">
        <f>SUM(H12:H34)</f>
        <v>0</v>
      </c>
      <c r="I11" s="227"/>
      <c r="J11" s="227">
        <f>SUM(J12:J34)</f>
        <v>0</v>
      </c>
    </row>
    <row r="12" spans="1:1024" ht="22.5" customHeight="1">
      <c r="A12" s="1637" t="s">
        <v>842</v>
      </c>
      <c r="B12" s="1637"/>
      <c r="C12" s="226"/>
      <c r="D12" s="227">
        <f t="shared" si="0"/>
        <v>0</v>
      </c>
      <c r="E12" s="228"/>
      <c r="F12" s="227">
        <f>'[2]填表-總表'!F6</f>
        <v>0</v>
      </c>
      <c r="G12" s="228"/>
      <c r="H12" s="227">
        <f>'[2]填表-總表'!F7</f>
        <v>0</v>
      </c>
      <c r="I12" s="228"/>
      <c r="J12" s="227">
        <f>'[2]填表-總表'!F8+'[2]填表-總表'!F13+'[2]填表-總表'!F20</f>
        <v>0</v>
      </c>
    </row>
    <row r="13" spans="1:1024" ht="22.5" customHeight="1">
      <c r="A13" s="1637" t="s">
        <v>843</v>
      </c>
      <c r="B13" s="1637"/>
      <c r="C13" s="226"/>
      <c r="D13" s="227">
        <f t="shared" si="0"/>
        <v>0</v>
      </c>
      <c r="E13" s="229"/>
      <c r="F13" s="227">
        <f>'[2]填表-總表'!G6</f>
        <v>0</v>
      </c>
      <c r="G13" s="229"/>
      <c r="H13" s="227">
        <f>'[2]填表-總表'!G7</f>
        <v>0</v>
      </c>
      <c r="I13" s="229"/>
      <c r="J13" s="227">
        <f>'[2]填表-總表'!G8+'[2]填表-總表'!G13+'[2]填表-總表'!G20</f>
        <v>0</v>
      </c>
    </row>
    <row r="14" spans="1:1024" ht="22.5" customHeight="1">
      <c r="A14" s="1637" t="s">
        <v>844</v>
      </c>
      <c r="B14" s="1637"/>
      <c r="C14" s="226"/>
      <c r="D14" s="227">
        <f t="shared" si="0"/>
        <v>0</v>
      </c>
      <c r="E14" s="229"/>
      <c r="F14" s="227">
        <f>'[2]填表-總表'!H6</f>
        <v>0</v>
      </c>
      <c r="G14" s="229"/>
      <c r="H14" s="227">
        <f>'[2]填表-總表'!H7</f>
        <v>0</v>
      </c>
      <c r="I14" s="229"/>
      <c r="J14" s="227">
        <f>'[2]填表-總表'!H8+'[2]填表-總表'!H13+'[2]填表-總表'!H20</f>
        <v>0</v>
      </c>
    </row>
    <row r="15" spans="1:1024" ht="22.5" customHeight="1">
      <c r="A15" s="1637" t="s">
        <v>845</v>
      </c>
      <c r="B15" s="1637"/>
      <c r="C15" s="226"/>
      <c r="D15" s="227">
        <f t="shared" si="0"/>
        <v>0</v>
      </c>
      <c r="E15" s="229"/>
      <c r="F15" s="227">
        <f>'[2]填表-總表'!I6</f>
        <v>0</v>
      </c>
      <c r="G15" s="229"/>
      <c r="H15" s="227">
        <f>'[2]填表-總表'!I7</f>
        <v>0</v>
      </c>
      <c r="I15" s="229"/>
      <c r="J15" s="227">
        <f>'[2]填表-總表'!I8+'[2]填表-總表'!I13+'[2]填表-總表'!I20</f>
        <v>0</v>
      </c>
    </row>
    <row r="16" spans="1:1024" ht="22.5" customHeight="1">
      <c r="A16" s="1637" t="s">
        <v>846</v>
      </c>
      <c r="B16" s="1637"/>
      <c r="C16" s="226"/>
      <c r="D16" s="227">
        <f t="shared" si="0"/>
        <v>0</v>
      </c>
      <c r="E16" s="229"/>
      <c r="F16" s="227">
        <f>'[2]填表-總表'!J6</f>
        <v>0</v>
      </c>
      <c r="G16" s="229"/>
      <c r="H16" s="227">
        <f>'[2]填表-總表'!J7</f>
        <v>0</v>
      </c>
      <c r="I16" s="229"/>
      <c r="J16" s="227">
        <f>'[2]填表-總表'!J8+'[2]填表-總表'!J13+'[2]填表-總表'!J20</f>
        <v>0</v>
      </c>
    </row>
    <row r="17" spans="1:11" ht="22.5" customHeight="1">
      <c r="A17" s="1637" t="s">
        <v>847</v>
      </c>
      <c r="B17" s="1637"/>
      <c r="C17" s="226"/>
      <c r="D17" s="227">
        <f t="shared" si="0"/>
        <v>0</v>
      </c>
      <c r="E17" s="229"/>
      <c r="F17" s="227">
        <f>'[2]填表-總表'!K6</f>
        <v>0</v>
      </c>
      <c r="G17" s="229"/>
      <c r="H17" s="227">
        <f>'[2]填表-總表'!K7</f>
        <v>0</v>
      </c>
      <c r="I17" s="229"/>
      <c r="J17" s="227">
        <f>'[2]填表-總表'!K8+'[2]填表-總表'!K13+'[2]填表-總表'!K20</f>
        <v>0</v>
      </c>
      <c r="K17" s="224"/>
    </row>
    <row r="18" spans="1:11" ht="22.5" customHeight="1">
      <c r="A18" s="1637" t="s">
        <v>848</v>
      </c>
      <c r="B18" s="1637"/>
      <c r="C18" s="226"/>
      <c r="D18" s="227">
        <f t="shared" si="0"/>
        <v>0</v>
      </c>
      <c r="E18" s="229"/>
      <c r="F18" s="227">
        <f>'[2]填表-總表'!L6</f>
        <v>0</v>
      </c>
      <c r="G18" s="229"/>
      <c r="H18" s="227">
        <f>'[2]填表-總表'!L7</f>
        <v>0</v>
      </c>
      <c r="I18" s="229"/>
      <c r="J18" s="227">
        <f>'[2]填表-總表'!L8+'[2]填表-總表'!L13+'[2]填表-總表'!L20</f>
        <v>0</v>
      </c>
      <c r="K18" s="224"/>
    </row>
    <row r="19" spans="1:11" ht="22.5" customHeight="1">
      <c r="A19" s="1637" t="s">
        <v>849</v>
      </c>
      <c r="B19" s="1637"/>
      <c r="C19" s="226"/>
      <c r="D19" s="227">
        <f t="shared" si="0"/>
        <v>0</v>
      </c>
      <c r="E19" s="229"/>
      <c r="F19" s="227">
        <f>'[2]填表-總表'!M6</f>
        <v>0</v>
      </c>
      <c r="G19" s="229"/>
      <c r="H19" s="227">
        <f>'[2]填表-總表'!M7</f>
        <v>0</v>
      </c>
      <c r="I19" s="229"/>
      <c r="J19" s="227">
        <f>'[2]填表-總表'!M8+'[2]填表-總表'!M13+'[2]填表-總表'!M20</f>
        <v>0</v>
      </c>
    </row>
    <row r="20" spans="1:11" ht="22.5" customHeight="1">
      <c r="A20" s="1637" t="s">
        <v>850</v>
      </c>
      <c r="B20" s="1637"/>
      <c r="C20" s="226"/>
      <c r="D20" s="227">
        <f t="shared" si="0"/>
        <v>0</v>
      </c>
      <c r="E20" s="229"/>
      <c r="F20" s="227">
        <f>'[2]填表-總表'!N6</f>
        <v>0</v>
      </c>
      <c r="G20" s="229"/>
      <c r="H20" s="227">
        <f>'[2]填表-總表'!N7</f>
        <v>0</v>
      </c>
      <c r="I20" s="229"/>
      <c r="J20" s="227">
        <f>'[2]填表-總表'!N8+'[2]填表-總表'!N13+'[2]填表-總表'!N20</f>
        <v>0</v>
      </c>
    </row>
    <row r="21" spans="1:11" ht="22.5" customHeight="1">
      <c r="A21" s="1637" t="s">
        <v>851</v>
      </c>
      <c r="B21" s="1637"/>
      <c r="C21" s="226"/>
      <c r="D21" s="227">
        <f t="shared" si="0"/>
        <v>0</v>
      </c>
      <c r="E21" s="229"/>
      <c r="F21" s="227">
        <f>'[2]填表-總表'!O6</f>
        <v>0</v>
      </c>
      <c r="G21" s="229"/>
      <c r="H21" s="227">
        <f>'[2]填表-總表'!O7</f>
        <v>0</v>
      </c>
      <c r="I21" s="229"/>
      <c r="J21" s="227">
        <f>'[2]填表-總表'!O8+'[2]填表-總表'!O13+'[2]填表-總表'!O20</f>
        <v>0</v>
      </c>
    </row>
    <row r="22" spans="1:11" ht="22.5" customHeight="1">
      <c r="A22" s="1635" t="s">
        <v>852</v>
      </c>
      <c r="B22" s="1635"/>
      <c r="C22" s="226"/>
      <c r="D22" s="227">
        <f t="shared" si="0"/>
        <v>0</v>
      </c>
      <c r="E22" s="229"/>
      <c r="F22" s="227">
        <f>'[2]填表-總表'!P6+'[2]填表-總表'!Q6+'[2]填表-總表'!R6+'[2]填表-總表'!S6</f>
        <v>0</v>
      </c>
      <c r="G22" s="229"/>
      <c r="H22" s="227">
        <f>'[2]填表-總表'!P7+'[2]填表-總表'!Q7+'[2]填表-總表'!R7+'[2]填表-總表'!S7</f>
        <v>0</v>
      </c>
      <c r="I22" s="229"/>
      <c r="J22" s="227">
        <f>'[2]填表-總表'!P8+'[2]填表-總表'!Q8+'[2]填表-總表'!R8+'[2]填表-總表'!S8+'[2]填表-總表'!P13+'[2]填表-總表'!Q13+'[2]填表-總表'!R13+'[2]填表-總表'!S13+'[2]填表-總表'!P20+'[2]填表-總表'!Q20+'[2]填表-總表'!R20+'[2]填表-總表'!S20</f>
        <v>0</v>
      </c>
    </row>
    <row r="23" spans="1:11" ht="22.5" customHeight="1">
      <c r="A23" s="1635" t="s">
        <v>853</v>
      </c>
      <c r="B23" s="1635"/>
      <c r="C23" s="226"/>
      <c r="D23" s="227">
        <f t="shared" si="0"/>
        <v>0</v>
      </c>
      <c r="E23" s="229"/>
      <c r="F23" s="227">
        <f>'[2]填表-總表'!T6</f>
        <v>0</v>
      </c>
      <c r="G23" s="229"/>
      <c r="H23" s="227">
        <f>'[2]填表-總表'!T7</f>
        <v>0</v>
      </c>
      <c r="I23" s="229"/>
      <c r="J23" s="227">
        <f>'[2]填表-總表'!T8+'[2]填表-總表'!T13+'[2]填表-總表'!T20</f>
        <v>0</v>
      </c>
    </row>
    <row r="24" spans="1:11" ht="22.5" customHeight="1">
      <c r="A24" s="1635" t="s">
        <v>854</v>
      </c>
      <c r="B24" s="1635"/>
      <c r="C24" s="226"/>
      <c r="D24" s="227">
        <f t="shared" si="0"/>
        <v>0</v>
      </c>
      <c r="E24" s="229"/>
      <c r="F24" s="227">
        <f>'[2]填表-總表'!U6</f>
        <v>0</v>
      </c>
      <c r="G24" s="229"/>
      <c r="H24" s="227">
        <f>'[2]填表-總表'!U7</f>
        <v>0</v>
      </c>
      <c r="I24" s="229"/>
      <c r="J24" s="227">
        <f>'[2]填表-總表'!U8+'[2]填表-總表'!U13+'[2]填表-總表'!U20</f>
        <v>0</v>
      </c>
    </row>
    <row r="25" spans="1:11" ht="22.5" customHeight="1">
      <c r="A25" s="1635" t="s">
        <v>855</v>
      </c>
      <c r="B25" s="1635"/>
      <c r="C25" s="226"/>
      <c r="D25" s="227">
        <f t="shared" si="0"/>
        <v>0</v>
      </c>
      <c r="E25" s="229"/>
      <c r="F25" s="227">
        <f>'[2]填表-總表'!V6</f>
        <v>0</v>
      </c>
      <c r="G25" s="229"/>
      <c r="H25" s="229">
        <f>'[2]填表-總表'!V7</f>
        <v>0</v>
      </c>
      <c r="I25" s="229"/>
      <c r="J25" s="229">
        <f>'[2]填表-總表'!V8+'[2]填表-總表'!V13+'[2]填表-總表'!V20</f>
        <v>0</v>
      </c>
    </row>
    <row r="26" spans="1:11" ht="22.5" customHeight="1">
      <c r="A26" s="1635" t="s">
        <v>856</v>
      </c>
      <c r="B26" s="1635"/>
      <c r="C26" s="226"/>
      <c r="D26" s="227">
        <f t="shared" si="0"/>
        <v>0</v>
      </c>
      <c r="E26" s="229"/>
      <c r="F26" s="227">
        <f>'[2]填表-總表'!W6</f>
        <v>0</v>
      </c>
      <c r="G26" s="229"/>
      <c r="H26" s="229">
        <f>'[2]填表-總表'!W7</f>
        <v>0</v>
      </c>
      <c r="I26" s="229"/>
      <c r="J26" s="229">
        <f>'[2]填表-總表'!W8+'[2]填表-總表'!W13+'[2]填表-總表'!W20</f>
        <v>0</v>
      </c>
    </row>
    <row r="27" spans="1:11" ht="22.5" customHeight="1">
      <c r="A27" s="1635" t="s">
        <v>857</v>
      </c>
      <c r="B27" s="1635"/>
      <c r="C27" s="226"/>
      <c r="D27" s="227">
        <f t="shared" si="0"/>
        <v>0</v>
      </c>
      <c r="E27" s="229"/>
      <c r="F27" s="227">
        <f>'[2]填表-總表'!X6</f>
        <v>0</v>
      </c>
      <c r="G27" s="229"/>
      <c r="H27" s="229">
        <f>'[2]填表-總表'!X7</f>
        <v>0</v>
      </c>
      <c r="I27" s="229"/>
      <c r="J27" s="229">
        <f>'[2]填表-總表'!X8+'[2]填表-總表'!X13+'[2]填表-總表'!X20</f>
        <v>0</v>
      </c>
    </row>
    <row r="28" spans="1:11" ht="22.5" customHeight="1">
      <c r="A28" s="1635" t="s">
        <v>858</v>
      </c>
      <c r="B28" s="1635"/>
      <c r="C28" s="226"/>
      <c r="D28" s="227">
        <f t="shared" si="0"/>
        <v>0</v>
      </c>
      <c r="E28" s="230"/>
      <c r="F28" s="227">
        <f>'[2]填表-總表'!Y6</f>
        <v>0</v>
      </c>
      <c r="G28" s="230"/>
      <c r="H28" s="230">
        <f>'[2]填表-總表'!Y7</f>
        <v>0</v>
      </c>
      <c r="I28" s="230"/>
      <c r="J28" s="230">
        <f>'[2]填表-總表'!Y8+'[2]填表-總表'!Y13+'[2]填表-總表'!Y20</f>
        <v>0</v>
      </c>
    </row>
    <row r="29" spans="1:11" ht="22.5" customHeight="1">
      <c r="A29" s="1635" t="s">
        <v>859</v>
      </c>
      <c r="B29" s="1635"/>
      <c r="C29" s="226"/>
      <c r="D29" s="227">
        <f t="shared" si="0"/>
        <v>0</v>
      </c>
      <c r="E29" s="230"/>
      <c r="F29" s="227">
        <f>'[2]填表-總表'!Z6</f>
        <v>0</v>
      </c>
      <c r="G29" s="230"/>
      <c r="H29" s="230">
        <f>'[2]填表-總表'!Z7</f>
        <v>0</v>
      </c>
      <c r="I29" s="230"/>
      <c r="J29" s="230">
        <f>'[2]填表-總表'!Z8+'[2]填表-總表'!Z13+'[2]填表-總表'!Z20</f>
        <v>0</v>
      </c>
    </row>
    <row r="30" spans="1:11" ht="36" customHeight="1">
      <c r="A30" s="1635" t="s">
        <v>860</v>
      </c>
      <c r="B30" s="1635"/>
      <c r="C30" s="226"/>
      <c r="D30" s="231">
        <f t="shared" si="0"/>
        <v>0</v>
      </c>
      <c r="E30" s="230"/>
      <c r="F30" s="231">
        <f>'[2]填表-總表'!AA6</f>
        <v>0</v>
      </c>
      <c r="G30" s="230"/>
      <c r="H30" s="230">
        <f>'[2]填表-總表'!AA7</f>
        <v>0</v>
      </c>
      <c r="I30" s="230"/>
      <c r="J30" s="230">
        <f>'[2]填表-總表'!AA8+'[2]填表-總表'!AA13+'[2]填表-總表'!AA20</f>
        <v>0</v>
      </c>
    </row>
    <row r="31" spans="1:11" ht="37.5" customHeight="1">
      <c r="A31" s="1635" t="s">
        <v>861</v>
      </c>
      <c r="B31" s="1635"/>
      <c r="C31" s="226"/>
      <c r="D31" s="231">
        <f t="shared" si="0"/>
        <v>0</v>
      </c>
      <c r="E31" s="230"/>
      <c r="F31" s="231">
        <f>'[2]填表-總表'!AB6</f>
        <v>0</v>
      </c>
      <c r="G31" s="230"/>
      <c r="H31" s="230">
        <f>'[2]填表-總表'!AB7</f>
        <v>0</v>
      </c>
      <c r="I31" s="230"/>
      <c r="J31" s="230">
        <f>'[2]填表-總表'!AB8+'[2]填表-總表'!AB13+'[2]填表-總表'!AB20</f>
        <v>0</v>
      </c>
    </row>
    <row r="32" spans="1:11" ht="22.5" customHeight="1">
      <c r="A32" s="1635" t="s">
        <v>862</v>
      </c>
      <c r="B32" s="1635"/>
      <c r="C32" s="226"/>
      <c r="D32" s="227">
        <f t="shared" si="0"/>
        <v>0</v>
      </c>
      <c r="E32" s="230"/>
      <c r="F32" s="227">
        <f>'[2]填表-總表'!AC6</f>
        <v>0</v>
      </c>
      <c r="G32" s="230"/>
      <c r="H32" s="230">
        <f>'[2]填表-總表'!AC7</f>
        <v>0</v>
      </c>
      <c r="I32" s="230"/>
      <c r="J32" s="230">
        <f>'[2]填表-總表'!AC8+'[2]填表-總表'!AC13+'[2]填表-總表'!AC20</f>
        <v>0</v>
      </c>
    </row>
    <row r="33" spans="1:10" ht="22.5" customHeight="1">
      <c r="A33" s="1635" t="s">
        <v>863</v>
      </c>
      <c r="B33" s="1635"/>
      <c r="C33" s="226"/>
      <c r="D33" s="227">
        <f t="shared" si="0"/>
        <v>0</v>
      </c>
      <c r="E33" s="230"/>
      <c r="F33" s="227">
        <f>'[2]填表-總表'!AD6</f>
        <v>0</v>
      </c>
      <c r="G33" s="230"/>
      <c r="H33" s="230">
        <f>'[2]填表-總表'!AD7</f>
        <v>0</v>
      </c>
      <c r="I33" s="230"/>
      <c r="J33" s="230">
        <f>'[2]填表-總表'!AD8+'[2]填表-總表'!AD13+'[2]填表-總表'!AD20</f>
        <v>0</v>
      </c>
    </row>
    <row r="34" spans="1:10" ht="22.5" customHeight="1">
      <c r="A34" s="1636" t="s">
        <v>864</v>
      </c>
      <c r="B34" s="1636"/>
      <c r="C34" s="232"/>
      <c r="D34" s="233">
        <f t="shared" si="0"/>
        <v>0</v>
      </c>
      <c r="E34" s="234"/>
      <c r="F34" s="233">
        <f>'[2]填表-總表'!AE6</f>
        <v>0</v>
      </c>
      <c r="G34" s="234"/>
      <c r="H34" s="234">
        <f>'[2]填表-總表'!AE7</f>
        <v>0</v>
      </c>
      <c r="I34" s="234"/>
      <c r="J34" s="234">
        <f>'[2]填表-總表'!AE8+'[2]填表-總表'!AE13+'[2]填表-總表'!AE20</f>
        <v>0</v>
      </c>
    </row>
    <row r="35" spans="1:10">
      <c r="A35" s="235" t="s">
        <v>865</v>
      </c>
      <c r="B35" s="236" t="s">
        <v>821</v>
      </c>
      <c r="C35" s="237"/>
      <c r="D35" s="1" t="s">
        <v>822</v>
      </c>
      <c r="E35" s="237"/>
      <c r="F35" s="237"/>
      <c r="G35" s="237" t="s">
        <v>825</v>
      </c>
      <c r="I35" s="237" t="s">
        <v>866</v>
      </c>
      <c r="J35" s="237"/>
    </row>
    <row r="36" spans="1:10" ht="33.75" customHeight="1">
      <c r="A36" s="1"/>
      <c r="B36" s="1"/>
      <c r="E36" s="237"/>
      <c r="F36" s="237"/>
      <c r="J36" s="237"/>
    </row>
    <row r="37" spans="1:10">
      <c r="A37" s="1"/>
      <c r="B37" s="1"/>
      <c r="E37" s="237"/>
      <c r="F37" s="237"/>
      <c r="J37" s="237" t="s">
        <v>867</v>
      </c>
    </row>
    <row r="38" spans="1:10">
      <c r="A38" s="238" t="s">
        <v>868</v>
      </c>
      <c r="B38" s="239"/>
    </row>
    <row r="39" spans="1:10">
      <c r="A39" s="238" t="s">
        <v>869</v>
      </c>
      <c r="B39" s="239"/>
    </row>
    <row r="40" spans="1:10">
      <c r="A40" s="238" t="s">
        <v>870</v>
      </c>
      <c r="B40" s="239"/>
    </row>
    <row r="41" spans="1:10">
      <c r="A41" s="240"/>
    </row>
  </sheetData>
  <mergeCells count="37">
    <mergeCell ref="A1:B1"/>
    <mergeCell ref="H1:J1"/>
    <mergeCell ref="A2:B2"/>
    <mergeCell ref="H2:J2"/>
    <mergeCell ref="A3:J3"/>
    <mergeCell ref="A4:F4"/>
    <mergeCell ref="A5:J5"/>
    <mergeCell ref="A6:B10"/>
    <mergeCell ref="C6:D10"/>
    <mergeCell ref="E6:J6"/>
    <mergeCell ref="E7:F10"/>
    <mergeCell ref="G7:H10"/>
    <mergeCell ref="I7:J10"/>
    <mergeCell ref="A11:B11"/>
    <mergeCell ref="A12:B12"/>
    <mergeCell ref="A13:B13"/>
    <mergeCell ref="A14:B14"/>
    <mergeCell ref="A15:B15"/>
    <mergeCell ref="A16:B16"/>
    <mergeCell ref="A17:B17"/>
    <mergeCell ref="A18:B18"/>
    <mergeCell ref="A19:B19"/>
    <mergeCell ref="A20:B20"/>
    <mergeCell ref="A21:B21"/>
    <mergeCell ref="A22:B22"/>
    <mergeCell ref="A23:B23"/>
    <mergeCell ref="A24:B24"/>
    <mergeCell ref="A25:B25"/>
    <mergeCell ref="A31:B31"/>
    <mergeCell ref="A32:B32"/>
    <mergeCell ref="A33:B33"/>
    <mergeCell ref="A34:B34"/>
    <mergeCell ref="A26:B26"/>
    <mergeCell ref="A27:B27"/>
    <mergeCell ref="A28:B28"/>
    <mergeCell ref="A29:B29"/>
    <mergeCell ref="A30:B30"/>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zoomScaleNormal="100" workbookViewId="0"/>
  </sheetViews>
  <sheetFormatPr defaultColWidth="8.25" defaultRowHeight="15.75"/>
  <cols>
    <col min="1" max="1" width="16.75" style="1" customWidth="1"/>
    <col min="2" max="2" width="14.125" style="1" customWidth="1"/>
    <col min="3" max="3" width="32.125" style="1" customWidth="1"/>
    <col min="4" max="4" width="16.125" style="241" customWidth="1"/>
    <col min="5" max="5" width="16.125" style="1" customWidth="1"/>
    <col min="6" max="6" width="17.5" style="1" customWidth="1"/>
    <col min="7" max="7" width="16.125" style="1" customWidth="1"/>
    <col min="8" max="16384" width="8.25" style="1"/>
  </cols>
  <sheetData>
    <row r="1" spans="1:9" ht="17.25" customHeight="1">
      <c r="A1" s="242" t="s">
        <v>872</v>
      </c>
      <c r="B1" s="65"/>
      <c r="C1" s="65"/>
      <c r="D1" s="243" t="s">
        <v>781</v>
      </c>
      <c r="E1" s="1662" t="s">
        <v>828</v>
      </c>
      <c r="F1" s="1662"/>
      <c r="G1" s="1662"/>
      <c r="H1" s="87" t="s">
        <v>125</v>
      </c>
      <c r="I1" s="85"/>
    </row>
    <row r="2" spans="1:9" ht="18" customHeight="1">
      <c r="A2" s="244" t="s">
        <v>873</v>
      </c>
      <c r="B2" s="245" t="s">
        <v>874</v>
      </c>
      <c r="C2" s="245"/>
      <c r="D2" s="246" t="s">
        <v>875</v>
      </c>
      <c r="E2" s="1663" t="s">
        <v>876</v>
      </c>
      <c r="F2" s="1663"/>
      <c r="G2" s="1663"/>
      <c r="H2" s="85"/>
      <c r="I2" s="85"/>
    </row>
    <row r="3" spans="1:9" ht="45" customHeight="1">
      <c r="A3" s="1664" t="s">
        <v>877</v>
      </c>
      <c r="B3" s="1664"/>
      <c r="C3" s="1664"/>
      <c r="D3" s="1664"/>
      <c r="E3" s="1664"/>
      <c r="F3" s="1664"/>
      <c r="G3" s="1664"/>
    </row>
    <row r="4" spans="1:9" ht="16.5">
      <c r="A4" s="1665"/>
      <c r="B4" s="1665"/>
      <c r="C4" s="1665"/>
      <c r="D4" s="1665"/>
      <c r="E4" s="1665"/>
      <c r="F4" s="1665"/>
      <c r="G4" s="1665"/>
    </row>
    <row r="5" spans="1:9" ht="30" customHeight="1">
      <c r="A5" s="1666" t="s">
        <v>878</v>
      </c>
      <c r="B5" s="1666"/>
      <c r="C5" s="1666"/>
      <c r="D5" s="1666"/>
      <c r="E5" s="1666"/>
      <c r="F5" s="1666"/>
      <c r="G5" s="1666"/>
    </row>
    <row r="6" spans="1:9" ht="19.5" customHeight="1">
      <c r="A6" s="1658" t="s">
        <v>835</v>
      </c>
      <c r="B6" s="1658"/>
      <c r="C6" s="1658"/>
      <c r="D6" s="1659" t="s">
        <v>879</v>
      </c>
      <c r="E6" s="247"/>
      <c r="F6" s="247"/>
      <c r="G6" s="1660" t="s">
        <v>880</v>
      </c>
    </row>
    <row r="7" spans="1:9" ht="48" customHeight="1">
      <c r="A7" s="1658"/>
      <c r="B7" s="1658"/>
      <c r="C7" s="1658"/>
      <c r="D7" s="1659"/>
      <c r="E7" s="248" t="s">
        <v>881</v>
      </c>
      <c r="F7" s="248" t="s">
        <v>882</v>
      </c>
      <c r="G7" s="1660"/>
    </row>
    <row r="8" spans="1:9" ht="31.5" customHeight="1">
      <c r="A8" s="1661" t="s">
        <v>883</v>
      </c>
      <c r="B8" s="1655" t="s">
        <v>884</v>
      </c>
      <c r="C8" s="1655"/>
      <c r="D8" s="249">
        <f>D9</f>
        <v>195.72</v>
      </c>
      <c r="E8" s="250" t="s">
        <v>885</v>
      </c>
      <c r="F8" s="250" t="s">
        <v>885</v>
      </c>
      <c r="G8" s="251">
        <f>SUM(G9:G11)</f>
        <v>7670</v>
      </c>
    </row>
    <row r="9" spans="1:9" ht="31.5" customHeight="1">
      <c r="A9" s="1661"/>
      <c r="B9" s="1657" t="s">
        <v>886</v>
      </c>
      <c r="C9" s="1657"/>
      <c r="D9" s="249">
        <v>195.72</v>
      </c>
      <c r="E9" s="250" t="s">
        <v>885</v>
      </c>
      <c r="F9" s="250" t="s">
        <v>885</v>
      </c>
      <c r="G9" s="251">
        <v>7670</v>
      </c>
    </row>
    <row r="10" spans="1:9" ht="31.5" customHeight="1">
      <c r="A10" s="1661"/>
      <c r="B10" s="1657" t="s">
        <v>887</v>
      </c>
      <c r="C10" s="1657"/>
      <c r="D10" s="250" t="s">
        <v>885</v>
      </c>
      <c r="E10" s="250" t="s">
        <v>885</v>
      </c>
      <c r="F10" s="253" t="s">
        <v>885</v>
      </c>
      <c r="G10" s="250" t="s">
        <v>885</v>
      </c>
    </row>
    <row r="11" spans="1:9" ht="31.5" customHeight="1">
      <c r="A11" s="1661"/>
      <c r="B11" s="1657" t="s">
        <v>888</v>
      </c>
      <c r="C11" s="1657"/>
      <c r="D11" s="250" t="s">
        <v>885</v>
      </c>
      <c r="E11" s="250" t="s">
        <v>885</v>
      </c>
      <c r="F11" s="253" t="s">
        <v>885</v>
      </c>
      <c r="G11" s="250" t="s">
        <v>885</v>
      </c>
    </row>
    <row r="12" spans="1:9" ht="31.5" customHeight="1">
      <c r="A12" s="1654" t="s">
        <v>889</v>
      </c>
      <c r="B12" s="1655" t="s">
        <v>884</v>
      </c>
      <c r="C12" s="1655"/>
      <c r="D12" s="250" t="s">
        <v>885</v>
      </c>
      <c r="E12" s="250" t="s">
        <v>885</v>
      </c>
      <c r="F12" s="250" t="s">
        <v>885</v>
      </c>
      <c r="G12" s="251">
        <f>G8</f>
        <v>7670</v>
      </c>
    </row>
    <row r="13" spans="1:9" ht="31.5" customHeight="1">
      <c r="A13" s="1654"/>
      <c r="B13" s="1656" t="s">
        <v>890</v>
      </c>
      <c r="C13" s="1656"/>
      <c r="D13" s="250" t="s">
        <v>885</v>
      </c>
      <c r="E13" s="250" t="s">
        <v>885</v>
      </c>
      <c r="F13" s="250" t="s">
        <v>885</v>
      </c>
      <c r="G13" s="255" t="s">
        <v>885</v>
      </c>
    </row>
    <row r="14" spans="1:9" ht="31.5" customHeight="1">
      <c r="A14" s="1654"/>
      <c r="B14" s="1656" t="s">
        <v>891</v>
      </c>
      <c r="C14" s="1656"/>
      <c r="D14" s="250" t="s">
        <v>885</v>
      </c>
      <c r="E14" s="250" t="s">
        <v>885</v>
      </c>
      <c r="F14" s="250" t="s">
        <v>885</v>
      </c>
      <c r="G14" s="256" t="s">
        <v>885</v>
      </c>
    </row>
    <row r="15" spans="1:9" ht="31.5" customHeight="1">
      <c r="A15" s="1654"/>
      <c r="B15" s="1657" t="s">
        <v>892</v>
      </c>
      <c r="C15" s="252" t="s">
        <v>893</v>
      </c>
      <c r="D15" s="257">
        <f>SUM(D16:D17)</f>
        <v>195.72</v>
      </c>
      <c r="E15" s="250" t="s">
        <v>885</v>
      </c>
      <c r="F15" s="250" t="s">
        <v>885</v>
      </c>
      <c r="G15" s="255" t="s">
        <v>885</v>
      </c>
    </row>
    <row r="16" spans="1:9" ht="31.5" customHeight="1">
      <c r="A16" s="1654"/>
      <c r="B16" s="1657"/>
      <c r="C16" s="254" t="s">
        <v>894</v>
      </c>
      <c r="D16" s="249">
        <f>D9</f>
        <v>195.72</v>
      </c>
      <c r="E16" s="250" t="s">
        <v>885</v>
      </c>
      <c r="F16" s="250" t="s">
        <v>885</v>
      </c>
      <c r="G16" s="255" t="s">
        <v>885</v>
      </c>
    </row>
    <row r="17" spans="1:7" ht="31.5" customHeight="1">
      <c r="A17" s="1654"/>
      <c r="B17" s="1657"/>
      <c r="C17" s="254" t="s">
        <v>895</v>
      </c>
      <c r="D17" s="250" t="s">
        <v>885</v>
      </c>
      <c r="E17" s="250" t="s">
        <v>885</v>
      </c>
      <c r="F17" s="250" t="s">
        <v>885</v>
      </c>
      <c r="G17" s="256" t="s">
        <v>885</v>
      </c>
    </row>
    <row r="18" spans="1:7" ht="31.5" customHeight="1">
      <c r="A18" s="1654"/>
      <c r="B18" s="1657" t="s">
        <v>896</v>
      </c>
      <c r="C18" s="252" t="s">
        <v>893</v>
      </c>
      <c r="D18" s="250" t="s">
        <v>885</v>
      </c>
      <c r="E18" s="250" t="s">
        <v>885</v>
      </c>
      <c r="F18" s="250" t="s">
        <v>885</v>
      </c>
      <c r="G18" s="255" t="s">
        <v>885</v>
      </c>
    </row>
    <row r="19" spans="1:7" ht="31.5" customHeight="1">
      <c r="A19" s="1654"/>
      <c r="B19" s="1657"/>
      <c r="C19" s="254" t="s">
        <v>894</v>
      </c>
      <c r="D19" s="250" t="s">
        <v>885</v>
      </c>
      <c r="E19" s="250" t="s">
        <v>885</v>
      </c>
      <c r="F19" s="250" t="s">
        <v>885</v>
      </c>
      <c r="G19" s="255" t="s">
        <v>885</v>
      </c>
    </row>
    <row r="20" spans="1:7" ht="31.5" customHeight="1">
      <c r="A20" s="1654"/>
      <c r="B20" s="1657"/>
      <c r="C20" s="254" t="s">
        <v>895</v>
      </c>
      <c r="D20" s="250" t="s">
        <v>885</v>
      </c>
      <c r="E20" s="250" t="s">
        <v>885</v>
      </c>
      <c r="F20" s="250" t="s">
        <v>885</v>
      </c>
      <c r="G20" s="256" t="s">
        <v>885</v>
      </c>
    </row>
    <row r="21" spans="1:7" ht="31.5" customHeight="1">
      <c r="A21" s="1654"/>
      <c r="B21" s="1657" t="s">
        <v>897</v>
      </c>
      <c r="C21" s="252" t="s">
        <v>898</v>
      </c>
      <c r="D21" s="253" t="s">
        <v>885</v>
      </c>
      <c r="E21" s="253" t="s">
        <v>885</v>
      </c>
      <c r="F21" s="253" t="s">
        <v>885</v>
      </c>
      <c r="G21" s="255" t="s">
        <v>885</v>
      </c>
    </row>
    <row r="22" spans="1:7" ht="31.5" customHeight="1">
      <c r="A22" s="1654"/>
      <c r="B22" s="1657"/>
      <c r="C22" s="252" t="s">
        <v>899</v>
      </c>
      <c r="D22" s="253" t="s">
        <v>885</v>
      </c>
      <c r="E22" s="253" t="s">
        <v>885</v>
      </c>
      <c r="F22" s="253" t="s">
        <v>885</v>
      </c>
      <c r="G22" s="255" t="s">
        <v>885</v>
      </c>
    </row>
    <row r="23" spans="1:7" ht="31.5" customHeight="1">
      <c r="A23" s="1654"/>
      <c r="B23" s="1657"/>
      <c r="C23" s="252" t="s">
        <v>900</v>
      </c>
      <c r="D23" s="253" t="s">
        <v>885</v>
      </c>
      <c r="E23" s="253" t="s">
        <v>885</v>
      </c>
      <c r="F23" s="253" t="s">
        <v>885</v>
      </c>
      <c r="G23" s="251">
        <f>G8</f>
        <v>7670</v>
      </c>
    </row>
    <row r="24" spans="1:7" ht="31.5" customHeight="1">
      <c r="A24" s="1654"/>
      <c r="B24" s="1656" t="s">
        <v>901</v>
      </c>
      <c r="C24" s="254" t="s">
        <v>893</v>
      </c>
      <c r="D24" s="258" t="s">
        <v>885</v>
      </c>
      <c r="E24" s="258" t="s">
        <v>885</v>
      </c>
      <c r="F24" s="258" t="s">
        <v>885</v>
      </c>
      <c r="G24" s="255" t="s">
        <v>885</v>
      </c>
    </row>
    <row r="25" spans="1:7" ht="31.5" customHeight="1">
      <c r="A25" s="1654"/>
      <c r="B25" s="1656"/>
      <c r="C25" s="254" t="s">
        <v>894</v>
      </c>
      <c r="D25" s="258" t="s">
        <v>885</v>
      </c>
      <c r="E25" s="258" t="s">
        <v>885</v>
      </c>
      <c r="F25" s="258" t="s">
        <v>885</v>
      </c>
      <c r="G25" s="255" t="s">
        <v>885</v>
      </c>
    </row>
    <row r="26" spans="1:7" ht="31.5" customHeight="1">
      <c r="A26" s="1654"/>
      <c r="B26" s="1656"/>
      <c r="C26" s="254" t="s">
        <v>895</v>
      </c>
      <c r="D26" s="258" t="s">
        <v>885</v>
      </c>
      <c r="E26" s="258" t="s">
        <v>885</v>
      </c>
      <c r="F26" s="258" t="s">
        <v>885</v>
      </c>
      <c r="G26" s="259" t="s">
        <v>885</v>
      </c>
    </row>
    <row r="27" spans="1:7" ht="31.5" customHeight="1">
      <c r="A27" s="1650" t="s">
        <v>902</v>
      </c>
      <c r="B27" s="1650"/>
      <c r="C27" s="260" t="s">
        <v>903</v>
      </c>
      <c r="D27" s="261" t="s">
        <v>885</v>
      </c>
      <c r="E27" s="261" t="s">
        <v>885</v>
      </c>
      <c r="F27" s="258" t="s">
        <v>885</v>
      </c>
      <c r="G27" s="259" t="s">
        <v>885</v>
      </c>
    </row>
    <row r="28" spans="1:7" ht="31.5" customHeight="1">
      <c r="A28" s="1651" t="s">
        <v>904</v>
      </c>
      <c r="B28" s="1651"/>
      <c r="C28" s="262" t="s">
        <v>905</v>
      </c>
      <c r="D28" s="1652" t="s">
        <v>885</v>
      </c>
      <c r="E28" s="1652"/>
      <c r="F28" s="1652"/>
      <c r="G28" s="259" t="s">
        <v>885</v>
      </c>
    </row>
    <row r="29" spans="1:7" ht="31.5" customHeight="1">
      <c r="A29" s="1651"/>
      <c r="B29" s="1651"/>
      <c r="C29" s="262" t="s">
        <v>906</v>
      </c>
      <c r="D29" s="1653" t="s">
        <v>885</v>
      </c>
      <c r="E29" s="1653"/>
      <c r="F29" s="1653"/>
      <c r="G29" s="259" t="s">
        <v>885</v>
      </c>
    </row>
    <row r="30" spans="1:7" ht="31.5" customHeight="1">
      <c r="A30" s="1651"/>
      <c r="B30" s="1651"/>
      <c r="C30" s="263" t="s">
        <v>907</v>
      </c>
      <c r="D30" s="1653" t="s">
        <v>885</v>
      </c>
      <c r="E30" s="1653"/>
      <c r="F30" s="1653"/>
      <c r="G30" s="264" t="s">
        <v>885</v>
      </c>
    </row>
    <row r="31" spans="1:7" ht="22.5" customHeight="1">
      <c r="A31" s="265" t="s">
        <v>865</v>
      </c>
      <c r="B31" s="5" t="s">
        <v>908</v>
      </c>
      <c r="C31" s="5" t="s">
        <v>909</v>
      </c>
      <c r="D31" s="1648" t="s">
        <v>910</v>
      </c>
      <c r="E31" s="1648"/>
      <c r="F31" s="265"/>
      <c r="G31" s="266"/>
    </row>
    <row r="32" spans="1:7" ht="36" customHeight="1">
      <c r="A32" s="267"/>
      <c r="B32" s="267" t="s">
        <v>911</v>
      </c>
      <c r="C32" s="267" t="s">
        <v>912</v>
      </c>
      <c r="D32" s="268"/>
      <c r="E32" s="267"/>
      <c r="F32" s="1649" t="s">
        <v>913</v>
      </c>
      <c r="G32" s="1649"/>
    </row>
    <row r="33" spans="1:7" ht="22.5" customHeight="1">
      <c r="C33" s="237"/>
      <c r="G33" s="237"/>
    </row>
    <row r="34" spans="1:7" ht="22.5" customHeight="1">
      <c r="C34" s="237"/>
      <c r="G34" s="237"/>
    </row>
    <row r="35" spans="1:7" ht="22.5" customHeight="1">
      <c r="A35" s="1" t="s">
        <v>914</v>
      </c>
      <c r="C35" s="237"/>
      <c r="G35" s="237"/>
    </row>
    <row r="36" spans="1:7" ht="22.5" customHeight="1">
      <c r="A36" s="1" t="s">
        <v>915</v>
      </c>
      <c r="C36" s="237"/>
      <c r="G36" s="237"/>
    </row>
    <row r="37" spans="1:7">
      <c r="C37" s="237"/>
      <c r="G37" s="237"/>
    </row>
    <row r="41" spans="1:7" ht="16.5">
      <c r="A41" s="2"/>
      <c r="C41" s="269"/>
    </row>
    <row r="42" spans="1:7" ht="16.5">
      <c r="A42" s="2"/>
      <c r="C42" s="269"/>
    </row>
    <row r="43" spans="1:7" ht="16.5">
      <c r="A43" s="2"/>
      <c r="C43" s="269"/>
    </row>
    <row r="44" spans="1:7" ht="16.5">
      <c r="A44" s="2"/>
      <c r="C44" s="270"/>
    </row>
  </sheetData>
  <mergeCells count="28">
    <mergeCell ref="E1:G1"/>
    <mergeCell ref="E2:G2"/>
    <mergeCell ref="A3:G3"/>
    <mergeCell ref="A4:G4"/>
    <mergeCell ref="A5:G5"/>
    <mergeCell ref="A6:C7"/>
    <mergeCell ref="D6:D7"/>
    <mergeCell ref="G6:G7"/>
    <mergeCell ref="A8:A11"/>
    <mergeCell ref="B8:C8"/>
    <mergeCell ref="B9:C9"/>
    <mergeCell ref="B10:C10"/>
    <mergeCell ref="B11:C11"/>
    <mergeCell ref="A12:A26"/>
    <mergeCell ref="B12:C12"/>
    <mergeCell ref="B13:C13"/>
    <mergeCell ref="B14:C14"/>
    <mergeCell ref="B15:B17"/>
    <mergeCell ref="B18:B20"/>
    <mergeCell ref="B21:B23"/>
    <mergeCell ref="B24:B26"/>
    <mergeCell ref="D31:E31"/>
    <mergeCell ref="F32:G32"/>
    <mergeCell ref="A27:B27"/>
    <mergeCell ref="A28:B30"/>
    <mergeCell ref="D28:F28"/>
    <mergeCell ref="D29:F29"/>
    <mergeCell ref="D30:F30"/>
  </mergeCells>
  <phoneticPr fontId="177" type="noConversion"/>
  <hyperlinks>
    <hyperlink ref="H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
  <sheetViews>
    <sheetView zoomScaleNormal="100" workbookViewId="0">
      <selection activeCell="H1" sqref="H1"/>
    </sheetView>
  </sheetViews>
  <sheetFormatPr defaultColWidth="8.25" defaultRowHeight="15.75"/>
  <cols>
    <col min="1" max="1" width="16.75" style="1" customWidth="1"/>
    <col min="2" max="2" width="14.125" style="1" customWidth="1"/>
    <col min="3" max="3" width="32.125" style="1" customWidth="1"/>
    <col min="4" max="4" width="16.125" style="241" customWidth="1"/>
    <col min="5" max="5" width="16.125" style="1" customWidth="1"/>
    <col min="6" max="6" width="17.5" style="1" customWidth="1"/>
    <col min="7" max="7" width="16.125" style="1" customWidth="1"/>
    <col min="8" max="16384" width="8.25" style="1"/>
  </cols>
  <sheetData>
    <row r="1" spans="1:9" ht="17.25" customHeight="1">
      <c r="A1" s="242" t="s">
        <v>872</v>
      </c>
      <c r="B1" s="65"/>
      <c r="C1" s="65"/>
      <c r="D1" s="243" t="s">
        <v>781</v>
      </c>
      <c r="E1" s="1662" t="s">
        <v>828</v>
      </c>
      <c r="F1" s="1662"/>
      <c r="G1" s="1662"/>
      <c r="H1" s="87" t="s">
        <v>125</v>
      </c>
      <c r="I1" s="85"/>
    </row>
    <row r="2" spans="1:9" ht="18" customHeight="1">
      <c r="A2" s="244" t="s">
        <v>873</v>
      </c>
      <c r="B2" s="245" t="s">
        <v>874</v>
      </c>
      <c r="C2" s="245"/>
      <c r="D2" s="246" t="s">
        <v>875</v>
      </c>
      <c r="E2" s="1663" t="s">
        <v>876</v>
      </c>
      <c r="F2" s="1663"/>
      <c r="G2" s="1663"/>
      <c r="H2" s="85"/>
      <c r="I2" s="85"/>
    </row>
    <row r="3" spans="1:9" ht="45" customHeight="1">
      <c r="A3" s="1664" t="s">
        <v>877</v>
      </c>
      <c r="B3" s="1664"/>
      <c r="C3" s="1664"/>
      <c r="D3" s="1664"/>
      <c r="E3" s="1664"/>
      <c r="F3" s="1664"/>
      <c r="G3" s="1664"/>
    </row>
    <row r="4" spans="1:9" ht="16.5">
      <c r="A4" s="1665"/>
      <c r="B4" s="1665"/>
      <c r="C4" s="1665"/>
      <c r="D4" s="1665"/>
      <c r="E4" s="1665"/>
      <c r="F4" s="1665"/>
      <c r="G4" s="1665"/>
    </row>
    <row r="5" spans="1:9" ht="30" customHeight="1">
      <c r="A5" s="1666" t="s">
        <v>916</v>
      </c>
      <c r="B5" s="1666"/>
      <c r="C5" s="1666"/>
      <c r="D5" s="1666"/>
      <c r="E5" s="1666"/>
      <c r="F5" s="1666"/>
      <c r="G5" s="1666"/>
    </row>
    <row r="6" spans="1:9" ht="19.5" customHeight="1">
      <c r="A6" s="1658" t="s">
        <v>835</v>
      </c>
      <c r="B6" s="1658"/>
      <c r="C6" s="1658"/>
      <c r="D6" s="1659" t="s">
        <v>879</v>
      </c>
      <c r="E6" s="247"/>
      <c r="F6" s="247"/>
      <c r="G6" s="1660" t="s">
        <v>880</v>
      </c>
    </row>
    <row r="7" spans="1:9" ht="48" customHeight="1">
      <c r="A7" s="1658"/>
      <c r="B7" s="1658"/>
      <c r="C7" s="1658"/>
      <c r="D7" s="1659"/>
      <c r="E7" s="248" t="s">
        <v>881</v>
      </c>
      <c r="F7" s="248" t="s">
        <v>882</v>
      </c>
      <c r="G7" s="1660"/>
    </row>
    <row r="8" spans="1:9" ht="31.5" customHeight="1">
      <c r="A8" s="1661" t="s">
        <v>883</v>
      </c>
      <c r="B8" s="1655" t="s">
        <v>884</v>
      </c>
      <c r="C8" s="1655"/>
      <c r="D8" s="249">
        <v>225.74</v>
      </c>
      <c r="E8" s="250" t="s">
        <v>885</v>
      </c>
      <c r="F8" s="250" t="s">
        <v>885</v>
      </c>
      <c r="G8" s="251">
        <f>SUM(G9:G11)</f>
        <v>7280</v>
      </c>
    </row>
    <row r="9" spans="1:9" ht="31.5" customHeight="1">
      <c r="A9" s="1661"/>
      <c r="B9" s="1657" t="s">
        <v>886</v>
      </c>
      <c r="C9" s="1657"/>
      <c r="D9" s="249">
        <v>225.74</v>
      </c>
      <c r="E9" s="250" t="s">
        <v>885</v>
      </c>
      <c r="F9" s="250" t="s">
        <v>885</v>
      </c>
      <c r="G9" s="251">
        <v>7280</v>
      </c>
    </row>
    <row r="10" spans="1:9" ht="31.5" customHeight="1">
      <c r="A10" s="1661"/>
      <c r="B10" s="1657" t="s">
        <v>887</v>
      </c>
      <c r="C10" s="1657"/>
      <c r="D10" s="250" t="s">
        <v>885</v>
      </c>
      <c r="E10" s="250" t="s">
        <v>885</v>
      </c>
      <c r="F10" s="253" t="s">
        <v>885</v>
      </c>
      <c r="G10" s="250" t="s">
        <v>885</v>
      </c>
    </row>
    <row r="11" spans="1:9" ht="31.5" customHeight="1">
      <c r="A11" s="1661"/>
      <c r="B11" s="1657" t="s">
        <v>888</v>
      </c>
      <c r="C11" s="1657"/>
      <c r="D11" s="250" t="s">
        <v>885</v>
      </c>
      <c r="E11" s="250" t="s">
        <v>885</v>
      </c>
      <c r="F11" s="253" t="s">
        <v>885</v>
      </c>
      <c r="G11" s="250" t="s">
        <v>885</v>
      </c>
    </row>
    <row r="12" spans="1:9" ht="31.5" customHeight="1">
      <c r="A12" s="1654" t="s">
        <v>889</v>
      </c>
      <c r="B12" s="1655" t="s">
        <v>884</v>
      </c>
      <c r="C12" s="1655"/>
      <c r="D12" s="250" t="s">
        <v>885</v>
      </c>
      <c r="E12" s="250" t="s">
        <v>885</v>
      </c>
      <c r="F12" s="250" t="s">
        <v>885</v>
      </c>
      <c r="G12" s="251">
        <f>G8</f>
        <v>7280</v>
      </c>
    </row>
    <row r="13" spans="1:9" ht="31.5" customHeight="1">
      <c r="A13" s="1654"/>
      <c r="B13" s="1656" t="s">
        <v>890</v>
      </c>
      <c r="C13" s="1656"/>
      <c r="D13" s="250" t="s">
        <v>885</v>
      </c>
      <c r="E13" s="250" t="s">
        <v>885</v>
      </c>
      <c r="F13" s="250" t="s">
        <v>885</v>
      </c>
      <c r="G13" s="255" t="s">
        <v>885</v>
      </c>
    </row>
    <row r="14" spans="1:9" ht="31.5" customHeight="1">
      <c r="A14" s="1654"/>
      <c r="B14" s="1656" t="s">
        <v>891</v>
      </c>
      <c r="C14" s="1656"/>
      <c r="D14" s="250" t="s">
        <v>885</v>
      </c>
      <c r="E14" s="250" t="s">
        <v>885</v>
      </c>
      <c r="F14" s="250" t="s">
        <v>885</v>
      </c>
      <c r="G14" s="256" t="s">
        <v>885</v>
      </c>
    </row>
    <row r="15" spans="1:9" ht="31.5" customHeight="1">
      <c r="A15" s="1654"/>
      <c r="B15" s="1657" t="s">
        <v>892</v>
      </c>
      <c r="C15" s="252" t="s">
        <v>893</v>
      </c>
      <c r="D15" s="257">
        <f>SUM(D16:D17)</f>
        <v>225.74</v>
      </c>
      <c r="E15" s="250" t="s">
        <v>885</v>
      </c>
      <c r="F15" s="250" t="s">
        <v>885</v>
      </c>
      <c r="G15" s="255" t="s">
        <v>885</v>
      </c>
    </row>
    <row r="16" spans="1:9" ht="31.5" customHeight="1">
      <c r="A16" s="1654"/>
      <c r="B16" s="1657"/>
      <c r="C16" s="254" t="s">
        <v>894</v>
      </c>
      <c r="D16" s="249">
        <f>D9</f>
        <v>225.74</v>
      </c>
      <c r="E16" s="250" t="s">
        <v>885</v>
      </c>
      <c r="F16" s="250" t="s">
        <v>885</v>
      </c>
      <c r="G16" s="255" t="s">
        <v>885</v>
      </c>
    </row>
    <row r="17" spans="1:7" ht="31.5" customHeight="1">
      <c r="A17" s="1654"/>
      <c r="B17" s="1657"/>
      <c r="C17" s="254" t="s">
        <v>895</v>
      </c>
      <c r="D17" s="250" t="s">
        <v>885</v>
      </c>
      <c r="E17" s="250" t="s">
        <v>885</v>
      </c>
      <c r="F17" s="250" t="s">
        <v>885</v>
      </c>
      <c r="G17" s="256" t="s">
        <v>885</v>
      </c>
    </row>
    <row r="18" spans="1:7" ht="31.5" customHeight="1">
      <c r="A18" s="1654"/>
      <c r="B18" s="1657" t="s">
        <v>896</v>
      </c>
      <c r="C18" s="252" t="s">
        <v>893</v>
      </c>
      <c r="D18" s="250" t="s">
        <v>885</v>
      </c>
      <c r="E18" s="250" t="s">
        <v>885</v>
      </c>
      <c r="F18" s="250" t="s">
        <v>885</v>
      </c>
      <c r="G18" s="255" t="s">
        <v>885</v>
      </c>
    </row>
    <row r="19" spans="1:7" ht="31.5" customHeight="1">
      <c r="A19" s="1654"/>
      <c r="B19" s="1657"/>
      <c r="C19" s="254" t="s">
        <v>894</v>
      </c>
      <c r="D19" s="250" t="s">
        <v>885</v>
      </c>
      <c r="E19" s="250" t="s">
        <v>885</v>
      </c>
      <c r="F19" s="250" t="s">
        <v>885</v>
      </c>
      <c r="G19" s="255" t="s">
        <v>885</v>
      </c>
    </row>
    <row r="20" spans="1:7" ht="31.5" customHeight="1">
      <c r="A20" s="1654"/>
      <c r="B20" s="1657"/>
      <c r="C20" s="254" t="s">
        <v>895</v>
      </c>
      <c r="D20" s="250" t="s">
        <v>885</v>
      </c>
      <c r="E20" s="250" t="s">
        <v>885</v>
      </c>
      <c r="F20" s="250" t="s">
        <v>885</v>
      </c>
      <c r="G20" s="256" t="s">
        <v>885</v>
      </c>
    </row>
    <row r="21" spans="1:7" ht="31.5" customHeight="1">
      <c r="A21" s="1654"/>
      <c r="B21" s="1657" t="s">
        <v>897</v>
      </c>
      <c r="C21" s="252" t="s">
        <v>898</v>
      </c>
      <c r="D21" s="253" t="s">
        <v>885</v>
      </c>
      <c r="E21" s="253" t="s">
        <v>885</v>
      </c>
      <c r="F21" s="253" t="s">
        <v>885</v>
      </c>
      <c r="G21" s="255" t="s">
        <v>885</v>
      </c>
    </row>
    <row r="22" spans="1:7" ht="31.5" customHeight="1">
      <c r="A22" s="1654"/>
      <c r="B22" s="1657"/>
      <c r="C22" s="252" t="s">
        <v>899</v>
      </c>
      <c r="D22" s="253" t="s">
        <v>885</v>
      </c>
      <c r="E22" s="253" t="s">
        <v>885</v>
      </c>
      <c r="F22" s="253" t="s">
        <v>885</v>
      </c>
      <c r="G22" s="255" t="s">
        <v>885</v>
      </c>
    </row>
    <row r="23" spans="1:7" ht="31.5" customHeight="1">
      <c r="A23" s="1654"/>
      <c r="B23" s="1657"/>
      <c r="C23" s="252" t="s">
        <v>900</v>
      </c>
      <c r="D23" s="253" t="s">
        <v>885</v>
      </c>
      <c r="E23" s="253" t="s">
        <v>885</v>
      </c>
      <c r="F23" s="253" t="s">
        <v>885</v>
      </c>
      <c r="G23" s="251">
        <f>G8</f>
        <v>7280</v>
      </c>
    </row>
    <row r="24" spans="1:7" ht="31.5" customHeight="1">
      <c r="A24" s="1654"/>
      <c r="B24" s="1656" t="s">
        <v>901</v>
      </c>
      <c r="C24" s="254" t="s">
        <v>893</v>
      </c>
      <c r="D24" s="258" t="s">
        <v>885</v>
      </c>
      <c r="E24" s="258" t="s">
        <v>885</v>
      </c>
      <c r="F24" s="258" t="s">
        <v>885</v>
      </c>
      <c r="G24" s="255" t="s">
        <v>885</v>
      </c>
    </row>
    <row r="25" spans="1:7" ht="31.5" customHeight="1">
      <c r="A25" s="1654"/>
      <c r="B25" s="1656"/>
      <c r="C25" s="254" t="s">
        <v>894</v>
      </c>
      <c r="D25" s="258" t="s">
        <v>885</v>
      </c>
      <c r="E25" s="258" t="s">
        <v>885</v>
      </c>
      <c r="F25" s="258" t="s">
        <v>885</v>
      </c>
      <c r="G25" s="255" t="s">
        <v>885</v>
      </c>
    </row>
    <row r="26" spans="1:7" ht="31.5" customHeight="1">
      <c r="A26" s="1654"/>
      <c r="B26" s="1656"/>
      <c r="C26" s="254" t="s">
        <v>895</v>
      </c>
      <c r="D26" s="258" t="s">
        <v>885</v>
      </c>
      <c r="E26" s="258" t="s">
        <v>885</v>
      </c>
      <c r="F26" s="258" t="s">
        <v>885</v>
      </c>
      <c r="G26" s="259" t="s">
        <v>885</v>
      </c>
    </row>
    <row r="27" spans="1:7" ht="31.5" customHeight="1">
      <c r="A27" s="1650" t="s">
        <v>902</v>
      </c>
      <c r="B27" s="1650"/>
      <c r="C27" s="260" t="s">
        <v>903</v>
      </c>
      <c r="D27" s="261" t="s">
        <v>885</v>
      </c>
      <c r="E27" s="261" t="s">
        <v>885</v>
      </c>
      <c r="F27" s="258" t="s">
        <v>885</v>
      </c>
      <c r="G27" s="259" t="s">
        <v>885</v>
      </c>
    </row>
    <row r="28" spans="1:7" ht="31.5" customHeight="1">
      <c r="A28" s="1651" t="s">
        <v>904</v>
      </c>
      <c r="B28" s="1651"/>
      <c r="C28" s="262" t="s">
        <v>905</v>
      </c>
      <c r="D28" s="1652" t="s">
        <v>885</v>
      </c>
      <c r="E28" s="1652"/>
      <c r="F28" s="1652"/>
      <c r="G28" s="259" t="s">
        <v>885</v>
      </c>
    </row>
    <row r="29" spans="1:7" ht="31.5" customHeight="1">
      <c r="A29" s="1651"/>
      <c r="B29" s="1651"/>
      <c r="C29" s="262" t="s">
        <v>906</v>
      </c>
      <c r="D29" s="1653" t="s">
        <v>885</v>
      </c>
      <c r="E29" s="1653"/>
      <c r="F29" s="1653"/>
      <c r="G29" s="259" t="s">
        <v>885</v>
      </c>
    </row>
    <row r="30" spans="1:7" ht="31.5" customHeight="1">
      <c r="A30" s="1651"/>
      <c r="B30" s="1651"/>
      <c r="C30" s="263" t="s">
        <v>907</v>
      </c>
      <c r="D30" s="1653" t="s">
        <v>885</v>
      </c>
      <c r="E30" s="1653"/>
      <c r="F30" s="1653"/>
      <c r="G30" s="264" t="s">
        <v>885</v>
      </c>
    </row>
    <row r="31" spans="1:7" ht="22.5" customHeight="1">
      <c r="A31" s="265" t="s">
        <v>865</v>
      </c>
      <c r="B31" s="5" t="s">
        <v>908</v>
      </c>
      <c r="C31" s="5" t="s">
        <v>909</v>
      </c>
      <c r="D31" s="1648" t="s">
        <v>910</v>
      </c>
      <c r="E31" s="1648"/>
      <c r="F31" s="265"/>
      <c r="G31" s="266"/>
    </row>
    <row r="32" spans="1:7" ht="36" customHeight="1">
      <c r="A32" s="267"/>
      <c r="B32" s="267" t="s">
        <v>911</v>
      </c>
      <c r="C32" s="267" t="s">
        <v>912</v>
      </c>
      <c r="D32" s="268"/>
      <c r="E32" s="267"/>
      <c r="F32" s="1649" t="s">
        <v>917</v>
      </c>
      <c r="G32" s="1649"/>
    </row>
    <row r="33" spans="1:7" ht="22.5" customHeight="1">
      <c r="C33" s="237"/>
      <c r="G33" s="237"/>
    </row>
    <row r="34" spans="1:7" ht="22.5" customHeight="1">
      <c r="C34" s="237"/>
      <c r="G34" s="237"/>
    </row>
    <row r="35" spans="1:7" ht="22.5" customHeight="1">
      <c r="A35" s="1" t="s">
        <v>914</v>
      </c>
      <c r="C35" s="237"/>
      <c r="G35" s="237"/>
    </row>
    <row r="36" spans="1:7" ht="22.5" customHeight="1">
      <c r="A36" s="1" t="s">
        <v>915</v>
      </c>
      <c r="C36" s="237"/>
      <c r="G36" s="237"/>
    </row>
    <row r="37" spans="1:7">
      <c r="C37" s="237"/>
      <c r="G37" s="237"/>
    </row>
    <row r="41" spans="1:7" ht="16.5">
      <c r="A41" s="2"/>
      <c r="C41" s="269"/>
    </row>
    <row r="42" spans="1:7" ht="16.5">
      <c r="A42" s="2"/>
      <c r="C42" s="269"/>
    </row>
    <row r="43" spans="1:7" ht="16.5">
      <c r="A43" s="2"/>
      <c r="C43" s="269"/>
    </row>
    <row r="44" spans="1:7" ht="16.5">
      <c r="A44" s="2"/>
      <c r="C44" s="270"/>
    </row>
  </sheetData>
  <mergeCells count="28">
    <mergeCell ref="E1:G1"/>
    <mergeCell ref="E2:G2"/>
    <mergeCell ref="A3:G3"/>
    <mergeCell ref="A4:G4"/>
    <mergeCell ref="A5:G5"/>
    <mergeCell ref="A6:C7"/>
    <mergeCell ref="D6:D7"/>
    <mergeCell ref="G6:G7"/>
    <mergeCell ref="A8:A11"/>
    <mergeCell ref="B8:C8"/>
    <mergeCell ref="B9:C9"/>
    <mergeCell ref="B10:C10"/>
    <mergeCell ref="B11:C11"/>
    <mergeCell ref="A12:A26"/>
    <mergeCell ref="B12:C12"/>
    <mergeCell ref="B13:C13"/>
    <mergeCell ref="B14:C14"/>
    <mergeCell ref="B15:B17"/>
    <mergeCell ref="B18:B20"/>
    <mergeCell ref="B21:B23"/>
    <mergeCell ref="B24:B26"/>
    <mergeCell ref="D31:E31"/>
    <mergeCell ref="F32:G32"/>
    <mergeCell ref="A27:B27"/>
    <mergeCell ref="A28:B30"/>
    <mergeCell ref="D28:F28"/>
    <mergeCell ref="D29:F29"/>
    <mergeCell ref="D30:F30"/>
  </mergeCells>
  <phoneticPr fontId="177" type="noConversion"/>
  <hyperlinks>
    <hyperlink ref="H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8"/>
  <sheetViews>
    <sheetView zoomScaleNormal="100" workbookViewId="0">
      <selection activeCell="K1" sqref="K1"/>
    </sheetView>
  </sheetViews>
  <sheetFormatPr defaultColWidth="8" defaultRowHeight="16.5"/>
  <cols>
    <col min="1" max="1" width="34" style="50" customWidth="1"/>
    <col min="2" max="9" width="10.625" style="50" customWidth="1"/>
    <col min="10" max="10" width="27.875" style="50" customWidth="1"/>
    <col min="11" max="12" width="10.625" style="50" customWidth="1"/>
  </cols>
  <sheetData>
    <row r="1" spans="1:12" ht="19.5">
      <c r="A1" s="271" t="s">
        <v>918</v>
      </c>
      <c r="B1" s="272"/>
      <c r="C1" s="272"/>
      <c r="D1" s="272"/>
      <c r="E1" s="272"/>
      <c r="F1" s="272"/>
      <c r="G1" s="272"/>
      <c r="H1" s="272"/>
      <c r="I1" s="271" t="s">
        <v>781</v>
      </c>
      <c r="J1" s="273" t="s">
        <v>919</v>
      </c>
      <c r="K1" s="87" t="s">
        <v>125</v>
      </c>
      <c r="L1" s="274"/>
    </row>
    <row r="2" spans="1:12" ht="19.5">
      <c r="A2" s="271" t="s">
        <v>920</v>
      </c>
      <c r="B2" s="275" t="s">
        <v>921</v>
      </c>
      <c r="C2" s="275"/>
      <c r="D2" s="275"/>
      <c r="E2" s="275"/>
      <c r="F2" s="275"/>
      <c r="G2" s="275"/>
      <c r="H2" s="275"/>
      <c r="I2" s="271" t="s">
        <v>785</v>
      </c>
      <c r="J2" s="276" t="s">
        <v>922</v>
      </c>
    </row>
    <row r="3" spans="1:12" ht="38.25">
      <c r="A3" s="1668" t="s">
        <v>923</v>
      </c>
      <c r="B3" s="1668"/>
      <c r="C3" s="1668"/>
      <c r="D3" s="1668"/>
      <c r="E3" s="1668"/>
      <c r="F3" s="1668"/>
      <c r="G3" s="1668"/>
      <c r="H3" s="1668"/>
      <c r="I3" s="1668"/>
      <c r="J3" s="1668"/>
    </row>
    <row r="4" spans="1:12" ht="19.5">
      <c r="A4" s="277"/>
      <c r="B4" s="1669" t="s">
        <v>924</v>
      </c>
      <c r="C4" s="1669"/>
      <c r="D4" s="1669"/>
      <c r="E4" s="1669"/>
      <c r="F4" s="1669"/>
      <c r="G4" s="1669"/>
      <c r="H4" s="1669"/>
      <c r="I4" s="278"/>
      <c r="J4" s="279" t="s">
        <v>925</v>
      </c>
    </row>
    <row r="5" spans="1:12" ht="19.5" customHeight="1">
      <c r="A5" s="1670" t="s">
        <v>926</v>
      </c>
      <c r="B5" s="1671" t="s">
        <v>927</v>
      </c>
      <c r="C5" s="1672" t="s">
        <v>928</v>
      </c>
      <c r="D5" s="1672"/>
      <c r="E5" s="1672"/>
      <c r="F5" s="1672"/>
      <c r="G5" s="1672"/>
      <c r="H5" s="1673" t="s">
        <v>929</v>
      </c>
      <c r="I5" s="1673"/>
      <c r="J5" s="1673"/>
    </row>
    <row r="6" spans="1:12" ht="78">
      <c r="A6" s="1670"/>
      <c r="B6" s="1671"/>
      <c r="C6" s="280" t="s">
        <v>893</v>
      </c>
      <c r="D6" s="280" t="s">
        <v>930</v>
      </c>
      <c r="E6" s="280" t="s">
        <v>931</v>
      </c>
      <c r="F6" s="280" t="s">
        <v>932</v>
      </c>
      <c r="G6" s="282" t="s">
        <v>901</v>
      </c>
      <c r="H6" s="280" t="s">
        <v>893</v>
      </c>
      <c r="I6" s="282" t="s">
        <v>933</v>
      </c>
      <c r="J6" s="281" t="s">
        <v>934</v>
      </c>
    </row>
    <row r="7" spans="1:12">
      <c r="A7" s="283" t="s">
        <v>935</v>
      </c>
      <c r="B7" s="284">
        <f t="shared" ref="B7:J7" si="0">B8</f>
        <v>30</v>
      </c>
      <c r="C7" s="285">
        <f t="shared" si="0"/>
        <v>29</v>
      </c>
      <c r="D7" s="285">
        <f t="shared" si="0"/>
        <v>10</v>
      </c>
      <c r="E7" s="285">
        <f t="shared" si="0"/>
        <v>0</v>
      </c>
      <c r="F7" s="285">
        <f t="shared" si="0"/>
        <v>8</v>
      </c>
      <c r="G7" s="285">
        <f t="shared" si="0"/>
        <v>11</v>
      </c>
      <c r="H7" s="285">
        <f t="shared" si="0"/>
        <v>1</v>
      </c>
      <c r="I7" s="285">
        <f t="shared" si="0"/>
        <v>1</v>
      </c>
      <c r="J7" s="285">
        <f t="shared" si="0"/>
        <v>0</v>
      </c>
    </row>
    <row r="8" spans="1:12">
      <c r="A8" s="286" t="s">
        <v>936</v>
      </c>
      <c r="B8" s="287">
        <f t="shared" ref="B8:B32" si="1">SUM(D8:G8,I8:J8)</f>
        <v>30</v>
      </c>
      <c r="C8" s="287">
        <f t="shared" ref="C8:C32" si="2">SUM(D8:G8)</f>
        <v>29</v>
      </c>
      <c r="D8" s="287">
        <f>SUM(D9:D15,D17:D22)</f>
        <v>10</v>
      </c>
      <c r="E8" s="287">
        <f>SUM(E9:E15,E17:E22)</f>
        <v>0</v>
      </c>
      <c r="F8" s="287">
        <f>SUM(F9:F15,F17:F22)</f>
        <v>8</v>
      </c>
      <c r="G8" s="287">
        <f>SUM(G10:G15,G17:G22)</f>
        <v>11</v>
      </c>
      <c r="H8" s="287">
        <f>SUM(I8:J8)</f>
        <v>1</v>
      </c>
      <c r="I8" s="287">
        <f>SUM(I9:I15,I17:I22)</f>
        <v>1</v>
      </c>
      <c r="J8" s="287">
        <f>SUM(J9:J22)</f>
        <v>0</v>
      </c>
    </row>
    <row r="9" spans="1:12">
      <c r="A9" s="286" t="s">
        <v>937</v>
      </c>
      <c r="B9" s="287">
        <f t="shared" si="1"/>
        <v>1</v>
      </c>
      <c r="C9" s="287">
        <f t="shared" si="2"/>
        <v>1</v>
      </c>
      <c r="D9" s="287">
        <f t="shared" ref="D9:J9" si="3">SUM(D10:D15)</f>
        <v>0</v>
      </c>
      <c r="E9" s="287">
        <f t="shared" si="3"/>
        <v>0</v>
      </c>
      <c r="F9" s="287">
        <f t="shared" si="3"/>
        <v>0</v>
      </c>
      <c r="G9" s="287">
        <f t="shared" si="3"/>
        <v>1</v>
      </c>
      <c r="H9" s="287">
        <f t="shared" si="3"/>
        <v>0</v>
      </c>
      <c r="I9" s="287">
        <f t="shared" si="3"/>
        <v>0</v>
      </c>
      <c r="J9" s="287">
        <f t="shared" si="3"/>
        <v>0</v>
      </c>
    </row>
    <row r="10" spans="1:12">
      <c r="A10" s="286" t="s">
        <v>938</v>
      </c>
      <c r="B10" s="287">
        <f t="shared" si="1"/>
        <v>0</v>
      </c>
      <c r="C10" s="287">
        <f t="shared" si="2"/>
        <v>0</v>
      </c>
      <c r="D10" s="288">
        <v>0</v>
      </c>
      <c r="E10" s="288">
        <v>0</v>
      </c>
      <c r="F10" s="288">
        <v>0</v>
      </c>
      <c r="G10" s="288">
        <v>0</v>
      </c>
      <c r="H10" s="287">
        <f t="shared" ref="H10:H32" si="4">SUM(I10:J10)</f>
        <v>0</v>
      </c>
      <c r="I10" s="288">
        <v>0</v>
      </c>
      <c r="J10" s="288">
        <v>0</v>
      </c>
    </row>
    <row r="11" spans="1:12">
      <c r="A11" s="286" t="s">
        <v>939</v>
      </c>
      <c r="B11" s="287">
        <f t="shared" si="1"/>
        <v>0</v>
      </c>
      <c r="C11" s="287">
        <f t="shared" si="2"/>
        <v>0</v>
      </c>
      <c r="D11" s="288">
        <v>0</v>
      </c>
      <c r="E11" s="288">
        <v>0</v>
      </c>
      <c r="F11" s="288">
        <v>0</v>
      </c>
      <c r="G11" s="288">
        <v>0</v>
      </c>
      <c r="H11" s="287">
        <f t="shared" si="4"/>
        <v>0</v>
      </c>
      <c r="I11" s="288">
        <v>0</v>
      </c>
      <c r="J11" s="288">
        <v>0</v>
      </c>
    </row>
    <row r="12" spans="1:12">
      <c r="A12" s="286" t="s">
        <v>940</v>
      </c>
      <c r="B12" s="287">
        <f t="shared" si="1"/>
        <v>1</v>
      </c>
      <c r="C12" s="287">
        <f t="shared" si="2"/>
        <v>1</v>
      </c>
      <c r="D12" s="288">
        <v>0</v>
      </c>
      <c r="E12" s="288">
        <v>0</v>
      </c>
      <c r="F12" s="288">
        <v>0</v>
      </c>
      <c r="G12" s="288">
        <v>1</v>
      </c>
      <c r="H12" s="287">
        <f t="shared" si="4"/>
        <v>0</v>
      </c>
      <c r="I12" s="288">
        <v>0</v>
      </c>
      <c r="J12" s="288">
        <v>0</v>
      </c>
    </row>
    <row r="13" spans="1:12">
      <c r="A13" s="286" t="s">
        <v>941</v>
      </c>
      <c r="B13" s="287">
        <f t="shared" si="1"/>
        <v>0</v>
      </c>
      <c r="C13" s="287">
        <f t="shared" si="2"/>
        <v>0</v>
      </c>
      <c r="D13" s="288">
        <v>0</v>
      </c>
      <c r="E13" s="288">
        <v>0</v>
      </c>
      <c r="F13" s="288">
        <v>0</v>
      </c>
      <c r="G13" s="288">
        <v>0</v>
      </c>
      <c r="H13" s="287">
        <f t="shared" si="4"/>
        <v>0</v>
      </c>
      <c r="I13" s="288">
        <v>0</v>
      </c>
      <c r="J13" s="288">
        <v>0</v>
      </c>
    </row>
    <row r="14" spans="1:12">
      <c r="A14" s="286" t="s">
        <v>942</v>
      </c>
      <c r="B14" s="287">
        <f t="shared" si="1"/>
        <v>0</v>
      </c>
      <c r="C14" s="287">
        <f t="shared" si="2"/>
        <v>0</v>
      </c>
      <c r="D14" s="288">
        <v>0</v>
      </c>
      <c r="E14" s="288">
        <v>0</v>
      </c>
      <c r="F14" s="288">
        <v>0</v>
      </c>
      <c r="G14" s="288">
        <v>0</v>
      </c>
      <c r="H14" s="287">
        <f t="shared" si="4"/>
        <v>0</v>
      </c>
      <c r="I14" s="288">
        <v>0</v>
      </c>
      <c r="J14" s="288">
        <v>0</v>
      </c>
    </row>
    <row r="15" spans="1:12">
      <c r="A15" s="286" t="s">
        <v>943</v>
      </c>
      <c r="B15" s="287">
        <f t="shared" si="1"/>
        <v>0</v>
      </c>
      <c r="C15" s="287">
        <f t="shared" si="2"/>
        <v>0</v>
      </c>
      <c r="D15" s="288">
        <v>0</v>
      </c>
      <c r="E15" s="288">
        <v>0</v>
      </c>
      <c r="F15" s="288">
        <v>0</v>
      </c>
      <c r="G15" s="288">
        <v>0</v>
      </c>
      <c r="H15" s="287">
        <f t="shared" si="4"/>
        <v>0</v>
      </c>
      <c r="I15" s="288">
        <v>0</v>
      </c>
      <c r="J15" s="288">
        <v>0</v>
      </c>
    </row>
    <row r="16" spans="1:12">
      <c r="A16" s="286" t="s">
        <v>944</v>
      </c>
      <c r="B16" s="287">
        <f t="shared" si="1"/>
        <v>29</v>
      </c>
      <c r="C16" s="287">
        <f t="shared" si="2"/>
        <v>28</v>
      </c>
      <c r="D16" s="287">
        <f>SUM(D17:D21)</f>
        <v>10</v>
      </c>
      <c r="E16" s="287">
        <f>SUM(E17:E21)</f>
        <v>0</v>
      </c>
      <c r="F16" s="287">
        <f>SUM(F17:F21)</f>
        <v>8</v>
      </c>
      <c r="G16" s="287">
        <f>SUM(G17:G21)</f>
        <v>10</v>
      </c>
      <c r="H16" s="287">
        <f t="shared" si="4"/>
        <v>1</v>
      </c>
      <c r="I16" s="287">
        <f>SUM(I17:I21)</f>
        <v>1</v>
      </c>
      <c r="J16" s="287"/>
    </row>
    <row r="17" spans="1:10">
      <c r="A17" s="286" t="s">
        <v>945</v>
      </c>
      <c r="B17" s="287">
        <f t="shared" si="1"/>
        <v>18</v>
      </c>
      <c r="C17" s="287">
        <f t="shared" si="2"/>
        <v>17</v>
      </c>
      <c r="D17" s="288">
        <v>5</v>
      </c>
      <c r="E17" s="288">
        <v>0</v>
      </c>
      <c r="F17" s="288">
        <v>6</v>
      </c>
      <c r="G17" s="288">
        <v>6</v>
      </c>
      <c r="H17" s="287">
        <f t="shared" si="4"/>
        <v>1</v>
      </c>
      <c r="I17" s="288">
        <v>1</v>
      </c>
      <c r="J17" s="288">
        <v>0</v>
      </c>
    </row>
    <row r="18" spans="1:10">
      <c r="A18" s="286" t="s">
        <v>946</v>
      </c>
      <c r="B18" s="287">
        <f t="shared" si="1"/>
        <v>11</v>
      </c>
      <c r="C18" s="287">
        <f t="shared" si="2"/>
        <v>11</v>
      </c>
      <c r="D18" s="288">
        <v>5</v>
      </c>
      <c r="E18" s="288">
        <v>0</v>
      </c>
      <c r="F18" s="288">
        <v>2</v>
      </c>
      <c r="G18" s="288">
        <v>4</v>
      </c>
      <c r="H18" s="287">
        <f t="shared" si="4"/>
        <v>0</v>
      </c>
      <c r="I18" s="288">
        <v>0</v>
      </c>
      <c r="J18" s="288">
        <v>0</v>
      </c>
    </row>
    <row r="19" spans="1:10">
      <c r="A19" s="286" t="s">
        <v>947</v>
      </c>
      <c r="B19" s="287">
        <f t="shared" si="1"/>
        <v>0</v>
      </c>
      <c r="C19" s="287">
        <f t="shared" si="2"/>
        <v>0</v>
      </c>
      <c r="D19" s="288">
        <v>0</v>
      </c>
      <c r="E19" s="288">
        <v>0</v>
      </c>
      <c r="F19" s="288">
        <v>0</v>
      </c>
      <c r="G19" s="288">
        <v>0</v>
      </c>
      <c r="H19" s="287">
        <f t="shared" si="4"/>
        <v>0</v>
      </c>
      <c r="I19" s="288">
        <v>0</v>
      </c>
      <c r="J19" s="288">
        <v>0</v>
      </c>
    </row>
    <row r="20" spans="1:10">
      <c r="A20" s="286" t="s">
        <v>948</v>
      </c>
      <c r="B20" s="287">
        <f t="shared" si="1"/>
        <v>0</v>
      </c>
      <c r="C20" s="287">
        <f t="shared" si="2"/>
        <v>0</v>
      </c>
      <c r="D20" s="288">
        <v>0</v>
      </c>
      <c r="E20" s="288">
        <v>0</v>
      </c>
      <c r="F20" s="288">
        <v>0</v>
      </c>
      <c r="G20" s="288">
        <v>0</v>
      </c>
      <c r="H20" s="287">
        <f t="shared" si="4"/>
        <v>0</v>
      </c>
      <c r="I20" s="288">
        <v>0</v>
      </c>
      <c r="J20" s="288">
        <v>0</v>
      </c>
    </row>
    <row r="21" spans="1:10">
      <c r="A21" s="286" t="s">
        <v>949</v>
      </c>
      <c r="B21" s="287">
        <f t="shared" si="1"/>
        <v>0</v>
      </c>
      <c r="C21" s="287">
        <f t="shared" si="2"/>
        <v>0</v>
      </c>
      <c r="D21" s="288">
        <v>0</v>
      </c>
      <c r="E21" s="288">
        <v>0</v>
      </c>
      <c r="F21" s="288">
        <v>0</v>
      </c>
      <c r="G21" s="288">
        <v>0</v>
      </c>
      <c r="H21" s="287">
        <f t="shared" si="4"/>
        <v>0</v>
      </c>
      <c r="I21" s="288">
        <v>0</v>
      </c>
      <c r="J21" s="288">
        <v>0</v>
      </c>
    </row>
    <row r="22" spans="1:10">
      <c r="A22" s="286" t="s">
        <v>950</v>
      </c>
      <c r="B22" s="287">
        <f t="shared" si="1"/>
        <v>0</v>
      </c>
      <c r="C22" s="287">
        <f t="shared" si="2"/>
        <v>0</v>
      </c>
      <c r="D22" s="288">
        <v>0</v>
      </c>
      <c r="E22" s="288">
        <v>0</v>
      </c>
      <c r="F22" s="288">
        <v>0</v>
      </c>
      <c r="G22" s="288">
        <v>0</v>
      </c>
      <c r="H22" s="287">
        <f t="shared" si="4"/>
        <v>0</v>
      </c>
      <c r="I22" s="288">
        <v>0</v>
      </c>
      <c r="J22" s="288">
        <v>0</v>
      </c>
    </row>
    <row r="23" spans="1:10">
      <c r="A23" s="286" t="s">
        <v>951</v>
      </c>
      <c r="B23" s="287">
        <f t="shared" si="1"/>
        <v>30</v>
      </c>
      <c r="C23" s="287">
        <f t="shared" si="2"/>
        <v>29</v>
      </c>
      <c r="D23" s="287">
        <f>SUM(D24:D25)</f>
        <v>10</v>
      </c>
      <c r="E23" s="287">
        <f>SUM(E24:E25)</f>
        <v>0</v>
      </c>
      <c r="F23" s="287">
        <f>SUM(F24:F25)</f>
        <v>8</v>
      </c>
      <c r="G23" s="287">
        <f>SUM(G24:G25)</f>
        <v>11</v>
      </c>
      <c r="H23" s="287">
        <f t="shared" si="4"/>
        <v>1</v>
      </c>
      <c r="I23" s="287">
        <f>SUM(I24:I25)</f>
        <v>1</v>
      </c>
      <c r="J23" s="287">
        <f>SUM(J24:J25)</f>
        <v>0</v>
      </c>
    </row>
    <row r="24" spans="1:10">
      <c r="A24" s="286" t="s">
        <v>952</v>
      </c>
      <c r="B24" s="287">
        <f t="shared" si="1"/>
        <v>28</v>
      </c>
      <c r="C24" s="287">
        <f t="shared" si="2"/>
        <v>27</v>
      </c>
      <c r="D24" s="288">
        <v>9</v>
      </c>
      <c r="E24" s="288">
        <v>0</v>
      </c>
      <c r="F24" s="288">
        <v>8</v>
      </c>
      <c r="G24" s="288">
        <v>10</v>
      </c>
      <c r="H24" s="287">
        <f t="shared" si="4"/>
        <v>1</v>
      </c>
      <c r="I24" s="288">
        <v>1</v>
      </c>
      <c r="J24" s="288">
        <v>0</v>
      </c>
    </row>
    <row r="25" spans="1:10">
      <c r="A25" s="286" t="s">
        <v>953</v>
      </c>
      <c r="B25" s="287">
        <f t="shared" si="1"/>
        <v>2</v>
      </c>
      <c r="C25" s="287">
        <f t="shared" si="2"/>
        <v>2</v>
      </c>
      <c r="D25" s="288">
        <v>1</v>
      </c>
      <c r="E25" s="288">
        <v>0</v>
      </c>
      <c r="F25" s="288">
        <v>0</v>
      </c>
      <c r="G25" s="288">
        <v>1</v>
      </c>
      <c r="H25" s="287">
        <f t="shared" si="4"/>
        <v>0</v>
      </c>
      <c r="I25" s="288">
        <v>0</v>
      </c>
      <c r="J25" s="288">
        <v>0</v>
      </c>
    </row>
    <row r="26" spans="1:10">
      <c r="A26" s="289" t="s">
        <v>954</v>
      </c>
      <c r="B26" s="287">
        <f t="shared" si="1"/>
        <v>30</v>
      </c>
      <c r="C26" s="287">
        <f t="shared" si="2"/>
        <v>29</v>
      </c>
      <c r="D26" s="287">
        <f>SUM(D27:D32)</f>
        <v>10</v>
      </c>
      <c r="E26" s="287">
        <f>SUM(E27:E32)</f>
        <v>0</v>
      </c>
      <c r="F26" s="287">
        <f>SUM(F27:F32)</f>
        <v>8</v>
      </c>
      <c r="G26" s="287">
        <f>SUM(G27:G32)</f>
        <v>11</v>
      </c>
      <c r="H26" s="287">
        <f t="shared" si="4"/>
        <v>1</v>
      </c>
      <c r="I26" s="287">
        <f>SUM(I27:I32)</f>
        <v>1</v>
      </c>
      <c r="J26" s="287">
        <f>SUM(J27:J32)</f>
        <v>0</v>
      </c>
    </row>
    <row r="27" spans="1:10">
      <c r="A27" s="286" t="s">
        <v>955</v>
      </c>
      <c r="B27" s="287">
        <f t="shared" si="1"/>
        <v>4</v>
      </c>
      <c r="C27" s="287">
        <f t="shared" si="2"/>
        <v>4</v>
      </c>
      <c r="D27" s="288">
        <v>1</v>
      </c>
      <c r="E27" s="288">
        <v>0</v>
      </c>
      <c r="F27" s="288">
        <v>2</v>
      </c>
      <c r="G27" s="288">
        <v>1</v>
      </c>
      <c r="H27" s="287">
        <f t="shared" si="4"/>
        <v>0</v>
      </c>
      <c r="I27" s="288">
        <v>0</v>
      </c>
      <c r="J27" s="288">
        <v>0</v>
      </c>
    </row>
    <row r="28" spans="1:10">
      <c r="A28" s="286" t="s">
        <v>956</v>
      </c>
      <c r="B28" s="287">
        <f t="shared" si="1"/>
        <v>6</v>
      </c>
      <c r="C28" s="287">
        <f t="shared" si="2"/>
        <v>6</v>
      </c>
      <c r="D28" s="288">
        <v>1</v>
      </c>
      <c r="E28" s="288">
        <v>0</v>
      </c>
      <c r="F28" s="288">
        <v>3</v>
      </c>
      <c r="G28" s="288">
        <v>2</v>
      </c>
      <c r="H28" s="287">
        <f t="shared" si="4"/>
        <v>0</v>
      </c>
      <c r="I28" s="288">
        <v>0</v>
      </c>
      <c r="J28" s="288">
        <v>0</v>
      </c>
    </row>
    <row r="29" spans="1:10">
      <c r="A29" s="286" t="s">
        <v>957</v>
      </c>
      <c r="B29" s="287">
        <f t="shared" si="1"/>
        <v>2</v>
      </c>
      <c r="C29" s="287">
        <f t="shared" si="2"/>
        <v>2</v>
      </c>
      <c r="D29" s="288">
        <v>2</v>
      </c>
      <c r="E29" s="288">
        <v>0</v>
      </c>
      <c r="F29" s="288">
        <v>0</v>
      </c>
      <c r="G29" s="288">
        <v>0</v>
      </c>
      <c r="H29" s="287">
        <f t="shared" si="4"/>
        <v>0</v>
      </c>
      <c r="I29" s="288">
        <v>0</v>
      </c>
      <c r="J29" s="288">
        <v>0</v>
      </c>
    </row>
    <row r="30" spans="1:10">
      <c r="A30" s="286" t="s">
        <v>958</v>
      </c>
      <c r="B30" s="287">
        <f t="shared" si="1"/>
        <v>11</v>
      </c>
      <c r="C30" s="287">
        <f t="shared" si="2"/>
        <v>11</v>
      </c>
      <c r="D30" s="288">
        <v>5</v>
      </c>
      <c r="E30" s="288">
        <v>0</v>
      </c>
      <c r="F30" s="288">
        <v>2</v>
      </c>
      <c r="G30" s="288">
        <v>4</v>
      </c>
      <c r="H30" s="287">
        <f t="shared" si="4"/>
        <v>0</v>
      </c>
      <c r="I30" s="288">
        <v>0</v>
      </c>
      <c r="J30" s="288">
        <v>0</v>
      </c>
    </row>
    <row r="31" spans="1:10">
      <c r="A31" s="286" t="s">
        <v>959</v>
      </c>
      <c r="B31" s="287">
        <f t="shared" si="1"/>
        <v>7</v>
      </c>
      <c r="C31" s="287">
        <f t="shared" si="2"/>
        <v>6</v>
      </c>
      <c r="D31" s="288">
        <v>1</v>
      </c>
      <c r="E31" s="288">
        <v>0</v>
      </c>
      <c r="F31" s="288">
        <v>1</v>
      </c>
      <c r="G31" s="288">
        <v>4</v>
      </c>
      <c r="H31" s="287">
        <f t="shared" si="4"/>
        <v>1</v>
      </c>
      <c r="I31" s="288">
        <v>1</v>
      </c>
      <c r="J31" s="288">
        <v>0</v>
      </c>
    </row>
    <row r="32" spans="1:10">
      <c r="A32" s="290" t="s">
        <v>960</v>
      </c>
      <c r="B32" s="291">
        <f t="shared" si="1"/>
        <v>0</v>
      </c>
      <c r="C32" s="291">
        <f t="shared" si="2"/>
        <v>0</v>
      </c>
      <c r="D32" s="292">
        <v>0</v>
      </c>
      <c r="E32" s="292">
        <v>0</v>
      </c>
      <c r="F32" s="292">
        <v>0</v>
      </c>
      <c r="G32" s="292">
        <v>0</v>
      </c>
      <c r="H32" s="291">
        <f t="shared" si="4"/>
        <v>0</v>
      </c>
      <c r="I32" s="292">
        <v>0</v>
      </c>
      <c r="J32" s="292">
        <v>0</v>
      </c>
    </row>
    <row r="33" spans="1:10">
      <c r="A33" s="272" t="s">
        <v>865</v>
      </c>
      <c r="B33" s="272" t="s">
        <v>821</v>
      </c>
      <c r="C33" s="272"/>
      <c r="D33" s="272" t="s">
        <v>822</v>
      </c>
      <c r="E33" s="272"/>
      <c r="F33" s="272"/>
      <c r="G33" s="272" t="s">
        <v>866</v>
      </c>
      <c r="H33" s="272"/>
      <c r="I33" s="1667" t="s">
        <v>961</v>
      </c>
      <c r="J33" s="1667"/>
    </row>
    <row r="34" spans="1:10">
      <c r="A34" s="272"/>
      <c r="B34" s="272"/>
      <c r="C34" s="272"/>
      <c r="D34" s="272" t="s">
        <v>825</v>
      </c>
      <c r="E34" s="272"/>
      <c r="F34" s="272"/>
      <c r="G34" s="272"/>
      <c r="H34" s="272"/>
      <c r="I34" s="272"/>
      <c r="J34" s="272"/>
    </row>
    <row r="35" spans="1:10">
      <c r="A35" s="272" t="s">
        <v>962</v>
      </c>
      <c r="B35" s="272"/>
      <c r="C35" s="272"/>
      <c r="D35" s="272"/>
      <c r="E35" s="272"/>
      <c r="F35" s="272"/>
      <c r="G35" s="272"/>
      <c r="H35" s="272"/>
      <c r="I35" s="272"/>
      <c r="J35" s="272"/>
    </row>
    <row r="36" spans="1:10">
      <c r="A36" s="272" t="s">
        <v>963</v>
      </c>
      <c r="B36" s="272"/>
      <c r="C36" s="272"/>
      <c r="D36" s="272"/>
      <c r="E36" s="272"/>
      <c r="F36" s="272"/>
      <c r="G36" s="272"/>
      <c r="H36" s="272"/>
      <c r="I36" s="272"/>
      <c r="J36" s="272"/>
    </row>
    <row r="37" spans="1:10">
      <c r="A37" s="272"/>
      <c r="B37" s="272"/>
      <c r="C37" s="272"/>
      <c r="D37" s="272"/>
      <c r="E37" s="272"/>
      <c r="F37" s="272"/>
      <c r="G37" s="272"/>
      <c r="H37" s="272"/>
      <c r="I37" s="272"/>
      <c r="J37" s="272"/>
    </row>
    <row r="38" spans="1:10">
      <c r="A38" s="272"/>
      <c r="B38" s="272"/>
      <c r="C38" s="272"/>
      <c r="D38" s="272"/>
      <c r="E38" s="272"/>
      <c r="F38" s="272"/>
      <c r="G38" s="272"/>
      <c r="H38" s="272"/>
      <c r="I38" s="272"/>
      <c r="J38" s="272"/>
    </row>
  </sheetData>
  <mergeCells count="7">
    <mergeCell ref="I33:J33"/>
    <mergeCell ref="A3:J3"/>
    <mergeCell ref="B4:H4"/>
    <mergeCell ref="A5:A6"/>
    <mergeCell ref="B5:B6"/>
    <mergeCell ref="C5:G5"/>
    <mergeCell ref="H5:J5"/>
  </mergeCells>
  <phoneticPr fontId="177" type="noConversion"/>
  <hyperlinks>
    <hyperlink ref="K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37"/>
  <sheetViews>
    <sheetView workbookViewId="0">
      <selection activeCell="K1" sqref="K1"/>
    </sheetView>
  </sheetViews>
  <sheetFormatPr defaultRowHeight="16.5"/>
  <cols>
    <col min="1" max="1" width="29.125" customWidth="1"/>
    <col min="2" max="2" width="13.25" customWidth="1"/>
    <col min="3" max="3" width="10.375" customWidth="1"/>
    <col min="4" max="4" width="12.875" customWidth="1"/>
    <col min="5" max="5" width="11.875" customWidth="1"/>
    <col min="6" max="6" width="11.625" customWidth="1"/>
    <col min="8" max="8" width="9.5" bestFit="1" customWidth="1"/>
    <col min="10" max="10" width="45.25" customWidth="1"/>
  </cols>
  <sheetData>
    <row r="1" spans="1:11" ht="19.5">
      <c r="A1" s="1519" t="s">
        <v>918</v>
      </c>
      <c r="B1" s="272"/>
      <c r="C1" s="272"/>
      <c r="D1" s="272"/>
      <c r="E1" s="272"/>
      <c r="F1" s="272"/>
      <c r="G1" s="272"/>
      <c r="H1" s="272"/>
      <c r="I1" s="1519" t="s">
        <v>781</v>
      </c>
      <c r="J1" s="273" t="s">
        <v>919</v>
      </c>
      <c r="K1" s="87" t="s">
        <v>125</v>
      </c>
    </row>
    <row r="2" spans="1:11" ht="19.5">
      <c r="A2" s="1519" t="s">
        <v>920</v>
      </c>
      <c r="B2" s="275" t="s">
        <v>921</v>
      </c>
      <c r="C2" s="275"/>
      <c r="D2" s="275"/>
      <c r="E2" s="275"/>
      <c r="F2" s="275"/>
      <c r="G2" s="275"/>
      <c r="H2" s="275"/>
      <c r="I2" s="1519" t="s">
        <v>785</v>
      </c>
      <c r="J2" s="276" t="s">
        <v>922</v>
      </c>
    </row>
    <row r="3" spans="1:11" ht="38.25">
      <c r="A3" s="1668" t="s">
        <v>2192</v>
      </c>
      <c r="B3" s="1668"/>
      <c r="C3" s="1668"/>
      <c r="D3" s="1668"/>
      <c r="E3" s="1668"/>
      <c r="F3" s="1668"/>
      <c r="G3" s="1668"/>
      <c r="H3" s="1668"/>
      <c r="I3" s="1668"/>
      <c r="J3" s="1668"/>
    </row>
    <row r="4" spans="1:11" ht="19.5">
      <c r="A4" s="277"/>
      <c r="B4" s="1669" t="s">
        <v>2193</v>
      </c>
      <c r="C4" s="1669"/>
      <c r="D4" s="1669"/>
      <c r="E4" s="1669"/>
      <c r="F4" s="1669"/>
      <c r="G4" s="1669"/>
      <c r="H4" s="1669"/>
      <c r="I4" s="278"/>
      <c r="J4" s="279" t="s">
        <v>925</v>
      </c>
    </row>
    <row r="5" spans="1:11" ht="19.5">
      <c r="A5" s="1670" t="s">
        <v>926</v>
      </c>
      <c r="B5" s="1671" t="s">
        <v>927</v>
      </c>
      <c r="C5" s="1672" t="s">
        <v>928</v>
      </c>
      <c r="D5" s="1672"/>
      <c r="E5" s="1672"/>
      <c r="F5" s="1672"/>
      <c r="G5" s="1672"/>
      <c r="H5" s="1673" t="s">
        <v>929</v>
      </c>
      <c r="I5" s="1673"/>
      <c r="J5" s="1673"/>
    </row>
    <row r="6" spans="1:11" ht="78">
      <c r="A6" s="1670"/>
      <c r="B6" s="1671"/>
      <c r="C6" s="1518" t="s">
        <v>893</v>
      </c>
      <c r="D6" s="1518" t="s">
        <v>930</v>
      </c>
      <c r="E6" s="1518" t="s">
        <v>931</v>
      </c>
      <c r="F6" s="1518" t="s">
        <v>932</v>
      </c>
      <c r="G6" s="1521" t="s">
        <v>901</v>
      </c>
      <c r="H6" s="1518" t="s">
        <v>893</v>
      </c>
      <c r="I6" s="1521" t="s">
        <v>933</v>
      </c>
      <c r="J6" s="1520" t="s">
        <v>934</v>
      </c>
    </row>
    <row r="7" spans="1:11">
      <c r="A7" s="283" t="s">
        <v>935</v>
      </c>
      <c r="B7" s="284">
        <f t="shared" ref="B7:J7" si="0">B8</f>
        <v>30</v>
      </c>
      <c r="C7" s="285">
        <f t="shared" si="0"/>
        <v>29</v>
      </c>
      <c r="D7" s="285">
        <f t="shared" si="0"/>
        <v>10</v>
      </c>
      <c r="E7" s="285">
        <f t="shared" si="0"/>
        <v>0</v>
      </c>
      <c r="F7" s="285">
        <f t="shared" si="0"/>
        <v>8</v>
      </c>
      <c r="G7" s="285">
        <f t="shared" si="0"/>
        <v>11</v>
      </c>
      <c r="H7" s="285">
        <f t="shared" si="0"/>
        <v>1</v>
      </c>
      <c r="I7" s="285">
        <f t="shared" si="0"/>
        <v>1</v>
      </c>
      <c r="J7" s="285">
        <f t="shared" si="0"/>
        <v>0</v>
      </c>
    </row>
    <row r="8" spans="1:11">
      <c r="A8" s="286" t="s">
        <v>936</v>
      </c>
      <c r="B8" s="287">
        <f t="shared" ref="B8:B32" si="1">SUM(D8:G8,I8:J8)</f>
        <v>30</v>
      </c>
      <c r="C8" s="287">
        <f t="shared" ref="C8:C32" si="2">SUM(D8:G8)</f>
        <v>29</v>
      </c>
      <c r="D8" s="287">
        <f>SUM(D9:D15,D17:D22)</f>
        <v>10</v>
      </c>
      <c r="E8" s="287">
        <f>SUM(E9:E15,E17:E22)</f>
        <v>0</v>
      </c>
      <c r="F8" s="287">
        <f>SUM(F9:F15,F17:F22)</f>
        <v>8</v>
      </c>
      <c r="G8" s="287">
        <f>SUM(G10:G15,G17:G22)</f>
        <v>11</v>
      </c>
      <c r="H8" s="287">
        <f>SUM(I8:J8)</f>
        <v>1</v>
      </c>
      <c r="I8" s="287">
        <f>SUM(I9:I15,I17:I22)</f>
        <v>1</v>
      </c>
      <c r="J8" s="287">
        <f>SUM(J9:J22)</f>
        <v>0</v>
      </c>
    </row>
    <row r="9" spans="1:11">
      <c r="A9" s="286" t="s">
        <v>937</v>
      </c>
      <c r="B9" s="287">
        <f t="shared" si="1"/>
        <v>1</v>
      </c>
      <c r="C9" s="287">
        <f t="shared" si="2"/>
        <v>1</v>
      </c>
      <c r="D9" s="287">
        <f t="shared" ref="D9:J9" si="3">SUM(D10:D15)</f>
        <v>0</v>
      </c>
      <c r="E9" s="287">
        <f t="shared" si="3"/>
        <v>0</v>
      </c>
      <c r="F9" s="287">
        <f t="shared" si="3"/>
        <v>0</v>
      </c>
      <c r="G9" s="287">
        <f t="shared" si="3"/>
        <v>1</v>
      </c>
      <c r="H9" s="287">
        <f t="shared" si="3"/>
        <v>0</v>
      </c>
      <c r="I9" s="287">
        <f t="shared" si="3"/>
        <v>0</v>
      </c>
      <c r="J9" s="287">
        <f t="shared" si="3"/>
        <v>0</v>
      </c>
    </row>
    <row r="10" spans="1:11">
      <c r="A10" s="286" t="s">
        <v>938</v>
      </c>
      <c r="B10" s="287">
        <f t="shared" si="1"/>
        <v>0</v>
      </c>
      <c r="C10" s="287">
        <f t="shared" si="2"/>
        <v>0</v>
      </c>
      <c r="D10" s="288">
        <v>0</v>
      </c>
      <c r="E10" s="288">
        <v>0</v>
      </c>
      <c r="F10" s="288">
        <v>0</v>
      </c>
      <c r="G10" s="288">
        <v>0</v>
      </c>
      <c r="H10" s="287">
        <f t="shared" ref="H10:H32" si="4">SUM(I10:J10)</f>
        <v>0</v>
      </c>
      <c r="I10" s="288">
        <v>0</v>
      </c>
      <c r="J10" s="288">
        <v>0</v>
      </c>
    </row>
    <row r="11" spans="1:11">
      <c r="A11" s="286" t="s">
        <v>939</v>
      </c>
      <c r="B11" s="287">
        <f t="shared" si="1"/>
        <v>0</v>
      </c>
      <c r="C11" s="287">
        <f t="shared" si="2"/>
        <v>0</v>
      </c>
      <c r="D11" s="288">
        <v>0</v>
      </c>
      <c r="E11" s="288">
        <v>0</v>
      </c>
      <c r="F11" s="288">
        <v>0</v>
      </c>
      <c r="G11" s="288">
        <v>0</v>
      </c>
      <c r="H11" s="287">
        <f t="shared" si="4"/>
        <v>0</v>
      </c>
      <c r="I11" s="288">
        <v>0</v>
      </c>
      <c r="J11" s="288">
        <v>0</v>
      </c>
    </row>
    <row r="12" spans="1:11">
      <c r="A12" s="286" t="s">
        <v>940</v>
      </c>
      <c r="B12" s="287">
        <f t="shared" si="1"/>
        <v>1</v>
      </c>
      <c r="C12" s="287">
        <f t="shared" si="2"/>
        <v>1</v>
      </c>
      <c r="D12" s="288">
        <v>0</v>
      </c>
      <c r="E12" s="288">
        <v>0</v>
      </c>
      <c r="F12" s="288">
        <v>0</v>
      </c>
      <c r="G12" s="288">
        <v>1</v>
      </c>
      <c r="H12" s="287">
        <f t="shared" si="4"/>
        <v>0</v>
      </c>
      <c r="I12" s="288">
        <v>0</v>
      </c>
      <c r="J12" s="288">
        <v>0</v>
      </c>
    </row>
    <row r="13" spans="1:11">
      <c r="A13" s="286" t="s">
        <v>941</v>
      </c>
      <c r="B13" s="287">
        <f t="shared" si="1"/>
        <v>0</v>
      </c>
      <c r="C13" s="287">
        <f t="shared" si="2"/>
        <v>0</v>
      </c>
      <c r="D13" s="288">
        <v>0</v>
      </c>
      <c r="E13" s="288">
        <v>0</v>
      </c>
      <c r="F13" s="288">
        <v>0</v>
      </c>
      <c r="G13" s="288">
        <v>0</v>
      </c>
      <c r="H13" s="287">
        <f t="shared" si="4"/>
        <v>0</v>
      </c>
      <c r="I13" s="288">
        <v>0</v>
      </c>
      <c r="J13" s="288">
        <v>0</v>
      </c>
    </row>
    <row r="14" spans="1:11">
      <c r="A14" s="286" t="s">
        <v>942</v>
      </c>
      <c r="B14" s="287">
        <f t="shared" si="1"/>
        <v>0</v>
      </c>
      <c r="C14" s="287">
        <f t="shared" si="2"/>
        <v>0</v>
      </c>
      <c r="D14" s="288">
        <v>0</v>
      </c>
      <c r="E14" s="288">
        <v>0</v>
      </c>
      <c r="F14" s="288">
        <v>0</v>
      </c>
      <c r="G14" s="288">
        <v>0</v>
      </c>
      <c r="H14" s="287">
        <f t="shared" si="4"/>
        <v>0</v>
      </c>
      <c r="I14" s="288">
        <v>0</v>
      </c>
      <c r="J14" s="288">
        <v>0</v>
      </c>
    </row>
    <row r="15" spans="1:11">
      <c r="A15" s="286" t="s">
        <v>943</v>
      </c>
      <c r="B15" s="287">
        <f t="shared" si="1"/>
        <v>0</v>
      </c>
      <c r="C15" s="287">
        <f t="shared" si="2"/>
        <v>0</v>
      </c>
      <c r="D15" s="288">
        <v>0</v>
      </c>
      <c r="E15" s="288">
        <v>0</v>
      </c>
      <c r="F15" s="288">
        <v>0</v>
      </c>
      <c r="G15" s="288">
        <v>0</v>
      </c>
      <c r="H15" s="287">
        <f t="shared" si="4"/>
        <v>0</v>
      </c>
      <c r="I15" s="288">
        <v>0</v>
      </c>
      <c r="J15" s="288">
        <v>0</v>
      </c>
    </row>
    <row r="16" spans="1:11">
      <c r="A16" s="286" t="s">
        <v>944</v>
      </c>
      <c r="B16" s="287">
        <f t="shared" si="1"/>
        <v>29</v>
      </c>
      <c r="C16" s="287">
        <f t="shared" si="2"/>
        <v>28</v>
      </c>
      <c r="D16" s="287">
        <f>SUM(D17:D21)</f>
        <v>10</v>
      </c>
      <c r="E16" s="287">
        <f>SUM(E17:E21)</f>
        <v>0</v>
      </c>
      <c r="F16" s="287">
        <f>SUM(F17:F21)</f>
        <v>8</v>
      </c>
      <c r="G16" s="287">
        <f>SUM(G17:G21)</f>
        <v>10</v>
      </c>
      <c r="H16" s="287">
        <f t="shared" si="4"/>
        <v>1</v>
      </c>
      <c r="I16" s="287">
        <f>SUM(I17:I21)</f>
        <v>1</v>
      </c>
      <c r="J16" s="287"/>
    </row>
    <row r="17" spans="1:10">
      <c r="A17" s="286" t="s">
        <v>945</v>
      </c>
      <c r="B17" s="287">
        <f t="shared" si="1"/>
        <v>18</v>
      </c>
      <c r="C17" s="287">
        <f t="shared" si="2"/>
        <v>17</v>
      </c>
      <c r="D17" s="288">
        <v>5</v>
      </c>
      <c r="E17" s="288">
        <v>0</v>
      </c>
      <c r="F17" s="288">
        <v>6</v>
      </c>
      <c r="G17" s="288">
        <v>6</v>
      </c>
      <c r="H17" s="287">
        <f t="shared" si="4"/>
        <v>1</v>
      </c>
      <c r="I17" s="288">
        <v>1</v>
      </c>
      <c r="J17" s="288">
        <v>0</v>
      </c>
    </row>
    <row r="18" spans="1:10">
      <c r="A18" s="286" t="s">
        <v>946</v>
      </c>
      <c r="B18" s="287">
        <f t="shared" si="1"/>
        <v>11</v>
      </c>
      <c r="C18" s="287">
        <f t="shared" si="2"/>
        <v>11</v>
      </c>
      <c r="D18" s="288">
        <v>5</v>
      </c>
      <c r="E18" s="288">
        <v>0</v>
      </c>
      <c r="F18" s="288">
        <v>2</v>
      </c>
      <c r="G18" s="288">
        <v>4</v>
      </c>
      <c r="H18" s="287">
        <f t="shared" si="4"/>
        <v>0</v>
      </c>
      <c r="I18" s="288">
        <v>0</v>
      </c>
      <c r="J18" s="288">
        <v>0</v>
      </c>
    </row>
    <row r="19" spans="1:10">
      <c r="A19" s="286" t="s">
        <v>947</v>
      </c>
      <c r="B19" s="287">
        <f t="shared" si="1"/>
        <v>0</v>
      </c>
      <c r="C19" s="287">
        <f t="shared" si="2"/>
        <v>0</v>
      </c>
      <c r="D19" s="288">
        <v>0</v>
      </c>
      <c r="E19" s="288">
        <v>0</v>
      </c>
      <c r="F19" s="288">
        <v>0</v>
      </c>
      <c r="G19" s="288">
        <v>0</v>
      </c>
      <c r="H19" s="287">
        <f t="shared" si="4"/>
        <v>0</v>
      </c>
      <c r="I19" s="288">
        <v>0</v>
      </c>
      <c r="J19" s="288">
        <v>0</v>
      </c>
    </row>
    <row r="20" spans="1:10">
      <c r="A20" s="286" t="s">
        <v>948</v>
      </c>
      <c r="B20" s="287">
        <f t="shared" si="1"/>
        <v>0</v>
      </c>
      <c r="C20" s="287">
        <f t="shared" si="2"/>
        <v>0</v>
      </c>
      <c r="D20" s="288">
        <v>0</v>
      </c>
      <c r="E20" s="288">
        <v>0</v>
      </c>
      <c r="F20" s="288">
        <v>0</v>
      </c>
      <c r="G20" s="288">
        <v>0</v>
      </c>
      <c r="H20" s="287">
        <f t="shared" si="4"/>
        <v>0</v>
      </c>
      <c r="I20" s="288">
        <v>0</v>
      </c>
      <c r="J20" s="288">
        <v>0</v>
      </c>
    </row>
    <row r="21" spans="1:10">
      <c r="A21" s="286" t="s">
        <v>949</v>
      </c>
      <c r="B21" s="287">
        <f t="shared" si="1"/>
        <v>0</v>
      </c>
      <c r="C21" s="287">
        <f t="shared" si="2"/>
        <v>0</v>
      </c>
      <c r="D21" s="288">
        <v>0</v>
      </c>
      <c r="E21" s="288">
        <v>0</v>
      </c>
      <c r="F21" s="288">
        <v>0</v>
      </c>
      <c r="G21" s="288">
        <v>0</v>
      </c>
      <c r="H21" s="287">
        <f t="shared" si="4"/>
        <v>0</v>
      </c>
      <c r="I21" s="288">
        <v>0</v>
      </c>
      <c r="J21" s="288">
        <v>0</v>
      </c>
    </row>
    <row r="22" spans="1:10">
      <c r="A22" s="286" t="s">
        <v>950</v>
      </c>
      <c r="B22" s="287">
        <f t="shared" si="1"/>
        <v>0</v>
      </c>
      <c r="C22" s="287">
        <f t="shared" si="2"/>
        <v>0</v>
      </c>
      <c r="D22" s="288">
        <v>0</v>
      </c>
      <c r="E22" s="288">
        <v>0</v>
      </c>
      <c r="F22" s="288">
        <v>0</v>
      </c>
      <c r="G22" s="288">
        <v>0</v>
      </c>
      <c r="H22" s="287">
        <f t="shared" si="4"/>
        <v>0</v>
      </c>
      <c r="I22" s="288">
        <v>0</v>
      </c>
      <c r="J22" s="288">
        <v>0</v>
      </c>
    </row>
    <row r="23" spans="1:10">
      <c r="A23" s="286" t="s">
        <v>951</v>
      </c>
      <c r="B23" s="287">
        <f t="shared" si="1"/>
        <v>30</v>
      </c>
      <c r="C23" s="287">
        <f t="shared" si="2"/>
        <v>29</v>
      </c>
      <c r="D23" s="287">
        <f>SUM(D24:D25)</f>
        <v>10</v>
      </c>
      <c r="E23" s="287">
        <f>SUM(E24:E25)</f>
        <v>0</v>
      </c>
      <c r="F23" s="287">
        <f>SUM(F24:F25)</f>
        <v>8</v>
      </c>
      <c r="G23" s="287">
        <f>SUM(G24:G25)</f>
        <v>11</v>
      </c>
      <c r="H23" s="287">
        <f t="shared" si="4"/>
        <v>1</v>
      </c>
      <c r="I23" s="287">
        <f>SUM(I24:I25)</f>
        <v>1</v>
      </c>
      <c r="J23" s="287">
        <f>SUM(J24:J25)</f>
        <v>0</v>
      </c>
    </row>
    <row r="24" spans="1:10">
      <c r="A24" s="286" t="s">
        <v>952</v>
      </c>
      <c r="B24" s="287">
        <v>27</v>
      </c>
      <c r="C24" s="287">
        <v>26</v>
      </c>
      <c r="D24" s="288">
        <v>9</v>
      </c>
      <c r="E24" s="288">
        <v>0</v>
      </c>
      <c r="F24" s="288">
        <v>8</v>
      </c>
      <c r="G24" s="288">
        <v>9</v>
      </c>
      <c r="H24" s="287">
        <f t="shared" si="4"/>
        <v>1</v>
      </c>
      <c r="I24" s="288">
        <v>1</v>
      </c>
      <c r="J24" s="288">
        <v>0</v>
      </c>
    </row>
    <row r="25" spans="1:10" ht="15" customHeight="1">
      <c r="A25" s="286" t="s">
        <v>2194</v>
      </c>
      <c r="B25" s="287">
        <v>3</v>
      </c>
      <c r="C25" s="287">
        <v>3</v>
      </c>
      <c r="D25" s="288">
        <v>1</v>
      </c>
      <c r="E25" s="288">
        <v>0</v>
      </c>
      <c r="F25" s="288">
        <v>0</v>
      </c>
      <c r="G25" s="288">
        <v>2</v>
      </c>
      <c r="H25" s="287">
        <f t="shared" si="4"/>
        <v>0</v>
      </c>
      <c r="I25" s="288">
        <v>0</v>
      </c>
      <c r="J25" s="288">
        <v>0</v>
      </c>
    </row>
    <row r="26" spans="1:10" ht="19.5" customHeight="1">
      <c r="A26" s="289" t="s">
        <v>954</v>
      </c>
      <c r="B26" s="287">
        <f t="shared" si="1"/>
        <v>30</v>
      </c>
      <c r="C26" s="287">
        <f t="shared" si="2"/>
        <v>29</v>
      </c>
      <c r="D26" s="287">
        <f>SUM(D27:D32)</f>
        <v>10</v>
      </c>
      <c r="E26" s="287">
        <f>SUM(E27:E32)</f>
        <v>0</v>
      </c>
      <c r="F26" s="287">
        <v>8</v>
      </c>
      <c r="G26" s="287">
        <f>SUM(G27:G32)</f>
        <v>11</v>
      </c>
      <c r="H26" s="287">
        <f t="shared" si="4"/>
        <v>1</v>
      </c>
      <c r="I26" s="287">
        <v>1</v>
      </c>
      <c r="J26" s="287">
        <f>SUM(J27:J32)</f>
        <v>0</v>
      </c>
    </row>
    <row r="27" spans="1:10">
      <c r="A27" s="286" t="s">
        <v>955</v>
      </c>
      <c r="B27" s="287">
        <v>5</v>
      </c>
      <c r="C27" s="287">
        <v>5</v>
      </c>
      <c r="D27" s="288"/>
      <c r="E27" s="288">
        <v>0</v>
      </c>
      <c r="F27" s="288">
        <v>4</v>
      </c>
      <c r="G27" s="288">
        <v>1</v>
      </c>
      <c r="H27" s="287">
        <f t="shared" si="4"/>
        <v>0</v>
      </c>
      <c r="I27" s="288">
        <v>0</v>
      </c>
      <c r="J27" s="288">
        <v>0</v>
      </c>
    </row>
    <row r="28" spans="1:10">
      <c r="A28" s="286" t="s">
        <v>956</v>
      </c>
      <c r="B28" s="287">
        <v>7</v>
      </c>
      <c r="C28" s="287">
        <f t="shared" si="2"/>
        <v>6</v>
      </c>
      <c r="D28" s="288">
        <v>3</v>
      </c>
      <c r="E28" s="288">
        <v>0</v>
      </c>
      <c r="F28" s="288">
        <v>1</v>
      </c>
      <c r="G28" s="288">
        <v>2</v>
      </c>
      <c r="H28" s="287">
        <v>1</v>
      </c>
      <c r="I28" s="288">
        <v>1</v>
      </c>
      <c r="J28" s="288">
        <v>0</v>
      </c>
    </row>
    <row r="29" spans="1:10">
      <c r="A29" s="286" t="s">
        <v>957</v>
      </c>
      <c r="B29" s="287">
        <v>7</v>
      </c>
      <c r="C29" s="287">
        <v>7</v>
      </c>
      <c r="D29" s="288">
        <v>2</v>
      </c>
      <c r="E29" s="288">
        <v>0</v>
      </c>
      <c r="F29" s="288">
        <v>1</v>
      </c>
      <c r="G29" s="288">
        <v>4</v>
      </c>
      <c r="H29" s="287">
        <f t="shared" si="4"/>
        <v>0</v>
      </c>
      <c r="I29" s="288">
        <v>0</v>
      </c>
      <c r="J29" s="288">
        <v>0</v>
      </c>
    </row>
    <row r="30" spans="1:10">
      <c r="A30" s="286" t="s">
        <v>958</v>
      </c>
      <c r="B30" s="287">
        <v>8</v>
      </c>
      <c r="C30" s="287">
        <v>8</v>
      </c>
      <c r="D30" s="288">
        <v>4</v>
      </c>
      <c r="E30" s="288">
        <v>0</v>
      </c>
      <c r="F30" s="288"/>
      <c r="G30" s="288">
        <v>4</v>
      </c>
      <c r="H30" s="287">
        <f>SUM(I30:J30)</f>
        <v>0</v>
      </c>
      <c r="I30" s="288">
        <v>0</v>
      </c>
      <c r="J30" s="288">
        <v>0</v>
      </c>
    </row>
    <row r="31" spans="1:10">
      <c r="A31" s="286" t="s">
        <v>959</v>
      </c>
      <c r="B31" s="287">
        <v>3</v>
      </c>
      <c r="C31" s="287">
        <v>3</v>
      </c>
      <c r="D31" s="288">
        <v>1</v>
      </c>
      <c r="E31" s="288">
        <v>0</v>
      </c>
      <c r="F31" s="288">
        <v>2</v>
      </c>
      <c r="G31" s="287">
        <v>0</v>
      </c>
      <c r="H31" s="287">
        <v>0</v>
      </c>
      <c r="I31" s="288" t="s">
        <v>2195</v>
      </c>
      <c r="J31" s="288">
        <v>0</v>
      </c>
    </row>
    <row r="32" spans="1:10">
      <c r="A32" s="290" t="s">
        <v>960</v>
      </c>
      <c r="B32" s="291">
        <f t="shared" si="1"/>
        <v>0</v>
      </c>
      <c r="C32" s="291">
        <f t="shared" si="2"/>
        <v>0</v>
      </c>
      <c r="D32" s="292">
        <v>0</v>
      </c>
      <c r="E32" s="292">
        <v>0</v>
      </c>
      <c r="F32" s="292">
        <v>0</v>
      </c>
      <c r="G32" s="292">
        <v>0</v>
      </c>
      <c r="H32" s="291">
        <f t="shared" si="4"/>
        <v>0</v>
      </c>
      <c r="I32" s="292">
        <v>0</v>
      </c>
      <c r="J32" s="292">
        <v>0</v>
      </c>
    </row>
    <row r="33" spans="1:10">
      <c r="A33" s="272" t="s">
        <v>865</v>
      </c>
      <c r="B33" s="272" t="s">
        <v>821</v>
      </c>
      <c r="C33" s="272"/>
      <c r="D33" s="272" t="s">
        <v>822</v>
      </c>
      <c r="E33" s="272"/>
      <c r="F33" s="272"/>
      <c r="G33" s="272" t="s">
        <v>866</v>
      </c>
      <c r="H33" s="272"/>
      <c r="I33" s="1667" t="s">
        <v>961</v>
      </c>
      <c r="J33" s="1667"/>
    </row>
    <row r="34" spans="1:10">
      <c r="A34" s="272"/>
      <c r="B34" s="272"/>
      <c r="C34" s="272"/>
      <c r="D34" s="272" t="s">
        <v>825</v>
      </c>
      <c r="E34" s="272"/>
      <c r="F34" s="272"/>
      <c r="G34" s="272"/>
      <c r="H34" s="272"/>
      <c r="I34" s="272"/>
      <c r="J34" s="272"/>
    </row>
    <row r="35" spans="1:10">
      <c r="A35" s="272" t="s">
        <v>962</v>
      </c>
      <c r="B35" s="272"/>
      <c r="C35" s="272"/>
      <c r="D35" s="272"/>
      <c r="E35" s="272"/>
      <c r="F35" s="272"/>
      <c r="G35" s="272"/>
      <c r="H35" s="272"/>
      <c r="I35" s="272"/>
      <c r="J35" s="272"/>
    </row>
    <row r="36" spans="1:10">
      <c r="A36" s="272" t="s">
        <v>963</v>
      </c>
      <c r="B36" s="272"/>
      <c r="C36" s="272"/>
      <c r="D36" s="272"/>
      <c r="E36" s="272"/>
      <c r="F36" s="272"/>
      <c r="G36" s="272"/>
      <c r="H36" s="272"/>
      <c r="I36" s="272"/>
      <c r="J36" s="272"/>
    </row>
    <row r="37" spans="1:10">
      <c r="A37" s="272"/>
      <c r="B37" s="272"/>
      <c r="C37" s="272"/>
      <c r="D37" s="272"/>
      <c r="E37" s="272"/>
      <c r="F37" s="272"/>
      <c r="G37" s="272"/>
      <c r="H37" s="272"/>
      <c r="I37" s="272"/>
      <c r="J37" s="272"/>
    </row>
  </sheetData>
  <mergeCells count="7">
    <mergeCell ref="I33:J33"/>
    <mergeCell ref="A3:J3"/>
    <mergeCell ref="B4:H4"/>
    <mergeCell ref="A5:A6"/>
    <mergeCell ref="B5:B6"/>
    <mergeCell ref="C5:G5"/>
    <mergeCell ref="H5:J5"/>
  </mergeCells>
  <phoneticPr fontId="177" type="noConversion"/>
  <hyperlinks>
    <hyperlink ref="K1" location="預告統計資料發布時間表!A1" display="回發布時間表"/>
  </hyperlinks>
  <pageMargins left="0.7" right="0.7" top="0.75" bottom="0.75" header="0.3" footer="0.3"/>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74"/>
  <sheetViews>
    <sheetView zoomScaleNormal="100" workbookViewId="0"/>
  </sheetViews>
  <sheetFormatPr defaultColWidth="8.25" defaultRowHeight="16.5"/>
  <cols>
    <col min="1" max="1" width="33.375" style="293" customWidth="1"/>
    <col min="2" max="10" width="15.5" style="274" customWidth="1"/>
    <col min="11" max="256" width="8.25" style="274"/>
    <col min="257" max="257" width="33.375" style="274" customWidth="1"/>
    <col min="258" max="266" width="15.5" style="274" customWidth="1"/>
    <col min="267" max="512" width="8.25" style="274"/>
    <col min="513" max="513" width="33.375" style="274" customWidth="1"/>
    <col min="514" max="522" width="15.5" style="274" customWidth="1"/>
    <col min="523" max="768" width="8.25" style="274"/>
    <col min="769" max="769" width="33.375" style="274" customWidth="1"/>
    <col min="770" max="778" width="15.5" style="274" customWidth="1"/>
    <col min="779" max="1024" width="8.25" style="274"/>
    <col min="1025" max="1025" width="33.375" style="274" customWidth="1"/>
    <col min="1026" max="1034" width="15.5" style="274" customWidth="1"/>
    <col min="1035" max="1280" width="8.25" style="274"/>
    <col min="1281" max="1281" width="33.375" style="274" customWidth="1"/>
    <col min="1282" max="1290" width="15.5" style="274" customWidth="1"/>
    <col min="1291" max="1536" width="8.25" style="274"/>
    <col min="1537" max="1537" width="33.375" style="274" customWidth="1"/>
    <col min="1538" max="1546" width="15.5" style="274" customWidth="1"/>
    <col min="1547" max="1792" width="8.25" style="274"/>
    <col min="1793" max="1793" width="33.375" style="274" customWidth="1"/>
    <col min="1794" max="1802" width="15.5" style="274" customWidth="1"/>
    <col min="1803" max="2048" width="8.25" style="274"/>
    <col min="2049" max="2049" width="33.375" style="274" customWidth="1"/>
    <col min="2050" max="2058" width="15.5" style="274" customWidth="1"/>
    <col min="2059" max="2304" width="8.25" style="274"/>
    <col min="2305" max="2305" width="33.375" style="274" customWidth="1"/>
    <col min="2306" max="2314" width="15.5" style="274" customWidth="1"/>
    <col min="2315" max="2560" width="8.25" style="274"/>
    <col min="2561" max="2561" width="33.375" style="274" customWidth="1"/>
    <col min="2562" max="2570" width="15.5" style="274" customWidth="1"/>
    <col min="2571" max="2816" width="8.25" style="274"/>
    <col min="2817" max="2817" width="33.375" style="274" customWidth="1"/>
    <col min="2818" max="2826" width="15.5" style="274" customWidth="1"/>
    <col min="2827" max="3072" width="8.25" style="274"/>
    <col min="3073" max="3073" width="33.375" style="274" customWidth="1"/>
    <col min="3074" max="3082" width="15.5" style="274" customWidth="1"/>
    <col min="3083" max="3328" width="8.25" style="274"/>
    <col min="3329" max="3329" width="33.375" style="274" customWidth="1"/>
    <col min="3330" max="3338" width="15.5" style="274" customWidth="1"/>
    <col min="3339" max="3584" width="8.25" style="274"/>
    <col min="3585" max="3585" width="33.375" style="274" customWidth="1"/>
    <col min="3586" max="3594" width="15.5" style="274" customWidth="1"/>
    <col min="3595" max="3840" width="8.25" style="274"/>
    <col min="3841" max="3841" width="33.375" style="274" customWidth="1"/>
    <col min="3842" max="3850" width="15.5" style="274" customWidth="1"/>
    <col min="3851" max="4096" width="8.25" style="274"/>
    <col min="4097" max="4097" width="33.375" style="274" customWidth="1"/>
    <col min="4098" max="4106" width="15.5" style="274" customWidth="1"/>
    <col min="4107" max="4352" width="8.25" style="274"/>
    <col min="4353" max="4353" width="33.375" style="274" customWidth="1"/>
    <col min="4354" max="4362" width="15.5" style="274" customWidth="1"/>
    <col min="4363" max="4608" width="8.25" style="274"/>
    <col min="4609" max="4609" width="33.375" style="274" customWidth="1"/>
    <col min="4610" max="4618" width="15.5" style="274" customWidth="1"/>
    <col min="4619" max="4864" width="8.25" style="274"/>
    <col min="4865" max="4865" width="33.375" style="274" customWidth="1"/>
    <col min="4866" max="4874" width="15.5" style="274" customWidth="1"/>
    <col min="4875" max="5120" width="8.25" style="274"/>
    <col min="5121" max="5121" width="33.375" style="274" customWidth="1"/>
    <col min="5122" max="5130" width="15.5" style="274" customWidth="1"/>
    <col min="5131" max="5376" width="8.25" style="274"/>
    <col min="5377" max="5377" width="33.375" style="274" customWidth="1"/>
    <col min="5378" max="5386" width="15.5" style="274" customWidth="1"/>
    <col min="5387" max="5632" width="8.25" style="274"/>
    <col min="5633" max="5633" width="33.375" style="274" customWidth="1"/>
    <col min="5634" max="5642" width="15.5" style="274" customWidth="1"/>
    <col min="5643" max="5888" width="8.25" style="274"/>
    <col min="5889" max="5889" width="33.375" style="274" customWidth="1"/>
    <col min="5890" max="5898" width="15.5" style="274" customWidth="1"/>
    <col min="5899" max="6144" width="8.25" style="274"/>
    <col min="6145" max="6145" width="33.375" style="274" customWidth="1"/>
    <col min="6146" max="6154" width="15.5" style="274" customWidth="1"/>
    <col min="6155" max="6400" width="8.25" style="274"/>
    <col min="6401" max="6401" width="33.375" style="274" customWidth="1"/>
    <col min="6402" max="6410" width="15.5" style="274" customWidth="1"/>
    <col min="6411" max="6656" width="8.25" style="274"/>
    <col min="6657" max="6657" width="33.375" style="274" customWidth="1"/>
    <col min="6658" max="6666" width="15.5" style="274" customWidth="1"/>
    <col min="6667" max="6912" width="8.25" style="274"/>
    <col min="6913" max="6913" width="33.375" style="274" customWidth="1"/>
    <col min="6914" max="6922" width="15.5" style="274" customWidth="1"/>
    <col min="6923" max="7168" width="8.25" style="274"/>
    <col min="7169" max="7169" width="33.375" style="274" customWidth="1"/>
    <col min="7170" max="7178" width="15.5" style="274" customWidth="1"/>
    <col min="7179" max="7424" width="8.25" style="274"/>
    <col min="7425" max="7425" width="33.375" style="274" customWidth="1"/>
    <col min="7426" max="7434" width="15.5" style="274" customWidth="1"/>
    <col min="7435" max="7680" width="8.25" style="274"/>
    <col min="7681" max="7681" width="33.375" style="274" customWidth="1"/>
    <col min="7682" max="7690" width="15.5" style="274" customWidth="1"/>
    <col min="7691" max="7936" width="8.25" style="274"/>
    <col min="7937" max="7937" width="33.375" style="274" customWidth="1"/>
    <col min="7938" max="7946" width="15.5" style="274" customWidth="1"/>
    <col min="7947" max="8192" width="8.25" style="274"/>
    <col min="8193" max="8193" width="33.375" style="274" customWidth="1"/>
    <col min="8194" max="8202" width="15.5" style="274" customWidth="1"/>
    <col min="8203" max="8448" width="8.25" style="274"/>
    <col min="8449" max="8449" width="33.375" style="274" customWidth="1"/>
    <col min="8450" max="8458" width="15.5" style="274" customWidth="1"/>
    <col min="8459" max="8704" width="8.25" style="274"/>
    <col min="8705" max="8705" width="33.375" style="274" customWidth="1"/>
    <col min="8706" max="8714" width="15.5" style="274" customWidth="1"/>
    <col min="8715" max="8960" width="8.25" style="274"/>
    <col min="8961" max="8961" width="33.375" style="274" customWidth="1"/>
    <col min="8962" max="8970" width="15.5" style="274" customWidth="1"/>
    <col min="8971" max="9216" width="8.25" style="274"/>
    <col min="9217" max="9217" width="33.375" style="274" customWidth="1"/>
    <col min="9218" max="9226" width="15.5" style="274" customWidth="1"/>
    <col min="9227" max="9472" width="8.25" style="274"/>
    <col min="9473" max="9473" width="33.375" style="274" customWidth="1"/>
    <col min="9474" max="9482" width="15.5" style="274" customWidth="1"/>
    <col min="9483" max="9728" width="8.25" style="274"/>
    <col min="9729" max="9729" width="33.375" style="274" customWidth="1"/>
    <col min="9730" max="9738" width="15.5" style="274" customWidth="1"/>
    <col min="9739" max="9984" width="8.25" style="274"/>
    <col min="9985" max="9985" width="33.375" style="274" customWidth="1"/>
    <col min="9986" max="9994" width="15.5" style="274" customWidth="1"/>
    <col min="9995" max="10240" width="8.25" style="274"/>
    <col min="10241" max="10241" width="33.375" style="274" customWidth="1"/>
    <col min="10242" max="10250" width="15.5" style="274" customWidth="1"/>
    <col min="10251" max="10496" width="8.25" style="274"/>
    <col min="10497" max="10497" width="33.375" style="274" customWidth="1"/>
    <col min="10498" max="10506" width="15.5" style="274" customWidth="1"/>
    <col min="10507" max="10752" width="8.25" style="274"/>
    <col min="10753" max="10753" width="33.375" style="274" customWidth="1"/>
    <col min="10754" max="10762" width="15.5" style="274" customWidth="1"/>
    <col min="10763" max="11008" width="8.25" style="274"/>
    <col min="11009" max="11009" width="33.375" style="274" customWidth="1"/>
    <col min="11010" max="11018" width="15.5" style="274" customWidth="1"/>
    <col min="11019" max="11264" width="8.25" style="274"/>
    <col min="11265" max="11265" width="33.375" style="274" customWidth="1"/>
    <col min="11266" max="11274" width="15.5" style="274" customWidth="1"/>
    <col min="11275" max="11520" width="8.25" style="274"/>
    <col min="11521" max="11521" width="33.375" style="274" customWidth="1"/>
    <col min="11522" max="11530" width="15.5" style="274" customWidth="1"/>
    <col min="11531" max="11776" width="8.25" style="274"/>
    <col min="11777" max="11777" width="33.375" style="274" customWidth="1"/>
    <col min="11778" max="11786" width="15.5" style="274" customWidth="1"/>
    <col min="11787" max="12032" width="8.25" style="274"/>
    <col min="12033" max="12033" width="33.375" style="274" customWidth="1"/>
    <col min="12034" max="12042" width="15.5" style="274" customWidth="1"/>
    <col min="12043" max="12288" width="8.25" style="274"/>
    <col min="12289" max="12289" width="33.375" style="274" customWidth="1"/>
    <col min="12290" max="12298" width="15.5" style="274" customWidth="1"/>
    <col min="12299" max="12544" width="8.25" style="274"/>
    <col min="12545" max="12545" width="33.375" style="274" customWidth="1"/>
    <col min="12546" max="12554" width="15.5" style="274" customWidth="1"/>
    <col min="12555" max="12800" width="8.25" style="274"/>
    <col min="12801" max="12801" width="33.375" style="274" customWidth="1"/>
    <col min="12802" max="12810" width="15.5" style="274" customWidth="1"/>
    <col min="12811" max="13056" width="8.25" style="274"/>
    <col min="13057" max="13057" width="33.375" style="274" customWidth="1"/>
    <col min="13058" max="13066" width="15.5" style="274" customWidth="1"/>
    <col min="13067" max="13312" width="8.25" style="274"/>
    <col min="13313" max="13313" width="33.375" style="274" customWidth="1"/>
    <col min="13314" max="13322" width="15.5" style="274" customWidth="1"/>
    <col min="13323" max="13568" width="8.25" style="274"/>
    <col min="13569" max="13569" width="33.375" style="274" customWidth="1"/>
    <col min="13570" max="13578" width="15.5" style="274" customWidth="1"/>
    <col min="13579" max="13824" width="8.25" style="274"/>
    <col min="13825" max="13825" width="33.375" style="274" customWidth="1"/>
    <col min="13826" max="13834" width="15.5" style="274" customWidth="1"/>
    <col min="13835" max="14080" width="8.25" style="274"/>
    <col min="14081" max="14081" width="33.375" style="274" customWidth="1"/>
    <col min="14082" max="14090" width="15.5" style="274" customWidth="1"/>
    <col min="14091" max="14336" width="8.25" style="274"/>
    <col min="14337" max="14337" width="33.375" style="274" customWidth="1"/>
    <col min="14338" max="14346" width="15.5" style="274" customWidth="1"/>
    <col min="14347" max="14592" width="8.25" style="274"/>
    <col min="14593" max="14593" width="33.375" style="274" customWidth="1"/>
    <col min="14594" max="14602" width="15.5" style="274" customWidth="1"/>
    <col min="14603" max="14848" width="8.25" style="274"/>
    <col min="14849" max="14849" width="33.375" style="274" customWidth="1"/>
    <col min="14850" max="14858" width="15.5" style="274" customWidth="1"/>
    <col min="14859" max="15104" width="8.25" style="274"/>
    <col min="15105" max="15105" width="33.375" style="274" customWidth="1"/>
    <col min="15106" max="15114" width="15.5" style="274" customWidth="1"/>
    <col min="15115" max="15360" width="8.25" style="274"/>
    <col min="15361" max="15361" width="33.375" style="274" customWidth="1"/>
    <col min="15362" max="15370" width="15.5" style="274" customWidth="1"/>
    <col min="15371" max="15616" width="8.25" style="274"/>
    <col min="15617" max="15617" width="33.375" style="274" customWidth="1"/>
    <col min="15618" max="15626" width="15.5" style="274" customWidth="1"/>
    <col min="15627" max="15872" width="8.25" style="274"/>
    <col min="15873" max="15873" width="33.375" style="274" customWidth="1"/>
    <col min="15874" max="15882" width="15.5" style="274" customWidth="1"/>
    <col min="15883" max="16128" width="8.25" style="274"/>
    <col min="16129" max="16129" width="33.375" style="274" customWidth="1"/>
    <col min="16130" max="16138" width="15.5" style="274" customWidth="1"/>
    <col min="16139" max="16384" width="8.25" style="274"/>
  </cols>
  <sheetData>
    <row r="1" spans="1:11" ht="19.5">
      <c r="A1" s="294" t="s">
        <v>780</v>
      </c>
      <c r="H1" s="295" t="s">
        <v>781</v>
      </c>
      <c r="I1" s="1686" t="s">
        <v>0</v>
      </c>
      <c r="J1" s="1686"/>
      <c r="K1" s="87" t="s">
        <v>125</v>
      </c>
    </row>
    <row r="2" spans="1:11" ht="19.5">
      <c r="A2" s="294" t="s">
        <v>964</v>
      </c>
      <c r="B2" s="274" t="s">
        <v>965</v>
      </c>
      <c r="D2" s="296"/>
      <c r="E2" s="296"/>
      <c r="F2" s="296"/>
      <c r="G2" s="296"/>
      <c r="H2" s="294" t="s">
        <v>785</v>
      </c>
      <c r="I2" s="1687" t="s">
        <v>966</v>
      </c>
      <c r="J2" s="1687"/>
    </row>
    <row r="3" spans="1:11" ht="42" customHeight="1">
      <c r="A3" s="1681" t="s">
        <v>967</v>
      </c>
      <c r="B3" s="1681"/>
      <c r="C3" s="1681"/>
      <c r="D3" s="1681"/>
      <c r="E3" s="1681"/>
      <c r="F3" s="1681"/>
      <c r="G3" s="1681"/>
      <c r="H3" s="1681"/>
      <c r="I3" s="1681"/>
      <c r="J3" s="1681"/>
    </row>
    <row r="4" spans="1:11" ht="32.25" customHeight="1">
      <c r="A4" s="297" t="s">
        <v>968</v>
      </c>
      <c r="B4" s="1688" t="s">
        <v>969</v>
      </c>
      <c r="C4" s="1688"/>
      <c r="D4" s="1688"/>
      <c r="E4" s="1688"/>
      <c r="F4" s="1688"/>
      <c r="G4" s="1688"/>
      <c r="H4" s="1688"/>
      <c r="I4" s="1689" t="s">
        <v>970</v>
      </c>
      <c r="J4" s="1689"/>
    </row>
    <row r="5" spans="1:11" ht="42.75" customHeight="1">
      <c r="A5" s="1674" t="s">
        <v>971</v>
      </c>
      <c r="B5" s="1682" t="s">
        <v>972</v>
      </c>
      <c r="C5" s="1682"/>
      <c r="D5" s="1682"/>
      <c r="E5" s="1683" t="s">
        <v>973</v>
      </c>
      <c r="F5" s="1683"/>
      <c r="G5" s="1683"/>
      <c r="H5" s="1684" t="s">
        <v>974</v>
      </c>
      <c r="I5" s="1684"/>
      <c r="J5" s="1684"/>
    </row>
    <row r="6" spans="1:11" ht="21.75" customHeight="1">
      <c r="A6" s="1674"/>
      <c r="B6" s="298" t="s">
        <v>893</v>
      </c>
      <c r="C6" s="299" t="s">
        <v>975</v>
      </c>
      <c r="D6" s="299" t="s">
        <v>976</v>
      </c>
      <c r="E6" s="299" t="s">
        <v>893</v>
      </c>
      <c r="F6" s="300" t="s">
        <v>975</v>
      </c>
      <c r="G6" s="300" t="s">
        <v>976</v>
      </c>
      <c r="H6" s="300" t="s">
        <v>893</v>
      </c>
      <c r="I6" s="300" t="s">
        <v>975</v>
      </c>
      <c r="J6" s="301" t="s">
        <v>976</v>
      </c>
    </row>
    <row r="7" spans="1:11" ht="44.25" customHeight="1">
      <c r="A7" s="302" t="s">
        <v>977</v>
      </c>
      <c r="B7" s="303">
        <f>C7+D7</f>
        <v>30</v>
      </c>
      <c r="C7" s="304">
        <f>SUM(C9:C16)</f>
        <v>28</v>
      </c>
      <c r="D7" s="304">
        <f>SUM(D9:D16)</f>
        <v>2</v>
      </c>
      <c r="E7" s="304">
        <f>SUM(F7:G7)</f>
        <v>0</v>
      </c>
      <c r="F7" s="304">
        <f>IF(F9+F10+F11+F12+F13+F14+F15+F16=[3]表二!B18,F9+F10+F11+F12+F13+F14+F15+F16,"F")</f>
        <v>0</v>
      </c>
      <c r="G7" s="304">
        <f>IF(G9+G10+G11+G12+G13+G14+G15+G16=[3]表二!B19,G9+G10+G11+G12+G13+G14+G15+G16,"F")</f>
        <v>0</v>
      </c>
      <c r="H7" s="304">
        <f>SUM(I7:J7)</f>
        <v>0</v>
      </c>
      <c r="I7" s="304" t="str">
        <f>IF(I9+I10+I11+I12+I13+I14+I15+I16=[3]表三!B24,I9+I10+I11+I12+I13+I14+I15+I16,"F")</f>
        <v>F</v>
      </c>
      <c r="J7" s="304" t="str">
        <f>IF(J9+J10+J11+J12+J13+J14+J15+J16=[3]表三!B25,J9+J10+J11+J12+J13+J15+J14+J16,"F")</f>
        <v>F</v>
      </c>
    </row>
    <row r="8" spans="1:11" ht="44.25" customHeight="1">
      <c r="A8" s="305" t="s">
        <v>978</v>
      </c>
      <c r="B8" s="306">
        <f t="shared" ref="B8:B16" si="0">SUM(C8:D8)</f>
        <v>1</v>
      </c>
      <c r="C8" s="307">
        <f>SUM(C9:C13)</f>
        <v>1</v>
      </c>
      <c r="D8" s="307">
        <f>SUM(D9:D13)</f>
        <v>0</v>
      </c>
      <c r="E8" s="307">
        <f>SUM(F8:G8)</f>
        <v>0</v>
      </c>
      <c r="F8" s="307">
        <f>SUM(F9:F13)</f>
        <v>0</v>
      </c>
      <c r="G8" s="307">
        <f>SUM(G9:G13)</f>
        <v>0</v>
      </c>
      <c r="H8" s="307">
        <f>SUM(I8:J8)</f>
        <v>1</v>
      </c>
      <c r="I8" s="307">
        <f>SUM(I9:I13)</f>
        <v>1</v>
      </c>
      <c r="J8" s="307">
        <f>SUM(J9:J13)</f>
        <v>0</v>
      </c>
    </row>
    <row r="9" spans="1:11" ht="44.25" customHeight="1">
      <c r="A9" s="305" t="s">
        <v>979</v>
      </c>
      <c r="B9" s="306">
        <f t="shared" si="0"/>
        <v>0</v>
      </c>
      <c r="C9" s="307">
        <f t="shared" ref="C9:C16" si="1">F9+I9</f>
        <v>0</v>
      </c>
      <c r="D9" s="307">
        <f>+G9+J9</f>
        <v>0</v>
      </c>
      <c r="E9" s="307">
        <f>IF(F9+G9=[3]表二!B9,F9+G9,"F")</f>
        <v>0</v>
      </c>
      <c r="F9" s="308">
        <v>0</v>
      </c>
      <c r="G9" s="308">
        <v>0</v>
      </c>
      <c r="H9" s="307">
        <f>IF(I9+J9=[3]表三!B10,I9+J9,"F")</f>
        <v>0</v>
      </c>
      <c r="I9" s="308">
        <v>0</v>
      </c>
      <c r="J9" s="308">
        <v>0</v>
      </c>
    </row>
    <row r="10" spans="1:11" ht="44.25" customHeight="1">
      <c r="A10" s="305" t="s">
        <v>980</v>
      </c>
      <c r="B10" s="306">
        <f t="shared" si="0"/>
        <v>0</v>
      </c>
      <c r="C10" s="307">
        <f t="shared" si="1"/>
        <v>0</v>
      </c>
      <c r="D10" s="307">
        <f>+G10+J10</f>
        <v>0</v>
      </c>
      <c r="E10" s="307">
        <f>IF(F10+G10=[3]表二!B10,F10+G10,"F")</f>
        <v>0</v>
      </c>
      <c r="F10" s="308">
        <v>0</v>
      </c>
      <c r="G10" s="308">
        <v>0</v>
      </c>
      <c r="H10" s="307">
        <f>IF(I10+J10=[3]表三!B11,I10+J10,"F")</f>
        <v>0</v>
      </c>
      <c r="I10" s="308">
        <v>0</v>
      </c>
      <c r="J10" s="308">
        <v>0</v>
      </c>
    </row>
    <row r="11" spans="1:11" ht="44.25" customHeight="1">
      <c r="A11" s="305" t="s">
        <v>981</v>
      </c>
      <c r="B11" s="306">
        <f t="shared" si="0"/>
        <v>1</v>
      </c>
      <c r="C11" s="307">
        <f t="shared" si="1"/>
        <v>1</v>
      </c>
      <c r="D11" s="307">
        <f>+G11+J11</f>
        <v>0</v>
      </c>
      <c r="E11" s="307">
        <f>IF(F11+G11=[3]表二!B11,F11+G11,"F")</f>
        <v>0</v>
      </c>
      <c r="F11" s="308">
        <v>0</v>
      </c>
      <c r="G11" s="308">
        <v>0</v>
      </c>
      <c r="H11" s="307" t="str">
        <f>IF(I11+J11=[3]表三!B12,I11+J11,"F")</f>
        <v>F</v>
      </c>
      <c r="I11" s="308">
        <v>1</v>
      </c>
      <c r="J11" s="308">
        <v>0</v>
      </c>
    </row>
    <row r="12" spans="1:11" ht="44.25" customHeight="1">
      <c r="A12" s="305" t="s">
        <v>982</v>
      </c>
      <c r="B12" s="306">
        <f t="shared" si="0"/>
        <v>0</v>
      </c>
      <c r="C12" s="307">
        <f t="shared" si="1"/>
        <v>0</v>
      </c>
      <c r="D12" s="307">
        <f>+G12+J12</f>
        <v>0</v>
      </c>
      <c r="E12" s="307">
        <f>IF(F12+G12=[3]表二!B12,F12+G12,"F")</f>
        <v>0</v>
      </c>
      <c r="F12" s="308">
        <v>0</v>
      </c>
      <c r="G12" s="308">
        <v>0</v>
      </c>
      <c r="H12" s="307">
        <f>IF(I12+J12=[3]表三!B13,I12+J12,"F")</f>
        <v>0</v>
      </c>
      <c r="I12" s="308">
        <v>0</v>
      </c>
      <c r="J12" s="308">
        <v>0</v>
      </c>
    </row>
    <row r="13" spans="1:11" ht="44.25" customHeight="1">
      <c r="A13" s="305" t="s">
        <v>983</v>
      </c>
      <c r="B13" s="306">
        <f t="shared" si="0"/>
        <v>0</v>
      </c>
      <c r="C13" s="307">
        <f t="shared" si="1"/>
        <v>0</v>
      </c>
      <c r="D13" s="307">
        <f>G13+J13</f>
        <v>0</v>
      </c>
      <c r="E13" s="307">
        <f>IF(F13+G13=[3]表二!B13,F13+G13,"F")</f>
        <v>0</v>
      </c>
      <c r="F13" s="308">
        <v>0</v>
      </c>
      <c r="G13" s="308">
        <v>0</v>
      </c>
      <c r="H13" s="307">
        <f>IF(I13+J13=[3]表三!B14,I13+J13,"F")</f>
        <v>0</v>
      </c>
      <c r="I13" s="308">
        <v>0</v>
      </c>
      <c r="J13" s="308">
        <v>0</v>
      </c>
    </row>
    <row r="14" spans="1:11" ht="44.25" customHeight="1">
      <c r="A14" s="305" t="s">
        <v>984</v>
      </c>
      <c r="B14" s="306">
        <f t="shared" si="0"/>
        <v>0</v>
      </c>
      <c r="C14" s="307">
        <f t="shared" si="1"/>
        <v>0</v>
      </c>
      <c r="D14" s="307">
        <f>G14+J14</f>
        <v>0</v>
      </c>
      <c r="E14" s="307">
        <f>IF(F14+G14=[3]表二!B14,F14+G14,"F")</f>
        <v>0</v>
      </c>
      <c r="F14" s="308">
        <v>0</v>
      </c>
      <c r="G14" s="308">
        <v>0</v>
      </c>
      <c r="H14" s="307">
        <f>IF(I14+J14=[3]表三!B15,I14+J14,"F")</f>
        <v>0</v>
      </c>
      <c r="I14" s="308">
        <v>0</v>
      </c>
      <c r="J14" s="308">
        <v>0</v>
      </c>
    </row>
    <row r="15" spans="1:11" ht="44.25" customHeight="1">
      <c r="A15" s="305" t="s">
        <v>985</v>
      </c>
      <c r="B15" s="306">
        <f t="shared" si="0"/>
        <v>29</v>
      </c>
      <c r="C15" s="307">
        <f t="shared" si="1"/>
        <v>27</v>
      </c>
      <c r="D15" s="307">
        <f>G15+J15</f>
        <v>2</v>
      </c>
      <c r="E15" s="307">
        <f>IF(F15+G15=[3]表二!B15,F15+G15,"F")</f>
        <v>0</v>
      </c>
      <c r="F15" s="308">
        <v>0</v>
      </c>
      <c r="G15" s="308">
        <v>0</v>
      </c>
      <c r="H15" s="307" t="str">
        <f>IF(I15+J15=[3]表三!B16,I15+J15,"F")</f>
        <v>F</v>
      </c>
      <c r="I15" s="308">
        <v>27</v>
      </c>
      <c r="J15" s="308">
        <v>2</v>
      </c>
    </row>
    <row r="16" spans="1:11" ht="44.25" customHeight="1">
      <c r="A16" s="309" t="s">
        <v>986</v>
      </c>
      <c r="B16" s="310">
        <f t="shared" si="0"/>
        <v>0</v>
      </c>
      <c r="C16" s="311">
        <f t="shared" si="1"/>
        <v>0</v>
      </c>
      <c r="D16" s="311">
        <f>+G16+J16</f>
        <v>0</v>
      </c>
      <c r="E16" s="311">
        <f>IF(F16+G16=[3]表二!B16,F16+G16,"F")</f>
        <v>0</v>
      </c>
      <c r="F16" s="312">
        <v>0</v>
      </c>
      <c r="G16" s="312">
        <v>0</v>
      </c>
      <c r="H16" s="311">
        <f>IF(I16+J16=[3]表三!B22,I16+J16,"F")</f>
        <v>0</v>
      </c>
      <c r="I16" s="312">
        <v>0</v>
      </c>
      <c r="J16" s="312">
        <v>0</v>
      </c>
    </row>
    <row r="17" spans="1:15" ht="19.5">
      <c r="A17" s="294" t="s">
        <v>780</v>
      </c>
      <c r="B17" s="313"/>
      <c r="C17" s="313"/>
      <c r="D17" s="313"/>
      <c r="L17" s="294" t="s">
        <v>781</v>
      </c>
      <c r="M17" s="1685" t="s">
        <v>987</v>
      </c>
      <c r="N17" s="1685"/>
      <c r="O17" s="1685"/>
    </row>
    <row r="18" spans="1:15" ht="19.5">
      <c r="A18" s="294" t="s">
        <v>964</v>
      </c>
      <c r="B18" s="314" t="s">
        <v>965</v>
      </c>
      <c r="C18" s="315"/>
      <c r="D18" s="315"/>
      <c r="E18" s="316"/>
      <c r="F18" s="296"/>
      <c r="G18" s="296"/>
      <c r="H18" s="296"/>
      <c r="I18" s="296"/>
      <c r="J18" s="296"/>
      <c r="K18" s="296"/>
      <c r="L18" s="294" t="s">
        <v>988</v>
      </c>
      <c r="M18" s="1678" t="s">
        <v>989</v>
      </c>
      <c r="N18" s="1678"/>
      <c r="O18" s="1678"/>
    </row>
    <row r="19" spans="1:15" ht="42" customHeight="1">
      <c r="A19" s="1679" t="s">
        <v>990</v>
      </c>
      <c r="B19" s="1679"/>
      <c r="C19" s="1679"/>
      <c r="D19" s="1679"/>
      <c r="E19" s="1679"/>
      <c r="F19" s="1679"/>
      <c r="G19" s="1679"/>
      <c r="H19" s="1679"/>
      <c r="I19" s="1679"/>
      <c r="J19" s="1679"/>
      <c r="K19" s="1679"/>
      <c r="L19" s="1679"/>
      <c r="M19" s="1679"/>
      <c r="N19" s="1679"/>
      <c r="O19" s="1679"/>
    </row>
    <row r="20" spans="1:15" ht="32.25" customHeight="1">
      <c r="A20" s="315" t="s">
        <v>991</v>
      </c>
      <c r="B20" s="1680" t="s">
        <v>992</v>
      </c>
      <c r="C20" s="1680"/>
      <c r="D20" s="1680"/>
      <c r="E20" s="1680"/>
      <c r="F20" s="1680"/>
      <c r="G20" s="1680"/>
      <c r="H20" s="1680"/>
      <c r="I20" s="1680"/>
      <c r="J20" s="1680"/>
      <c r="K20" s="1680"/>
      <c r="O20" s="317" t="s">
        <v>993</v>
      </c>
    </row>
    <row r="21" spans="1:15" ht="64.5" customHeight="1">
      <c r="A21" s="318" t="s">
        <v>926</v>
      </c>
      <c r="B21" s="319" t="s">
        <v>994</v>
      </c>
      <c r="C21" s="320" t="s">
        <v>995</v>
      </c>
      <c r="D21" s="321" t="s">
        <v>996</v>
      </c>
      <c r="E21" s="321" t="s">
        <v>997</v>
      </c>
      <c r="F21" s="321" t="s">
        <v>998</v>
      </c>
      <c r="G21" s="321" t="s">
        <v>999</v>
      </c>
      <c r="H21" s="322" t="s">
        <v>1000</v>
      </c>
      <c r="I21" s="321" t="s">
        <v>1001</v>
      </c>
      <c r="J21" s="323" t="s">
        <v>1002</v>
      </c>
      <c r="K21" s="322" t="s">
        <v>1003</v>
      </c>
      <c r="L21" s="320" t="s">
        <v>1004</v>
      </c>
      <c r="M21" s="320" t="s">
        <v>1005</v>
      </c>
      <c r="N21" s="320" t="s">
        <v>1006</v>
      </c>
      <c r="O21" s="324" t="s">
        <v>1007</v>
      </c>
    </row>
    <row r="22" spans="1:15" ht="19.5" customHeight="1">
      <c r="A22" s="325" t="s">
        <v>1008</v>
      </c>
      <c r="B22" s="326">
        <f t="shared" ref="B22:O22" si="2">IF(AND(B23=B33,B33=B36,B36=B23),B23,"F")</f>
        <v>0</v>
      </c>
      <c r="C22" s="326">
        <f t="shared" si="2"/>
        <v>0</v>
      </c>
      <c r="D22" s="326">
        <f t="shared" si="2"/>
        <v>0</v>
      </c>
      <c r="E22" s="326">
        <f t="shared" si="2"/>
        <v>0</v>
      </c>
      <c r="F22" s="326">
        <f t="shared" si="2"/>
        <v>0</v>
      </c>
      <c r="G22" s="326">
        <f t="shared" si="2"/>
        <v>0</v>
      </c>
      <c r="H22" s="326">
        <f t="shared" si="2"/>
        <v>0</v>
      </c>
      <c r="I22" s="326">
        <f t="shared" si="2"/>
        <v>0</v>
      </c>
      <c r="J22" s="326">
        <f t="shared" si="2"/>
        <v>0</v>
      </c>
      <c r="K22" s="326">
        <f t="shared" si="2"/>
        <v>0</v>
      </c>
      <c r="L22" s="326">
        <f t="shared" si="2"/>
        <v>0</v>
      </c>
      <c r="M22" s="326">
        <f t="shared" si="2"/>
        <v>0</v>
      </c>
      <c r="N22" s="326">
        <f t="shared" si="2"/>
        <v>0</v>
      </c>
      <c r="O22" s="326">
        <f t="shared" si="2"/>
        <v>0</v>
      </c>
    </row>
    <row r="23" spans="1:15" ht="19.5" customHeight="1">
      <c r="A23" s="327" t="s">
        <v>1009</v>
      </c>
      <c r="B23" s="326">
        <f t="shared" ref="B23:O23" si="3">B24+B30+B31+B32</f>
        <v>0</v>
      </c>
      <c r="C23" s="326">
        <f t="shared" si="3"/>
        <v>0</v>
      </c>
      <c r="D23" s="326">
        <f t="shared" si="3"/>
        <v>0</v>
      </c>
      <c r="E23" s="326">
        <f t="shared" si="3"/>
        <v>0</v>
      </c>
      <c r="F23" s="326">
        <f t="shared" si="3"/>
        <v>0</v>
      </c>
      <c r="G23" s="326">
        <f t="shared" si="3"/>
        <v>0</v>
      </c>
      <c r="H23" s="326">
        <f t="shared" si="3"/>
        <v>0</v>
      </c>
      <c r="I23" s="326">
        <f t="shared" si="3"/>
        <v>0</v>
      </c>
      <c r="J23" s="326">
        <f t="shared" si="3"/>
        <v>0</v>
      </c>
      <c r="K23" s="326">
        <f t="shared" si="3"/>
        <v>0</v>
      </c>
      <c r="L23" s="326">
        <f t="shared" si="3"/>
        <v>0</v>
      </c>
      <c r="M23" s="326">
        <f t="shared" si="3"/>
        <v>0</v>
      </c>
      <c r="N23" s="326">
        <f t="shared" si="3"/>
        <v>0</v>
      </c>
      <c r="O23" s="326">
        <f t="shared" si="3"/>
        <v>0</v>
      </c>
    </row>
    <row r="24" spans="1:15" ht="19.5" customHeight="1">
      <c r="A24" s="327" t="s">
        <v>937</v>
      </c>
      <c r="B24" s="326">
        <f t="shared" ref="B24:O24" si="4">SUM(B25:B29)</f>
        <v>0</v>
      </c>
      <c r="C24" s="326">
        <f t="shared" si="4"/>
        <v>0</v>
      </c>
      <c r="D24" s="326">
        <f t="shared" si="4"/>
        <v>0</v>
      </c>
      <c r="E24" s="326">
        <f t="shared" si="4"/>
        <v>0</v>
      </c>
      <c r="F24" s="326">
        <f t="shared" si="4"/>
        <v>0</v>
      </c>
      <c r="G24" s="326">
        <f t="shared" si="4"/>
        <v>0</v>
      </c>
      <c r="H24" s="326">
        <f t="shared" si="4"/>
        <v>0</v>
      </c>
      <c r="I24" s="326">
        <f t="shared" si="4"/>
        <v>0</v>
      </c>
      <c r="J24" s="326">
        <f t="shared" si="4"/>
        <v>0</v>
      </c>
      <c r="K24" s="326">
        <f t="shared" si="4"/>
        <v>0</v>
      </c>
      <c r="L24" s="326">
        <f t="shared" si="4"/>
        <v>0</v>
      </c>
      <c r="M24" s="326">
        <f t="shared" si="4"/>
        <v>0</v>
      </c>
      <c r="N24" s="326">
        <f t="shared" si="4"/>
        <v>0</v>
      </c>
      <c r="O24" s="326">
        <f t="shared" si="4"/>
        <v>0</v>
      </c>
    </row>
    <row r="25" spans="1:15" ht="19.5" customHeight="1">
      <c r="A25" s="327" t="s">
        <v>938</v>
      </c>
      <c r="B25" s="326">
        <f t="shared" ref="B25:B42" si="5">SUM(C25:O25)</f>
        <v>0</v>
      </c>
      <c r="C25" s="328">
        <v>0</v>
      </c>
      <c r="D25" s="328">
        <v>0</v>
      </c>
      <c r="E25" s="328">
        <v>0</v>
      </c>
      <c r="F25" s="328">
        <v>0</v>
      </c>
      <c r="G25" s="328">
        <v>0</v>
      </c>
      <c r="H25" s="328">
        <v>0</v>
      </c>
      <c r="I25" s="328">
        <v>0</v>
      </c>
      <c r="J25" s="328">
        <v>0</v>
      </c>
      <c r="K25" s="328">
        <v>0</v>
      </c>
      <c r="L25" s="328">
        <v>0</v>
      </c>
      <c r="M25" s="328">
        <v>0</v>
      </c>
      <c r="N25" s="328">
        <v>0</v>
      </c>
      <c r="O25" s="328">
        <v>0</v>
      </c>
    </row>
    <row r="26" spans="1:15" ht="19.5" customHeight="1">
      <c r="A26" s="327" t="s">
        <v>939</v>
      </c>
      <c r="B26" s="326">
        <f t="shared" si="5"/>
        <v>0</v>
      </c>
      <c r="C26" s="328">
        <v>0</v>
      </c>
      <c r="D26" s="328">
        <v>0</v>
      </c>
      <c r="E26" s="328">
        <v>0</v>
      </c>
      <c r="F26" s="328">
        <v>0</v>
      </c>
      <c r="G26" s="328">
        <v>0</v>
      </c>
      <c r="H26" s="328">
        <v>0</v>
      </c>
      <c r="I26" s="328">
        <v>0</v>
      </c>
      <c r="J26" s="328">
        <v>0</v>
      </c>
      <c r="K26" s="328">
        <v>0</v>
      </c>
      <c r="L26" s="328">
        <v>0</v>
      </c>
      <c r="M26" s="328">
        <v>0</v>
      </c>
      <c r="N26" s="328">
        <v>0</v>
      </c>
      <c r="O26" s="328">
        <v>0</v>
      </c>
    </row>
    <row r="27" spans="1:15" ht="19.5" customHeight="1">
      <c r="A27" s="327" t="s">
        <v>940</v>
      </c>
      <c r="B27" s="326">
        <f t="shared" si="5"/>
        <v>0</v>
      </c>
      <c r="C27" s="328">
        <v>0</v>
      </c>
      <c r="D27" s="328">
        <v>0</v>
      </c>
      <c r="E27" s="328">
        <v>0</v>
      </c>
      <c r="F27" s="328">
        <v>0</v>
      </c>
      <c r="G27" s="328">
        <v>0</v>
      </c>
      <c r="H27" s="328">
        <v>0</v>
      </c>
      <c r="I27" s="328">
        <v>0</v>
      </c>
      <c r="J27" s="328">
        <v>0</v>
      </c>
      <c r="K27" s="328">
        <v>0</v>
      </c>
      <c r="L27" s="328">
        <v>0</v>
      </c>
      <c r="M27" s="328">
        <v>0</v>
      </c>
      <c r="N27" s="328">
        <v>0</v>
      </c>
      <c r="O27" s="328">
        <v>0</v>
      </c>
    </row>
    <row r="28" spans="1:15" ht="19.5" customHeight="1">
      <c r="A28" s="327" t="s">
        <v>941</v>
      </c>
      <c r="B28" s="326">
        <f t="shared" si="5"/>
        <v>0</v>
      </c>
      <c r="C28" s="328">
        <v>0</v>
      </c>
      <c r="D28" s="328">
        <v>0</v>
      </c>
      <c r="E28" s="328">
        <v>0</v>
      </c>
      <c r="F28" s="328">
        <v>0</v>
      </c>
      <c r="G28" s="328">
        <v>0</v>
      </c>
      <c r="H28" s="328">
        <v>0</v>
      </c>
      <c r="I28" s="328">
        <v>0</v>
      </c>
      <c r="J28" s="328">
        <v>0</v>
      </c>
      <c r="K28" s="328">
        <v>0</v>
      </c>
      <c r="L28" s="328">
        <v>0</v>
      </c>
      <c r="M28" s="328">
        <v>0</v>
      </c>
      <c r="N28" s="328">
        <v>0</v>
      </c>
      <c r="O28" s="328">
        <v>0</v>
      </c>
    </row>
    <row r="29" spans="1:15" ht="19.5" customHeight="1">
      <c r="A29" s="327" t="s">
        <v>942</v>
      </c>
      <c r="B29" s="326">
        <f t="shared" si="5"/>
        <v>0</v>
      </c>
      <c r="C29" s="328">
        <v>0</v>
      </c>
      <c r="D29" s="328">
        <v>0</v>
      </c>
      <c r="E29" s="328">
        <v>0</v>
      </c>
      <c r="F29" s="328">
        <v>0</v>
      </c>
      <c r="G29" s="328">
        <v>0</v>
      </c>
      <c r="H29" s="328">
        <v>0</v>
      </c>
      <c r="I29" s="328">
        <v>0</v>
      </c>
      <c r="J29" s="328">
        <v>0</v>
      </c>
      <c r="K29" s="328">
        <v>0</v>
      </c>
      <c r="L29" s="328">
        <v>0</v>
      </c>
      <c r="M29" s="328">
        <v>0</v>
      </c>
      <c r="N29" s="328">
        <v>0</v>
      </c>
      <c r="O29" s="328">
        <v>0</v>
      </c>
    </row>
    <row r="30" spans="1:15" ht="19.5" customHeight="1">
      <c r="A30" s="327" t="s">
        <v>943</v>
      </c>
      <c r="B30" s="326">
        <f t="shared" si="5"/>
        <v>0</v>
      </c>
      <c r="C30" s="328">
        <v>0</v>
      </c>
      <c r="D30" s="328">
        <v>0</v>
      </c>
      <c r="E30" s="328">
        <v>0</v>
      </c>
      <c r="F30" s="328">
        <v>0</v>
      </c>
      <c r="G30" s="328">
        <v>0</v>
      </c>
      <c r="H30" s="328">
        <v>0</v>
      </c>
      <c r="I30" s="328">
        <v>0</v>
      </c>
      <c r="J30" s="328">
        <v>0</v>
      </c>
      <c r="K30" s="328">
        <v>0</v>
      </c>
      <c r="L30" s="328">
        <v>0</v>
      </c>
      <c r="M30" s="328">
        <v>0</v>
      </c>
      <c r="N30" s="328">
        <v>0</v>
      </c>
      <c r="O30" s="328">
        <v>0</v>
      </c>
    </row>
    <row r="31" spans="1:15" ht="19.5" customHeight="1">
      <c r="A31" s="327" t="s">
        <v>944</v>
      </c>
      <c r="B31" s="326">
        <f t="shared" si="5"/>
        <v>0</v>
      </c>
      <c r="C31" s="328">
        <v>0</v>
      </c>
      <c r="D31" s="328">
        <v>0</v>
      </c>
      <c r="E31" s="328">
        <v>0</v>
      </c>
      <c r="F31" s="328">
        <v>0</v>
      </c>
      <c r="G31" s="328">
        <v>0</v>
      </c>
      <c r="H31" s="328">
        <v>0</v>
      </c>
      <c r="I31" s="328">
        <v>0</v>
      </c>
      <c r="J31" s="328">
        <v>0</v>
      </c>
      <c r="K31" s="328">
        <v>0</v>
      </c>
      <c r="L31" s="328">
        <v>0</v>
      </c>
      <c r="M31" s="328">
        <v>0</v>
      </c>
      <c r="N31" s="328">
        <v>0</v>
      </c>
      <c r="O31" s="328">
        <v>0</v>
      </c>
    </row>
    <row r="32" spans="1:15" ht="19.5" customHeight="1">
      <c r="A32" s="329" t="s">
        <v>950</v>
      </c>
      <c r="B32" s="326">
        <f t="shared" si="5"/>
        <v>0</v>
      </c>
      <c r="C32" s="328">
        <v>0</v>
      </c>
      <c r="D32" s="328">
        <v>0</v>
      </c>
      <c r="E32" s="328">
        <v>0</v>
      </c>
      <c r="F32" s="328">
        <v>0</v>
      </c>
      <c r="G32" s="328">
        <v>0</v>
      </c>
      <c r="H32" s="328">
        <v>0</v>
      </c>
      <c r="I32" s="328">
        <v>0</v>
      </c>
      <c r="J32" s="328">
        <v>0</v>
      </c>
      <c r="K32" s="328">
        <v>0</v>
      </c>
      <c r="L32" s="328">
        <v>0</v>
      </c>
      <c r="M32" s="328">
        <v>0</v>
      </c>
      <c r="N32" s="328">
        <v>0</v>
      </c>
      <c r="O32" s="328">
        <v>0</v>
      </c>
    </row>
    <row r="33" spans="1:15" ht="19.5" customHeight="1">
      <c r="A33" s="327" t="s">
        <v>1010</v>
      </c>
      <c r="B33" s="326">
        <f t="shared" si="5"/>
        <v>0</v>
      </c>
      <c r="C33" s="326">
        <f t="shared" ref="C33:O33" si="6">SUM(C34:C35)</f>
        <v>0</v>
      </c>
      <c r="D33" s="326">
        <f t="shared" si="6"/>
        <v>0</v>
      </c>
      <c r="E33" s="326">
        <f t="shared" si="6"/>
        <v>0</v>
      </c>
      <c r="F33" s="326">
        <f t="shared" si="6"/>
        <v>0</v>
      </c>
      <c r="G33" s="326">
        <f t="shared" si="6"/>
        <v>0</v>
      </c>
      <c r="H33" s="326">
        <f t="shared" si="6"/>
        <v>0</v>
      </c>
      <c r="I33" s="326">
        <f t="shared" si="6"/>
        <v>0</v>
      </c>
      <c r="J33" s="326">
        <f t="shared" si="6"/>
        <v>0</v>
      </c>
      <c r="K33" s="326">
        <f t="shared" si="6"/>
        <v>0</v>
      </c>
      <c r="L33" s="326">
        <f t="shared" si="6"/>
        <v>0</v>
      </c>
      <c r="M33" s="326">
        <f t="shared" si="6"/>
        <v>0</v>
      </c>
      <c r="N33" s="326">
        <f t="shared" si="6"/>
        <v>0</v>
      </c>
      <c r="O33" s="326">
        <f t="shared" si="6"/>
        <v>0</v>
      </c>
    </row>
    <row r="34" spans="1:15" ht="19.5" customHeight="1">
      <c r="A34" s="327" t="s">
        <v>1011</v>
      </c>
      <c r="B34" s="326">
        <f t="shared" si="5"/>
        <v>0</v>
      </c>
      <c r="C34" s="328">
        <v>0</v>
      </c>
      <c r="D34" s="328">
        <v>0</v>
      </c>
      <c r="E34" s="328">
        <v>0</v>
      </c>
      <c r="F34" s="328">
        <v>0</v>
      </c>
      <c r="G34" s="328">
        <v>0</v>
      </c>
      <c r="H34" s="328">
        <v>0</v>
      </c>
      <c r="I34" s="328">
        <v>0</v>
      </c>
      <c r="J34" s="328">
        <v>0</v>
      </c>
      <c r="K34" s="328">
        <v>0</v>
      </c>
      <c r="L34" s="328">
        <v>0</v>
      </c>
      <c r="M34" s="328">
        <v>0</v>
      </c>
      <c r="N34" s="328">
        <v>0</v>
      </c>
      <c r="O34" s="328">
        <v>0</v>
      </c>
    </row>
    <row r="35" spans="1:15" ht="19.5" customHeight="1">
      <c r="A35" s="327" t="s">
        <v>1012</v>
      </c>
      <c r="B35" s="326">
        <f t="shared" si="5"/>
        <v>0</v>
      </c>
      <c r="C35" s="328">
        <v>0</v>
      </c>
      <c r="D35" s="328">
        <v>0</v>
      </c>
      <c r="E35" s="328">
        <v>0</v>
      </c>
      <c r="F35" s="328">
        <v>0</v>
      </c>
      <c r="G35" s="328">
        <v>0</v>
      </c>
      <c r="H35" s="328">
        <v>0</v>
      </c>
      <c r="I35" s="328">
        <v>0</v>
      </c>
      <c r="J35" s="328">
        <v>0</v>
      </c>
      <c r="K35" s="328">
        <v>0</v>
      </c>
      <c r="L35" s="328">
        <v>0</v>
      </c>
      <c r="M35" s="328">
        <v>0</v>
      </c>
      <c r="N35" s="328">
        <v>0</v>
      </c>
      <c r="O35" s="328">
        <v>0</v>
      </c>
    </row>
    <row r="36" spans="1:15">
      <c r="A36" s="330" t="s">
        <v>1013</v>
      </c>
      <c r="B36" s="326">
        <f t="shared" si="5"/>
        <v>0</v>
      </c>
      <c r="C36" s="326">
        <f t="shared" ref="C36:O36" si="7">SUM(C37:C42)</f>
        <v>0</v>
      </c>
      <c r="D36" s="326">
        <f t="shared" si="7"/>
        <v>0</v>
      </c>
      <c r="E36" s="326">
        <f t="shared" si="7"/>
        <v>0</v>
      </c>
      <c r="F36" s="326">
        <f t="shared" si="7"/>
        <v>0</v>
      </c>
      <c r="G36" s="326">
        <f t="shared" si="7"/>
        <v>0</v>
      </c>
      <c r="H36" s="326">
        <f t="shared" si="7"/>
        <v>0</v>
      </c>
      <c r="I36" s="326">
        <f t="shared" si="7"/>
        <v>0</v>
      </c>
      <c r="J36" s="326">
        <f t="shared" si="7"/>
        <v>0</v>
      </c>
      <c r="K36" s="326">
        <f t="shared" si="7"/>
        <v>0</v>
      </c>
      <c r="L36" s="326">
        <f t="shared" si="7"/>
        <v>0</v>
      </c>
      <c r="M36" s="326">
        <f t="shared" si="7"/>
        <v>0</v>
      </c>
      <c r="N36" s="326">
        <f t="shared" si="7"/>
        <v>0</v>
      </c>
      <c r="O36" s="326">
        <f t="shared" si="7"/>
        <v>0</v>
      </c>
    </row>
    <row r="37" spans="1:15" ht="19.5" customHeight="1">
      <c r="A37" s="327" t="s">
        <v>1014</v>
      </c>
      <c r="B37" s="326">
        <f t="shared" si="5"/>
        <v>0</v>
      </c>
      <c r="C37" s="328">
        <v>0</v>
      </c>
      <c r="D37" s="328">
        <v>0</v>
      </c>
      <c r="E37" s="328">
        <v>0</v>
      </c>
      <c r="F37" s="328">
        <v>0</v>
      </c>
      <c r="G37" s="328">
        <v>0</v>
      </c>
      <c r="H37" s="328">
        <v>0</v>
      </c>
      <c r="I37" s="328">
        <v>0</v>
      </c>
      <c r="J37" s="328">
        <v>0</v>
      </c>
      <c r="K37" s="328">
        <v>0</v>
      </c>
      <c r="L37" s="328">
        <v>0</v>
      </c>
      <c r="M37" s="328">
        <v>0</v>
      </c>
      <c r="N37" s="328">
        <v>0</v>
      </c>
      <c r="O37" s="328">
        <v>0</v>
      </c>
    </row>
    <row r="38" spans="1:15" ht="19.5" customHeight="1">
      <c r="A38" s="327" t="s">
        <v>1015</v>
      </c>
      <c r="B38" s="326">
        <f t="shared" si="5"/>
        <v>0</v>
      </c>
      <c r="C38" s="328">
        <v>0</v>
      </c>
      <c r="D38" s="328">
        <v>0</v>
      </c>
      <c r="E38" s="328">
        <v>0</v>
      </c>
      <c r="F38" s="328">
        <v>0</v>
      </c>
      <c r="G38" s="328">
        <v>0</v>
      </c>
      <c r="H38" s="328">
        <v>0</v>
      </c>
      <c r="I38" s="328">
        <v>0</v>
      </c>
      <c r="J38" s="328">
        <v>0</v>
      </c>
      <c r="K38" s="328">
        <v>0</v>
      </c>
      <c r="L38" s="328">
        <v>0</v>
      </c>
      <c r="M38" s="328">
        <v>0</v>
      </c>
      <c r="N38" s="328">
        <v>0</v>
      </c>
      <c r="O38" s="328">
        <v>0</v>
      </c>
    </row>
    <row r="39" spans="1:15" ht="19.5" customHeight="1">
      <c r="A39" s="327" t="s">
        <v>1016</v>
      </c>
      <c r="B39" s="326">
        <f t="shared" si="5"/>
        <v>0</v>
      </c>
      <c r="C39" s="328">
        <v>0</v>
      </c>
      <c r="D39" s="328">
        <v>0</v>
      </c>
      <c r="E39" s="328">
        <v>0</v>
      </c>
      <c r="F39" s="328">
        <v>0</v>
      </c>
      <c r="G39" s="328">
        <v>0</v>
      </c>
      <c r="H39" s="328">
        <v>0</v>
      </c>
      <c r="I39" s="328">
        <v>0</v>
      </c>
      <c r="J39" s="328">
        <v>0</v>
      </c>
      <c r="K39" s="328">
        <v>0</v>
      </c>
      <c r="L39" s="328">
        <v>0</v>
      </c>
      <c r="M39" s="328">
        <v>0</v>
      </c>
      <c r="N39" s="328">
        <v>0</v>
      </c>
      <c r="O39" s="328">
        <v>0</v>
      </c>
    </row>
    <row r="40" spans="1:15" ht="19.5" customHeight="1">
      <c r="A40" s="327" t="s">
        <v>1017</v>
      </c>
      <c r="B40" s="326">
        <f t="shared" si="5"/>
        <v>0</v>
      </c>
      <c r="C40" s="328">
        <v>0</v>
      </c>
      <c r="D40" s="328">
        <v>0</v>
      </c>
      <c r="E40" s="328">
        <v>0</v>
      </c>
      <c r="F40" s="328">
        <v>0</v>
      </c>
      <c r="G40" s="328">
        <v>0</v>
      </c>
      <c r="H40" s="328">
        <v>0</v>
      </c>
      <c r="I40" s="328">
        <v>0</v>
      </c>
      <c r="J40" s="328">
        <v>0</v>
      </c>
      <c r="K40" s="328">
        <v>0</v>
      </c>
      <c r="L40" s="328">
        <v>0</v>
      </c>
      <c r="M40" s="328">
        <v>0</v>
      </c>
      <c r="N40" s="328">
        <v>0</v>
      </c>
      <c r="O40" s="328">
        <v>0</v>
      </c>
    </row>
    <row r="41" spans="1:15" ht="19.5" customHeight="1">
      <c r="A41" s="327" t="s">
        <v>1018</v>
      </c>
      <c r="B41" s="326">
        <f t="shared" si="5"/>
        <v>0</v>
      </c>
      <c r="C41" s="328">
        <v>0</v>
      </c>
      <c r="D41" s="328">
        <v>0</v>
      </c>
      <c r="E41" s="328">
        <v>0</v>
      </c>
      <c r="F41" s="328">
        <v>0</v>
      </c>
      <c r="G41" s="328">
        <v>0</v>
      </c>
      <c r="H41" s="328">
        <v>0</v>
      </c>
      <c r="I41" s="328">
        <v>0</v>
      </c>
      <c r="J41" s="328">
        <v>0</v>
      </c>
      <c r="K41" s="328">
        <v>0</v>
      </c>
      <c r="L41" s="328">
        <v>0</v>
      </c>
      <c r="M41" s="328">
        <v>0</v>
      </c>
      <c r="N41" s="328">
        <v>0</v>
      </c>
      <c r="O41" s="328">
        <v>0</v>
      </c>
    </row>
    <row r="42" spans="1:15" ht="19.5" customHeight="1">
      <c r="A42" s="331" t="s">
        <v>1019</v>
      </c>
      <c r="B42" s="332">
        <f t="shared" si="5"/>
        <v>0</v>
      </c>
      <c r="C42" s="333">
        <v>0</v>
      </c>
      <c r="D42" s="333">
        <v>0</v>
      </c>
      <c r="E42" s="333">
        <v>0</v>
      </c>
      <c r="F42" s="333">
        <v>0</v>
      </c>
      <c r="G42" s="333">
        <v>0</v>
      </c>
      <c r="H42" s="333">
        <v>0</v>
      </c>
      <c r="I42" s="333">
        <v>0</v>
      </c>
      <c r="J42" s="333">
        <v>0</v>
      </c>
      <c r="K42" s="333">
        <v>0</v>
      </c>
      <c r="L42" s="333">
        <v>0</v>
      </c>
      <c r="M42" s="333">
        <v>0</v>
      </c>
      <c r="N42" s="333">
        <v>0</v>
      </c>
      <c r="O42" s="333">
        <v>0</v>
      </c>
    </row>
    <row r="43" spans="1:15" ht="19.5">
      <c r="A43" s="294" t="s">
        <v>1020</v>
      </c>
      <c r="I43" s="294" t="s">
        <v>781</v>
      </c>
      <c r="J43" s="334" t="s">
        <v>0</v>
      </c>
    </row>
    <row r="44" spans="1:15" ht="19.5">
      <c r="A44" s="294" t="s">
        <v>1021</v>
      </c>
      <c r="B44" s="296" t="s">
        <v>965</v>
      </c>
      <c r="C44" s="296"/>
      <c r="D44" s="296"/>
      <c r="E44" s="296"/>
      <c r="F44" s="296"/>
      <c r="G44" s="296"/>
      <c r="H44" s="296"/>
      <c r="I44" s="294" t="s">
        <v>785</v>
      </c>
      <c r="J44" s="335" t="s">
        <v>966</v>
      </c>
    </row>
    <row r="45" spans="1:15" ht="42" customHeight="1">
      <c r="A45" s="1681" t="s">
        <v>1022</v>
      </c>
      <c r="B45" s="1681"/>
      <c r="C45" s="1681"/>
      <c r="D45" s="1681"/>
      <c r="E45" s="1681"/>
      <c r="F45" s="1681"/>
      <c r="G45" s="1681"/>
      <c r="H45" s="1681"/>
      <c r="I45" s="1681"/>
      <c r="J45" s="1681"/>
    </row>
    <row r="46" spans="1:15" ht="32.25" customHeight="1">
      <c r="A46" s="336" t="s">
        <v>1023</v>
      </c>
      <c r="B46" s="1680" t="s">
        <v>992</v>
      </c>
      <c r="C46" s="1680"/>
      <c r="D46" s="1680"/>
      <c r="E46" s="1680"/>
      <c r="F46" s="1680"/>
      <c r="G46" s="1680"/>
      <c r="H46" s="1680"/>
      <c r="I46" s="337"/>
      <c r="J46" s="338" t="s">
        <v>925</v>
      </c>
      <c r="K46" s="339"/>
    </row>
    <row r="47" spans="1:15" ht="21.75" customHeight="1">
      <c r="A47" s="1674" t="s">
        <v>926</v>
      </c>
      <c r="B47" s="1675" t="s">
        <v>927</v>
      </c>
      <c r="C47" s="1676" t="s">
        <v>928</v>
      </c>
      <c r="D47" s="1676"/>
      <c r="E47" s="1676"/>
      <c r="F47" s="1676"/>
      <c r="G47" s="1676"/>
      <c r="H47" s="1677" t="s">
        <v>929</v>
      </c>
      <c r="I47" s="1677"/>
      <c r="J47" s="1677"/>
    </row>
    <row r="48" spans="1:15" ht="42.75" customHeight="1">
      <c r="A48" s="1674"/>
      <c r="B48" s="1675"/>
      <c r="C48" s="299" t="s">
        <v>893</v>
      </c>
      <c r="D48" s="299" t="s">
        <v>930</v>
      </c>
      <c r="E48" s="299" t="s">
        <v>931</v>
      </c>
      <c r="F48" s="299" t="s">
        <v>932</v>
      </c>
      <c r="G48" s="340" t="s">
        <v>901</v>
      </c>
      <c r="H48" s="299" t="s">
        <v>893</v>
      </c>
      <c r="I48" s="341" t="s">
        <v>933</v>
      </c>
      <c r="J48" s="342" t="s">
        <v>934</v>
      </c>
    </row>
    <row r="49" spans="1:10" ht="16.5" customHeight="1">
      <c r="A49" s="343" t="s">
        <v>1008</v>
      </c>
      <c r="B49" s="344">
        <f>IF(AND(B50=B65,B65=B68,B68=B50),B50,"F")</f>
        <v>30</v>
      </c>
      <c r="C49" s="345">
        <f>C51+C57+C58+C64</f>
        <v>29</v>
      </c>
      <c r="D49" s="345">
        <f>IF(AND(D50=D65,D65=D68,D68=D50),D50,"F")</f>
        <v>10</v>
      </c>
      <c r="E49" s="345">
        <f>IF(AND(E50=E65,E65=E68,E68=E50),E50,"F")</f>
        <v>0</v>
      </c>
      <c r="F49" s="345">
        <f>IF(AND(F50=F65,F65=F68,F68=F50),F50,"F")</f>
        <v>8</v>
      </c>
      <c r="G49" s="345">
        <f>IF(AND(G50=G65,G65=G68,G68=G50),G50,"F")</f>
        <v>11</v>
      </c>
      <c r="H49" s="345">
        <f>H51+H57+H58+H64</f>
        <v>1</v>
      </c>
      <c r="I49" s="345">
        <f>IF(AND(I50=I65,I65=I68,I68=I50),I50,"F")</f>
        <v>1</v>
      </c>
      <c r="J49" s="345">
        <f>IF(AND(J50=J65,J65=J68,J68=J50),J50,"F")</f>
        <v>0</v>
      </c>
    </row>
    <row r="50" spans="1:10" ht="16.5" customHeight="1">
      <c r="A50" s="327" t="s">
        <v>1009</v>
      </c>
      <c r="B50" s="346">
        <f>B51+B57+B58+B64</f>
        <v>30</v>
      </c>
      <c r="C50" s="326">
        <f t="shared" ref="C50:C74" si="8">SUM(D50:G50)</f>
        <v>29</v>
      </c>
      <c r="D50" s="326">
        <f>SUM(D52:D58)+D64</f>
        <v>10</v>
      </c>
      <c r="E50" s="326">
        <f>SUM(E52:E58)+E64</f>
        <v>0</v>
      </c>
      <c r="F50" s="326">
        <f>SUM(F52:F58)+F64</f>
        <v>8</v>
      </c>
      <c r="G50" s="326">
        <f>SUM(G52:G58)+G64</f>
        <v>11</v>
      </c>
      <c r="H50" s="326">
        <f t="shared" ref="H50:H74" si="9">SUM(I50:J50)</f>
        <v>1</v>
      </c>
      <c r="I50" s="326">
        <f>SUM(I52:I58)+I64</f>
        <v>1</v>
      </c>
      <c r="J50" s="326">
        <f>SUM(J52:J58)+J64</f>
        <v>0</v>
      </c>
    </row>
    <row r="51" spans="1:10" ht="16.5" customHeight="1">
      <c r="A51" s="327" t="s">
        <v>937</v>
      </c>
      <c r="B51" s="346">
        <f t="shared" ref="B51:B74" si="10">C51+H51</f>
        <v>1</v>
      </c>
      <c r="C51" s="326">
        <f t="shared" si="8"/>
        <v>1</v>
      </c>
      <c r="D51" s="326">
        <f>SUM(D52:D56)</f>
        <v>0</v>
      </c>
      <c r="E51" s="326">
        <f>SUM(E52:E56)</f>
        <v>0</v>
      </c>
      <c r="F51" s="326">
        <f>SUM(F52:F56)</f>
        <v>0</v>
      </c>
      <c r="G51" s="326">
        <f>SUM(G52:G56)</f>
        <v>1</v>
      </c>
      <c r="H51" s="326">
        <f t="shared" si="9"/>
        <v>0</v>
      </c>
      <c r="I51" s="326">
        <f>SUM(I52:I56)</f>
        <v>0</v>
      </c>
      <c r="J51" s="326">
        <f>SUM(J52:J56)</f>
        <v>0</v>
      </c>
    </row>
    <row r="52" spans="1:10" ht="16.5" customHeight="1">
      <c r="A52" s="327" t="s">
        <v>938</v>
      </c>
      <c r="B52" s="346">
        <f t="shared" si="10"/>
        <v>0</v>
      </c>
      <c r="C52" s="326">
        <f t="shared" si="8"/>
        <v>0</v>
      </c>
      <c r="D52" s="328">
        <v>0</v>
      </c>
      <c r="E52" s="328">
        <v>0</v>
      </c>
      <c r="F52" s="328">
        <v>0</v>
      </c>
      <c r="G52" s="328">
        <v>0</v>
      </c>
      <c r="H52" s="326">
        <f t="shared" si="9"/>
        <v>0</v>
      </c>
      <c r="I52" s="328">
        <v>0</v>
      </c>
      <c r="J52" s="328">
        <v>0</v>
      </c>
    </row>
    <row r="53" spans="1:10" ht="16.5" customHeight="1">
      <c r="A53" s="327" t="s">
        <v>939</v>
      </c>
      <c r="B53" s="346">
        <f t="shared" si="10"/>
        <v>0</v>
      </c>
      <c r="C53" s="326">
        <f t="shared" si="8"/>
        <v>0</v>
      </c>
      <c r="D53" s="328">
        <v>0</v>
      </c>
      <c r="E53" s="328">
        <v>0</v>
      </c>
      <c r="F53" s="328">
        <v>0</v>
      </c>
      <c r="G53" s="328">
        <v>0</v>
      </c>
      <c r="H53" s="326">
        <f t="shared" si="9"/>
        <v>0</v>
      </c>
      <c r="I53" s="328">
        <v>0</v>
      </c>
      <c r="J53" s="328">
        <v>0</v>
      </c>
    </row>
    <row r="54" spans="1:10" ht="16.5" customHeight="1">
      <c r="A54" s="327" t="s">
        <v>940</v>
      </c>
      <c r="B54" s="346">
        <f t="shared" si="10"/>
        <v>1</v>
      </c>
      <c r="C54" s="326">
        <f t="shared" si="8"/>
        <v>1</v>
      </c>
      <c r="D54" s="328">
        <v>0</v>
      </c>
      <c r="E54" s="328">
        <v>0</v>
      </c>
      <c r="F54" s="328">
        <v>0</v>
      </c>
      <c r="G54" s="328">
        <v>1</v>
      </c>
      <c r="H54" s="326">
        <f t="shared" si="9"/>
        <v>0</v>
      </c>
      <c r="I54" s="328">
        <v>0</v>
      </c>
      <c r="J54" s="328">
        <v>0</v>
      </c>
    </row>
    <row r="55" spans="1:10" ht="16.5" customHeight="1">
      <c r="A55" s="327" t="s">
        <v>941</v>
      </c>
      <c r="B55" s="346">
        <f t="shared" si="10"/>
        <v>0</v>
      </c>
      <c r="C55" s="326">
        <f t="shared" si="8"/>
        <v>0</v>
      </c>
      <c r="D55" s="328">
        <v>0</v>
      </c>
      <c r="E55" s="328">
        <v>0</v>
      </c>
      <c r="F55" s="328">
        <v>0</v>
      </c>
      <c r="G55" s="328">
        <v>0</v>
      </c>
      <c r="H55" s="326">
        <f t="shared" si="9"/>
        <v>0</v>
      </c>
      <c r="I55" s="328">
        <v>0</v>
      </c>
      <c r="J55" s="328">
        <v>0</v>
      </c>
    </row>
    <row r="56" spans="1:10" ht="16.5" customHeight="1">
      <c r="A56" s="327" t="s">
        <v>942</v>
      </c>
      <c r="B56" s="346">
        <f t="shared" si="10"/>
        <v>0</v>
      </c>
      <c r="C56" s="326">
        <f t="shared" si="8"/>
        <v>0</v>
      </c>
      <c r="D56" s="328">
        <v>0</v>
      </c>
      <c r="E56" s="328">
        <v>0</v>
      </c>
      <c r="F56" s="328">
        <v>0</v>
      </c>
      <c r="G56" s="328">
        <v>0</v>
      </c>
      <c r="H56" s="326">
        <f t="shared" si="9"/>
        <v>0</v>
      </c>
      <c r="I56" s="328">
        <v>0</v>
      </c>
      <c r="J56" s="328">
        <v>0</v>
      </c>
    </row>
    <row r="57" spans="1:10" ht="16.5" customHeight="1">
      <c r="A57" s="327" t="s">
        <v>943</v>
      </c>
      <c r="B57" s="346">
        <f t="shared" si="10"/>
        <v>0</v>
      </c>
      <c r="C57" s="326">
        <f t="shared" si="8"/>
        <v>0</v>
      </c>
      <c r="D57" s="328">
        <v>0</v>
      </c>
      <c r="E57" s="328">
        <v>0</v>
      </c>
      <c r="F57" s="328">
        <v>0</v>
      </c>
      <c r="G57" s="328">
        <v>0</v>
      </c>
      <c r="H57" s="326">
        <f t="shared" si="9"/>
        <v>0</v>
      </c>
      <c r="I57" s="328">
        <v>0</v>
      </c>
      <c r="J57" s="328">
        <v>0</v>
      </c>
    </row>
    <row r="58" spans="1:10" ht="16.5" customHeight="1">
      <c r="A58" s="274" t="s">
        <v>944</v>
      </c>
      <c r="B58" s="346">
        <f t="shared" si="10"/>
        <v>29</v>
      </c>
      <c r="C58" s="326">
        <f t="shared" si="8"/>
        <v>28</v>
      </c>
      <c r="D58" s="326">
        <f>SUM(D59:D63)</f>
        <v>10</v>
      </c>
      <c r="E58" s="326">
        <f>SUM(E59:E63)</f>
        <v>0</v>
      </c>
      <c r="F58" s="326">
        <f>SUM(F59:F63)</f>
        <v>8</v>
      </c>
      <c r="G58" s="326">
        <f>SUM(G59:G63)</f>
        <v>10</v>
      </c>
      <c r="H58" s="326">
        <f t="shared" si="9"/>
        <v>1</v>
      </c>
      <c r="I58" s="326">
        <f>SUM(I59:I63)</f>
        <v>1</v>
      </c>
      <c r="J58" s="326">
        <f>SUM(J59:J63)</f>
        <v>0</v>
      </c>
    </row>
    <row r="59" spans="1:10" ht="16.5" customHeight="1">
      <c r="A59" s="327" t="s">
        <v>945</v>
      </c>
      <c r="B59" s="346">
        <f t="shared" si="10"/>
        <v>18</v>
      </c>
      <c r="C59" s="326">
        <f t="shared" si="8"/>
        <v>17</v>
      </c>
      <c r="D59" s="328">
        <v>5</v>
      </c>
      <c r="E59" s="328">
        <v>0</v>
      </c>
      <c r="F59" s="328">
        <v>6</v>
      </c>
      <c r="G59" s="328">
        <v>6</v>
      </c>
      <c r="H59" s="326">
        <f t="shared" si="9"/>
        <v>1</v>
      </c>
      <c r="I59" s="328">
        <v>1</v>
      </c>
      <c r="J59" s="328">
        <v>0</v>
      </c>
    </row>
    <row r="60" spans="1:10" ht="16.5" customHeight="1">
      <c r="A60" s="327" t="s">
        <v>946</v>
      </c>
      <c r="B60" s="346">
        <f t="shared" si="10"/>
        <v>11</v>
      </c>
      <c r="C60" s="326">
        <f t="shared" si="8"/>
        <v>11</v>
      </c>
      <c r="D60" s="328">
        <v>5</v>
      </c>
      <c r="E60" s="328">
        <v>0</v>
      </c>
      <c r="F60" s="328">
        <v>2</v>
      </c>
      <c r="G60" s="328">
        <v>4</v>
      </c>
      <c r="H60" s="326">
        <f t="shared" si="9"/>
        <v>0</v>
      </c>
      <c r="I60" s="328">
        <v>0</v>
      </c>
      <c r="J60" s="328">
        <v>0</v>
      </c>
    </row>
    <row r="61" spans="1:10" ht="16.5" customHeight="1">
      <c r="A61" s="327" t="s">
        <v>947</v>
      </c>
      <c r="B61" s="346">
        <f t="shared" si="10"/>
        <v>0</v>
      </c>
      <c r="C61" s="326">
        <f t="shared" si="8"/>
        <v>0</v>
      </c>
      <c r="D61" s="328">
        <v>0</v>
      </c>
      <c r="E61" s="328">
        <v>0</v>
      </c>
      <c r="F61" s="328">
        <v>0</v>
      </c>
      <c r="G61" s="328">
        <v>0</v>
      </c>
      <c r="H61" s="326">
        <f t="shared" si="9"/>
        <v>0</v>
      </c>
      <c r="I61" s="328">
        <v>0</v>
      </c>
      <c r="J61" s="328">
        <v>0</v>
      </c>
    </row>
    <row r="62" spans="1:10" ht="16.5" customHeight="1">
      <c r="A62" s="327" t="s">
        <v>948</v>
      </c>
      <c r="B62" s="346">
        <f t="shared" si="10"/>
        <v>0</v>
      </c>
      <c r="C62" s="326">
        <f t="shared" si="8"/>
        <v>0</v>
      </c>
      <c r="D62" s="328">
        <v>0</v>
      </c>
      <c r="E62" s="328">
        <v>0</v>
      </c>
      <c r="F62" s="328">
        <v>0</v>
      </c>
      <c r="G62" s="328">
        <v>0</v>
      </c>
      <c r="H62" s="326">
        <f t="shared" si="9"/>
        <v>0</v>
      </c>
      <c r="I62" s="328">
        <v>0</v>
      </c>
      <c r="J62" s="328">
        <v>0</v>
      </c>
    </row>
    <row r="63" spans="1:10" ht="16.5" customHeight="1">
      <c r="A63" s="327" t="s">
        <v>949</v>
      </c>
      <c r="B63" s="346">
        <f t="shared" si="10"/>
        <v>0</v>
      </c>
      <c r="C63" s="326">
        <f t="shared" si="8"/>
        <v>0</v>
      </c>
      <c r="D63" s="328">
        <v>0</v>
      </c>
      <c r="E63" s="328">
        <v>0</v>
      </c>
      <c r="F63" s="328">
        <v>0</v>
      </c>
      <c r="G63" s="328">
        <v>0</v>
      </c>
      <c r="H63" s="326">
        <f t="shared" si="9"/>
        <v>0</v>
      </c>
      <c r="I63" s="328">
        <v>0</v>
      </c>
      <c r="J63" s="328">
        <v>0</v>
      </c>
    </row>
    <row r="64" spans="1:10" ht="16.5" customHeight="1">
      <c r="A64" s="347" t="s">
        <v>950</v>
      </c>
      <c r="B64" s="346">
        <f t="shared" si="10"/>
        <v>0</v>
      </c>
      <c r="C64" s="326">
        <f t="shared" si="8"/>
        <v>0</v>
      </c>
      <c r="D64" s="328">
        <v>0</v>
      </c>
      <c r="E64" s="328">
        <v>0</v>
      </c>
      <c r="F64" s="328">
        <v>0</v>
      </c>
      <c r="G64" s="328">
        <v>0</v>
      </c>
      <c r="H64" s="326">
        <f t="shared" si="9"/>
        <v>0</v>
      </c>
      <c r="I64" s="328">
        <v>0</v>
      </c>
      <c r="J64" s="328">
        <v>0</v>
      </c>
    </row>
    <row r="65" spans="1:10" ht="16.5" customHeight="1">
      <c r="A65" s="327" t="s">
        <v>1010</v>
      </c>
      <c r="B65" s="346">
        <f t="shared" si="10"/>
        <v>30</v>
      </c>
      <c r="C65" s="326">
        <f t="shared" si="8"/>
        <v>29</v>
      </c>
      <c r="D65" s="326">
        <f>SUM(D66:D67)</f>
        <v>10</v>
      </c>
      <c r="E65" s="326">
        <f>SUM(E66:E67)</f>
        <v>0</v>
      </c>
      <c r="F65" s="326">
        <f>SUM(F66:F67)</f>
        <v>8</v>
      </c>
      <c r="G65" s="326">
        <f>SUM(G66:G67)</f>
        <v>11</v>
      </c>
      <c r="H65" s="326">
        <f t="shared" si="9"/>
        <v>1</v>
      </c>
      <c r="I65" s="326">
        <f>SUM(I66:I67)</f>
        <v>1</v>
      </c>
      <c r="J65" s="326">
        <f>SUM(J66:J67)</f>
        <v>0</v>
      </c>
    </row>
    <row r="66" spans="1:10" ht="16.5" customHeight="1">
      <c r="A66" s="327" t="s">
        <v>1011</v>
      </c>
      <c r="B66" s="346">
        <f t="shared" si="10"/>
        <v>28</v>
      </c>
      <c r="C66" s="326">
        <f t="shared" si="8"/>
        <v>27</v>
      </c>
      <c r="D66" s="328">
        <v>9</v>
      </c>
      <c r="E66" s="328">
        <v>0</v>
      </c>
      <c r="F66" s="328">
        <v>8</v>
      </c>
      <c r="G66" s="328">
        <v>10</v>
      </c>
      <c r="H66" s="326">
        <f t="shared" si="9"/>
        <v>1</v>
      </c>
      <c r="I66" s="328">
        <v>1</v>
      </c>
      <c r="J66" s="328">
        <v>0</v>
      </c>
    </row>
    <row r="67" spans="1:10" ht="16.5" customHeight="1">
      <c r="A67" s="327" t="s">
        <v>1012</v>
      </c>
      <c r="B67" s="346">
        <f t="shared" si="10"/>
        <v>2</v>
      </c>
      <c r="C67" s="326">
        <f t="shared" si="8"/>
        <v>2</v>
      </c>
      <c r="D67" s="328">
        <v>1</v>
      </c>
      <c r="E67" s="328">
        <v>0</v>
      </c>
      <c r="F67" s="328">
        <v>0</v>
      </c>
      <c r="G67" s="328">
        <v>1</v>
      </c>
      <c r="H67" s="326">
        <f t="shared" si="9"/>
        <v>0</v>
      </c>
      <c r="I67" s="328">
        <v>0</v>
      </c>
      <c r="J67" s="328">
        <v>0</v>
      </c>
    </row>
    <row r="68" spans="1:10">
      <c r="A68" s="330" t="s">
        <v>1013</v>
      </c>
      <c r="B68" s="346">
        <f t="shared" si="10"/>
        <v>30</v>
      </c>
      <c r="C68" s="326">
        <f t="shared" si="8"/>
        <v>29</v>
      </c>
      <c r="D68" s="326">
        <f>SUM(D69:D74)</f>
        <v>10</v>
      </c>
      <c r="E68" s="326">
        <f>SUM(E69:E74)</f>
        <v>0</v>
      </c>
      <c r="F68" s="326">
        <f>SUM(F69:F74)</f>
        <v>8</v>
      </c>
      <c r="G68" s="326">
        <f>SUM(G69:G74)</f>
        <v>11</v>
      </c>
      <c r="H68" s="326">
        <f t="shared" si="9"/>
        <v>1</v>
      </c>
      <c r="I68" s="326">
        <f>SUM(I69:I74)</f>
        <v>1</v>
      </c>
      <c r="J68" s="326">
        <f>SUM(J69:J74)</f>
        <v>0</v>
      </c>
    </row>
    <row r="69" spans="1:10" ht="16.5" customHeight="1">
      <c r="A69" s="327" t="s">
        <v>1014</v>
      </c>
      <c r="B69" s="346">
        <f t="shared" si="10"/>
        <v>4</v>
      </c>
      <c r="C69" s="326">
        <f t="shared" si="8"/>
        <v>4</v>
      </c>
      <c r="D69" s="328">
        <v>1</v>
      </c>
      <c r="E69" s="328">
        <v>0</v>
      </c>
      <c r="F69" s="328">
        <v>2</v>
      </c>
      <c r="G69" s="328">
        <v>1</v>
      </c>
      <c r="H69" s="326">
        <f t="shared" si="9"/>
        <v>0</v>
      </c>
      <c r="I69" s="328">
        <v>0</v>
      </c>
      <c r="J69" s="328">
        <v>0</v>
      </c>
    </row>
    <row r="70" spans="1:10" ht="16.5" customHeight="1">
      <c r="A70" s="327" t="s">
        <v>1015</v>
      </c>
      <c r="B70" s="346">
        <f t="shared" si="10"/>
        <v>6</v>
      </c>
      <c r="C70" s="326">
        <f t="shared" si="8"/>
        <v>6</v>
      </c>
      <c r="D70" s="328">
        <v>1</v>
      </c>
      <c r="E70" s="328">
        <v>0</v>
      </c>
      <c r="F70" s="328">
        <v>3</v>
      </c>
      <c r="G70" s="328">
        <v>2</v>
      </c>
      <c r="H70" s="326">
        <f t="shared" si="9"/>
        <v>0</v>
      </c>
      <c r="I70" s="328">
        <v>0</v>
      </c>
      <c r="J70" s="328">
        <v>0</v>
      </c>
    </row>
    <row r="71" spans="1:10" ht="16.5" customHeight="1">
      <c r="A71" s="327" t="s">
        <v>1016</v>
      </c>
      <c r="B71" s="346">
        <f t="shared" si="10"/>
        <v>2</v>
      </c>
      <c r="C71" s="326">
        <f t="shared" si="8"/>
        <v>2</v>
      </c>
      <c r="D71" s="328">
        <v>2</v>
      </c>
      <c r="E71" s="328">
        <v>0</v>
      </c>
      <c r="F71" s="328">
        <v>0</v>
      </c>
      <c r="G71" s="328">
        <v>0</v>
      </c>
      <c r="H71" s="326">
        <f t="shared" si="9"/>
        <v>0</v>
      </c>
      <c r="I71" s="328">
        <v>0</v>
      </c>
      <c r="J71" s="328">
        <v>0</v>
      </c>
    </row>
    <row r="72" spans="1:10" ht="16.5" customHeight="1">
      <c r="A72" s="327" t="s">
        <v>1017</v>
      </c>
      <c r="B72" s="346">
        <f t="shared" si="10"/>
        <v>11</v>
      </c>
      <c r="C72" s="326">
        <f t="shared" si="8"/>
        <v>11</v>
      </c>
      <c r="D72" s="328">
        <v>5</v>
      </c>
      <c r="E72" s="328">
        <v>0</v>
      </c>
      <c r="F72" s="328">
        <v>2</v>
      </c>
      <c r="G72" s="328">
        <v>4</v>
      </c>
      <c r="H72" s="326">
        <f t="shared" si="9"/>
        <v>0</v>
      </c>
      <c r="I72" s="328">
        <v>0</v>
      </c>
      <c r="J72" s="328">
        <v>0</v>
      </c>
    </row>
    <row r="73" spans="1:10" ht="16.5" customHeight="1">
      <c r="A73" s="327" t="s">
        <v>1018</v>
      </c>
      <c r="B73" s="346">
        <f t="shared" si="10"/>
        <v>7</v>
      </c>
      <c r="C73" s="326">
        <f t="shared" si="8"/>
        <v>6</v>
      </c>
      <c r="D73" s="328">
        <v>1</v>
      </c>
      <c r="E73" s="328">
        <v>0</v>
      </c>
      <c r="F73" s="328">
        <v>1</v>
      </c>
      <c r="G73" s="328">
        <v>4</v>
      </c>
      <c r="H73" s="326">
        <f t="shared" si="9"/>
        <v>1</v>
      </c>
      <c r="I73" s="328">
        <v>1</v>
      </c>
      <c r="J73" s="328">
        <v>0</v>
      </c>
    </row>
    <row r="74" spans="1:10" ht="16.5" customHeight="1">
      <c r="A74" s="331" t="s">
        <v>1019</v>
      </c>
      <c r="B74" s="332">
        <f t="shared" si="10"/>
        <v>0</v>
      </c>
      <c r="C74" s="348">
        <f t="shared" si="8"/>
        <v>0</v>
      </c>
      <c r="D74" s="333">
        <v>0</v>
      </c>
      <c r="E74" s="333">
        <v>0</v>
      </c>
      <c r="F74" s="333">
        <v>0</v>
      </c>
      <c r="G74" s="333">
        <v>0</v>
      </c>
      <c r="H74" s="348">
        <f t="shared" si="9"/>
        <v>0</v>
      </c>
      <c r="I74" s="333">
        <v>0</v>
      </c>
      <c r="J74" s="333">
        <v>0</v>
      </c>
    </row>
  </sheetData>
  <mergeCells count="19">
    <mergeCell ref="I1:J1"/>
    <mergeCell ref="I2:J2"/>
    <mergeCell ref="A3:J3"/>
    <mergeCell ref="B4:H4"/>
    <mergeCell ref="I4:J4"/>
    <mergeCell ref="A5:A6"/>
    <mergeCell ref="B5:D5"/>
    <mergeCell ref="E5:G5"/>
    <mergeCell ref="H5:J5"/>
    <mergeCell ref="M17:O17"/>
    <mergeCell ref="A47:A48"/>
    <mergeCell ref="B47:B48"/>
    <mergeCell ref="C47:G47"/>
    <mergeCell ref="H47:J47"/>
    <mergeCell ref="M18:O18"/>
    <mergeCell ref="A19:O19"/>
    <mergeCell ref="B20:K20"/>
    <mergeCell ref="A45:J45"/>
    <mergeCell ref="B46:H46"/>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3"/>
  <sheetViews>
    <sheetView zoomScaleNormal="100" workbookViewId="0">
      <selection activeCell="K1" sqref="K1"/>
    </sheetView>
  </sheetViews>
  <sheetFormatPr defaultColWidth="8.25" defaultRowHeight="19.5"/>
  <cols>
    <col min="1" max="1" width="10.125" style="349" customWidth="1"/>
    <col min="2" max="2" width="10.875" style="349" customWidth="1"/>
    <col min="3" max="3" width="7.75" style="349" customWidth="1"/>
    <col min="4" max="4" width="19" style="349" customWidth="1"/>
    <col min="5" max="5" width="14.375" style="349" customWidth="1"/>
    <col min="6" max="10" width="9.875" style="349" customWidth="1"/>
    <col min="11" max="11" width="11.625" style="349" customWidth="1"/>
    <col min="12" max="17" width="8.25" style="349"/>
    <col min="18" max="22" width="8" style="349" customWidth="1"/>
    <col min="23" max="256" width="8.25" style="349"/>
    <col min="257" max="257" width="10.125" style="349" customWidth="1"/>
    <col min="258" max="258" width="10.875" style="349" customWidth="1"/>
    <col min="259" max="259" width="7.75" style="349" customWidth="1"/>
    <col min="260" max="260" width="19" style="349" customWidth="1"/>
    <col min="261" max="261" width="14.375" style="349" customWidth="1"/>
    <col min="262" max="266" width="9.875" style="349" customWidth="1"/>
    <col min="267" max="267" width="5" style="349" customWidth="1"/>
    <col min="268" max="273" width="8.25" style="349"/>
    <col min="274" max="278" width="8" style="349" customWidth="1"/>
    <col min="279" max="512" width="8.25" style="349"/>
    <col min="513" max="513" width="10.125" style="349" customWidth="1"/>
    <col min="514" max="514" width="10.875" style="349" customWidth="1"/>
    <col min="515" max="515" width="7.75" style="349" customWidth="1"/>
    <col min="516" max="516" width="19" style="349" customWidth="1"/>
    <col min="517" max="517" width="14.375" style="349" customWidth="1"/>
    <col min="518" max="522" width="9.875" style="349" customWidth="1"/>
    <col min="523" max="523" width="5" style="349" customWidth="1"/>
    <col min="524" max="529" width="8.25" style="349"/>
    <col min="530" max="534" width="8" style="349" customWidth="1"/>
    <col min="535" max="768" width="8.25" style="349"/>
    <col min="769" max="769" width="10.125" style="349" customWidth="1"/>
    <col min="770" max="770" width="10.875" style="349" customWidth="1"/>
    <col min="771" max="771" width="7.75" style="349" customWidth="1"/>
    <col min="772" max="772" width="19" style="349" customWidth="1"/>
    <col min="773" max="773" width="14.375" style="349" customWidth="1"/>
    <col min="774" max="778" width="9.875" style="349" customWidth="1"/>
    <col min="779" max="779" width="5" style="349" customWidth="1"/>
    <col min="780" max="785" width="8.25" style="349"/>
    <col min="786" max="790" width="8" style="349" customWidth="1"/>
    <col min="791" max="1024" width="8.25" style="349"/>
    <col min="1025" max="1025" width="10.125" style="349" customWidth="1"/>
    <col min="1026" max="1026" width="10.875" style="349" customWidth="1"/>
    <col min="1027" max="1027" width="7.75" style="349" customWidth="1"/>
    <col min="1028" max="1028" width="19" style="349" customWidth="1"/>
    <col min="1029" max="1029" width="14.375" style="349" customWidth="1"/>
    <col min="1030" max="1034" width="9.875" style="349" customWidth="1"/>
    <col min="1035" max="1035" width="5" style="349" customWidth="1"/>
    <col min="1036" max="1041" width="8.25" style="349"/>
    <col min="1042" max="1046" width="8" style="349" customWidth="1"/>
    <col min="1047" max="1280" width="8.25" style="349"/>
    <col min="1281" max="1281" width="10.125" style="349" customWidth="1"/>
    <col min="1282" max="1282" width="10.875" style="349" customWidth="1"/>
    <col min="1283" max="1283" width="7.75" style="349" customWidth="1"/>
    <col min="1284" max="1284" width="19" style="349" customWidth="1"/>
    <col min="1285" max="1285" width="14.375" style="349" customWidth="1"/>
    <col min="1286" max="1290" width="9.875" style="349" customWidth="1"/>
    <col min="1291" max="1291" width="5" style="349" customWidth="1"/>
    <col min="1292" max="1297" width="8.25" style="349"/>
    <col min="1298" max="1302" width="8" style="349" customWidth="1"/>
    <col min="1303" max="1536" width="8.25" style="349"/>
    <col min="1537" max="1537" width="10.125" style="349" customWidth="1"/>
    <col min="1538" max="1538" width="10.875" style="349" customWidth="1"/>
    <col min="1539" max="1539" width="7.75" style="349" customWidth="1"/>
    <col min="1540" max="1540" width="19" style="349" customWidth="1"/>
    <col min="1541" max="1541" width="14.375" style="349" customWidth="1"/>
    <col min="1542" max="1546" width="9.875" style="349" customWidth="1"/>
    <col min="1547" max="1547" width="5" style="349" customWidth="1"/>
    <col min="1548" max="1553" width="8.25" style="349"/>
    <col min="1554" max="1558" width="8" style="349" customWidth="1"/>
    <col min="1559" max="1792" width="8.25" style="349"/>
    <col min="1793" max="1793" width="10.125" style="349" customWidth="1"/>
    <col min="1794" max="1794" width="10.875" style="349" customWidth="1"/>
    <col min="1795" max="1795" width="7.75" style="349" customWidth="1"/>
    <col min="1796" max="1796" width="19" style="349" customWidth="1"/>
    <col min="1797" max="1797" width="14.375" style="349" customWidth="1"/>
    <col min="1798" max="1802" width="9.875" style="349" customWidth="1"/>
    <col min="1803" max="1803" width="5" style="349" customWidth="1"/>
    <col min="1804" max="1809" width="8.25" style="349"/>
    <col min="1810" max="1814" width="8" style="349" customWidth="1"/>
    <col min="1815" max="2048" width="8.25" style="349"/>
    <col min="2049" max="2049" width="10.125" style="349" customWidth="1"/>
    <col min="2050" max="2050" width="10.875" style="349" customWidth="1"/>
    <col min="2051" max="2051" width="7.75" style="349" customWidth="1"/>
    <col min="2052" max="2052" width="19" style="349" customWidth="1"/>
    <col min="2053" max="2053" width="14.375" style="349" customWidth="1"/>
    <col min="2054" max="2058" width="9.875" style="349" customWidth="1"/>
    <col min="2059" max="2059" width="5" style="349" customWidth="1"/>
    <col min="2060" max="2065" width="8.25" style="349"/>
    <col min="2066" max="2070" width="8" style="349" customWidth="1"/>
    <col min="2071" max="2304" width="8.25" style="349"/>
    <col min="2305" max="2305" width="10.125" style="349" customWidth="1"/>
    <col min="2306" max="2306" width="10.875" style="349" customWidth="1"/>
    <col min="2307" max="2307" width="7.75" style="349" customWidth="1"/>
    <col min="2308" max="2308" width="19" style="349" customWidth="1"/>
    <col min="2309" max="2309" width="14.375" style="349" customWidth="1"/>
    <col min="2310" max="2314" width="9.875" style="349" customWidth="1"/>
    <col min="2315" max="2315" width="5" style="349" customWidth="1"/>
    <col min="2316" max="2321" width="8.25" style="349"/>
    <col min="2322" max="2326" width="8" style="349" customWidth="1"/>
    <col min="2327" max="2560" width="8.25" style="349"/>
    <col min="2561" max="2561" width="10.125" style="349" customWidth="1"/>
    <col min="2562" max="2562" width="10.875" style="349" customWidth="1"/>
    <col min="2563" max="2563" width="7.75" style="349" customWidth="1"/>
    <col min="2564" max="2564" width="19" style="349" customWidth="1"/>
    <col min="2565" max="2565" width="14.375" style="349" customWidth="1"/>
    <col min="2566" max="2570" width="9.875" style="349" customWidth="1"/>
    <col min="2571" max="2571" width="5" style="349" customWidth="1"/>
    <col min="2572" max="2577" width="8.25" style="349"/>
    <col min="2578" max="2582" width="8" style="349" customWidth="1"/>
    <col min="2583" max="2816" width="8.25" style="349"/>
    <col min="2817" max="2817" width="10.125" style="349" customWidth="1"/>
    <col min="2818" max="2818" width="10.875" style="349" customWidth="1"/>
    <col min="2819" max="2819" width="7.75" style="349" customWidth="1"/>
    <col min="2820" max="2820" width="19" style="349" customWidth="1"/>
    <col min="2821" max="2821" width="14.375" style="349" customWidth="1"/>
    <col min="2822" max="2826" width="9.875" style="349" customWidth="1"/>
    <col min="2827" max="2827" width="5" style="349" customWidth="1"/>
    <col min="2828" max="2833" width="8.25" style="349"/>
    <col min="2834" max="2838" width="8" style="349" customWidth="1"/>
    <col min="2839" max="3072" width="8.25" style="349"/>
    <col min="3073" max="3073" width="10.125" style="349" customWidth="1"/>
    <col min="3074" max="3074" width="10.875" style="349" customWidth="1"/>
    <col min="3075" max="3075" width="7.75" style="349" customWidth="1"/>
    <col min="3076" max="3076" width="19" style="349" customWidth="1"/>
    <col min="3077" max="3077" width="14.375" style="349" customWidth="1"/>
    <col min="3078" max="3082" width="9.875" style="349" customWidth="1"/>
    <col min="3083" max="3083" width="5" style="349" customWidth="1"/>
    <col min="3084" max="3089" width="8.25" style="349"/>
    <col min="3090" max="3094" width="8" style="349" customWidth="1"/>
    <col min="3095" max="3328" width="8.25" style="349"/>
    <col min="3329" max="3329" width="10.125" style="349" customWidth="1"/>
    <col min="3330" max="3330" width="10.875" style="349" customWidth="1"/>
    <col min="3331" max="3331" width="7.75" style="349" customWidth="1"/>
    <col min="3332" max="3332" width="19" style="349" customWidth="1"/>
    <col min="3333" max="3333" width="14.375" style="349" customWidth="1"/>
    <col min="3334" max="3338" width="9.875" style="349" customWidth="1"/>
    <col min="3339" max="3339" width="5" style="349" customWidth="1"/>
    <col min="3340" max="3345" width="8.25" style="349"/>
    <col min="3346" max="3350" width="8" style="349" customWidth="1"/>
    <col min="3351" max="3584" width="8.25" style="349"/>
    <col min="3585" max="3585" width="10.125" style="349" customWidth="1"/>
    <col min="3586" max="3586" width="10.875" style="349" customWidth="1"/>
    <col min="3587" max="3587" width="7.75" style="349" customWidth="1"/>
    <col min="3588" max="3588" width="19" style="349" customWidth="1"/>
    <col min="3589" max="3589" width="14.375" style="349" customWidth="1"/>
    <col min="3590" max="3594" width="9.875" style="349" customWidth="1"/>
    <col min="3595" max="3595" width="5" style="349" customWidth="1"/>
    <col min="3596" max="3601" width="8.25" style="349"/>
    <col min="3602" max="3606" width="8" style="349" customWidth="1"/>
    <col min="3607" max="3840" width="8.25" style="349"/>
    <col min="3841" max="3841" width="10.125" style="349" customWidth="1"/>
    <col min="3842" max="3842" width="10.875" style="349" customWidth="1"/>
    <col min="3843" max="3843" width="7.75" style="349" customWidth="1"/>
    <col min="3844" max="3844" width="19" style="349" customWidth="1"/>
    <col min="3845" max="3845" width="14.375" style="349" customWidth="1"/>
    <col min="3846" max="3850" width="9.875" style="349" customWidth="1"/>
    <col min="3851" max="3851" width="5" style="349" customWidth="1"/>
    <col min="3852" max="3857" width="8.25" style="349"/>
    <col min="3858" max="3862" width="8" style="349" customWidth="1"/>
    <col min="3863" max="4096" width="8.25" style="349"/>
    <col min="4097" max="4097" width="10.125" style="349" customWidth="1"/>
    <col min="4098" max="4098" width="10.875" style="349" customWidth="1"/>
    <col min="4099" max="4099" width="7.75" style="349" customWidth="1"/>
    <col min="4100" max="4100" width="19" style="349" customWidth="1"/>
    <col min="4101" max="4101" width="14.375" style="349" customWidth="1"/>
    <col min="4102" max="4106" width="9.875" style="349" customWidth="1"/>
    <col min="4107" max="4107" width="5" style="349" customWidth="1"/>
    <col min="4108" max="4113" width="8.25" style="349"/>
    <col min="4114" max="4118" width="8" style="349" customWidth="1"/>
    <col min="4119" max="4352" width="8.25" style="349"/>
    <col min="4353" max="4353" width="10.125" style="349" customWidth="1"/>
    <col min="4354" max="4354" width="10.875" style="349" customWidth="1"/>
    <col min="4355" max="4355" width="7.75" style="349" customWidth="1"/>
    <col min="4356" max="4356" width="19" style="349" customWidth="1"/>
    <col min="4357" max="4357" width="14.375" style="349" customWidth="1"/>
    <col min="4358" max="4362" width="9.875" style="349" customWidth="1"/>
    <col min="4363" max="4363" width="5" style="349" customWidth="1"/>
    <col min="4364" max="4369" width="8.25" style="349"/>
    <col min="4370" max="4374" width="8" style="349" customWidth="1"/>
    <col min="4375" max="4608" width="8.25" style="349"/>
    <col min="4609" max="4609" width="10.125" style="349" customWidth="1"/>
    <col min="4610" max="4610" width="10.875" style="349" customWidth="1"/>
    <col min="4611" max="4611" width="7.75" style="349" customWidth="1"/>
    <col min="4612" max="4612" width="19" style="349" customWidth="1"/>
    <col min="4613" max="4613" width="14.375" style="349" customWidth="1"/>
    <col min="4614" max="4618" width="9.875" style="349" customWidth="1"/>
    <col min="4619" max="4619" width="5" style="349" customWidth="1"/>
    <col min="4620" max="4625" width="8.25" style="349"/>
    <col min="4626" max="4630" width="8" style="349" customWidth="1"/>
    <col min="4631" max="4864" width="8.25" style="349"/>
    <col min="4865" max="4865" width="10.125" style="349" customWidth="1"/>
    <col min="4866" max="4866" width="10.875" style="349" customWidth="1"/>
    <col min="4867" max="4867" width="7.75" style="349" customWidth="1"/>
    <col min="4868" max="4868" width="19" style="349" customWidth="1"/>
    <col min="4869" max="4869" width="14.375" style="349" customWidth="1"/>
    <col min="4870" max="4874" width="9.875" style="349" customWidth="1"/>
    <col min="4875" max="4875" width="5" style="349" customWidth="1"/>
    <col min="4876" max="4881" width="8.25" style="349"/>
    <col min="4882" max="4886" width="8" style="349" customWidth="1"/>
    <col min="4887" max="5120" width="8.25" style="349"/>
    <col min="5121" max="5121" width="10.125" style="349" customWidth="1"/>
    <col min="5122" max="5122" width="10.875" style="349" customWidth="1"/>
    <col min="5123" max="5123" width="7.75" style="349" customWidth="1"/>
    <col min="5124" max="5124" width="19" style="349" customWidth="1"/>
    <col min="5125" max="5125" width="14.375" style="349" customWidth="1"/>
    <col min="5126" max="5130" width="9.875" style="349" customWidth="1"/>
    <col min="5131" max="5131" width="5" style="349" customWidth="1"/>
    <col min="5132" max="5137" width="8.25" style="349"/>
    <col min="5138" max="5142" width="8" style="349" customWidth="1"/>
    <col min="5143" max="5376" width="8.25" style="349"/>
    <col min="5377" max="5377" width="10.125" style="349" customWidth="1"/>
    <col min="5378" max="5378" width="10.875" style="349" customWidth="1"/>
    <col min="5379" max="5379" width="7.75" style="349" customWidth="1"/>
    <col min="5380" max="5380" width="19" style="349" customWidth="1"/>
    <col min="5381" max="5381" width="14.375" style="349" customWidth="1"/>
    <col min="5382" max="5386" width="9.875" style="349" customWidth="1"/>
    <col min="5387" max="5387" width="5" style="349" customWidth="1"/>
    <col min="5388" max="5393" width="8.25" style="349"/>
    <col min="5394" max="5398" width="8" style="349" customWidth="1"/>
    <col min="5399" max="5632" width="8.25" style="349"/>
    <col min="5633" max="5633" width="10.125" style="349" customWidth="1"/>
    <col min="5634" max="5634" width="10.875" style="349" customWidth="1"/>
    <col min="5635" max="5635" width="7.75" style="349" customWidth="1"/>
    <col min="5636" max="5636" width="19" style="349" customWidth="1"/>
    <col min="5637" max="5637" width="14.375" style="349" customWidth="1"/>
    <col min="5638" max="5642" width="9.875" style="349" customWidth="1"/>
    <col min="5643" max="5643" width="5" style="349" customWidth="1"/>
    <col min="5644" max="5649" width="8.25" style="349"/>
    <col min="5650" max="5654" width="8" style="349" customWidth="1"/>
    <col min="5655" max="5888" width="8.25" style="349"/>
    <col min="5889" max="5889" width="10.125" style="349" customWidth="1"/>
    <col min="5890" max="5890" width="10.875" style="349" customWidth="1"/>
    <col min="5891" max="5891" width="7.75" style="349" customWidth="1"/>
    <col min="5892" max="5892" width="19" style="349" customWidth="1"/>
    <col min="5893" max="5893" width="14.375" style="349" customWidth="1"/>
    <col min="5894" max="5898" width="9.875" style="349" customWidth="1"/>
    <col min="5899" max="5899" width="5" style="349" customWidth="1"/>
    <col min="5900" max="5905" width="8.25" style="349"/>
    <col min="5906" max="5910" width="8" style="349" customWidth="1"/>
    <col min="5911" max="6144" width="8.25" style="349"/>
    <col min="6145" max="6145" width="10.125" style="349" customWidth="1"/>
    <col min="6146" max="6146" width="10.875" style="349" customWidth="1"/>
    <col min="6147" max="6147" width="7.75" style="349" customWidth="1"/>
    <col min="6148" max="6148" width="19" style="349" customWidth="1"/>
    <col min="6149" max="6149" width="14.375" style="349" customWidth="1"/>
    <col min="6150" max="6154" width="9.875" style="349" customWidth="1"/>
    <col min="6155" max="6155" width="5" style="349" customWidth="1"/>
    <col min="6156" max="6161" width="8.25" style="349"/>
    <col min="6162" max="6166" width="8" style="349" customWidth="1"/>
    <col min="6167" max="6400" width="8.25" style="349"/>
    <col min="6401" max="6401" width="10.125" style="349" customWidth="1"/>
    <col min="6402" max="6402" width="10.875" style="349" customWidth="1"/>
    <col min="6403" max="6403" width="7.75" style="349" customWidth="1"/>
    <col min="6404" max="6404" width="19" style="349" customWidth="1"/>
    <col min="6405" max="6405" width="14.375" style="349" customWidth="1"/>
    <col min="6406" max="6410" width="9.875" style="349" customWidth="1"/>
    <col min="6411" max="6411" width="5" style="349" customWidth="1"/>
    <col min="6412" max="6417" width="8.25" style="349"/>
    <col min="6418" max="6422" width="8" style="349" customWidth="1"/>
    <col min="6423" max="6656" width="8.25" style="349"/>
    <col min="6657" max="6657" width="10.125" style="349" customWidth="1"/>
    <col min="6658" max="6658" width="10.875" style="349" customWidth="1"/>
    <col min="6659" max="6659" width="7.75" style="349" customWidth="1"/>
    <col min="6660" max="6660" width="19" style="349" customWidth="1"/>
    <col min="6661" max="6661" width="14.375" style="349" customWidth="1"/>
    <col min="6662" max="6666" width="9.875" style="349" customWidth="1"/>
    <col min="6667" max="6667" width="5" style="349" customWidth="1"/>
    <col min="6668" max="6673" width="8.25" style="349"/>
    <col min="6674" max="6678" width="8" style="349" customWidth="1"/>
    <col min="6679" max="6912" width="8.25" style="349"/>
    <col min="6913" max="6913" width="10.125" style="349" customWidth="1"/>
    <col min="6914" max="6914" width="10.875" style="349" customWidth="1"/>
    <col min="6915" max="6915" width="7.75" style="349" customWidth="1"/>
    <col min="6916" max="6916" width="19" style="349" customWidth="1"/>
    <col min="6917" max="6917" width="14.375" style="349" customWidth="1"/>
    <col min="6918" max="6922" width="9.875" style="349" customWidth="1"/>
    <col min="6923" max="6923" width="5" style="349" customWidth="1"/>
    <col min="6924" max="6929" width="8.25" style="349"/>
    <col min="6930" max="6934" width="8" style="349" customWidth="1"/>
    <col min="6935" max="7168" width="8.25" style="349"/>
    <col min="7169" max="7169" width="10.125" style="349" customWidth="1"/>
    <col min="7170" max="7170" width="10.875" style="349" customWidth="1"/>
    <col min="7171" max="7171" width="7.75" style="349" customWidth="1"/>
    <col min="7172" max="7172" width="19" style="349" customWidth="1"/>
    <col min="7173" max="7173" width="14.375" style="349" customWidth="1"/>
    <col min="7174" max="7178" width="9.875" style="349" customWidth="1"/>
    <col min="7179" max="7179" width="5" style="349" customWidth="1"/>
    <col min="7180" max="7185" width="8.25" style="349"/>
    <col min="7186" max="7190" width="8" style="349" customWidth="1"/>
    <col min="7191" max="7424" width="8.25" style="349"/>
    <col min="7425" max="7425" width="10.125" style="349" customWidth="1"/>
    <col min="7426" max="7426" width="10.875" style="349" customWidth="1"/>
    <col min="7427" max="7427" width="7.75" style="349" customWidth="1"/>
    <col min="7428" max="7428" width="19" style="349" customWidth="1"/>
    <col min="7429" max="7429" width="14.375" style="349" customWidth="1"/>
    <col min="7430" max="7434" width="9.875" style="349" customWidth="1"/>
    <col min="7435" max="7435" width="5" style="349" customWidth="1"/>
    <col min="7436" max="7441" width="8.25" style="349"/>
    <col min="7442" max="7446" width="8" style="349" customWidth="1"/>
    <col min="7447" max="7680" width="8.25" style="349"/>
    <col min="7681" max="7681" width="10.125" style="349" customWidth="1"/>
    <col min="7682" max="7682" width="10.875" style="349" customWidth="1"/>
    <col min="7683" max="7683" width="7.75" style="349" customWidth="1"/>
    <col min="7684" max="7684" width="19" style="349" customWidth="1"/>
    <col min="7685" max="7685" width="14.375" style="349" customWidth="1"/>
    <col min="7686" max="7690" width="9.875" style="349" customWidth="1"/>
    <col min="7691" max="7691" width="5" style="349" customWidth="1"/>
    <col min="7692" max="7697" width="8.25" style="349"/>
    <col min="7698" max="7702" width="8" style="349" customWidth="1"/>
    <col min="7703" max="7936" width="8.25" style="349"/>
    <col min="7937" max="7937" width="10.125" style="349" customWidth="1"/>
    <col min="7938" max="7938" width="10.875" style="349" customWidth="1"/>
    <col min="7939" max="7939" width="7.75" style="349" customWidth="1"/>
    <col min="7940" max="7940" width="19" style="349" customWidth="1"/>
    <col min="7941" max="7941" width="14.375" style="349" customWidth="1"/>
    <col min="7942" max="7946" width="9.875" style="349" customWidth="1"/>
    <col min="7947" max="7947" width="5" style="349" customWidth="1"/>
    <col min="7948" max="7953" width="8.25" style="349"/>
    <col min="7954" max="7958" width="8" style="349" customWidth="1"/>
    <col min="7959" max="8192" width="8.25" style="349"/>
    <col min="8193" max="8193" width="10.125" style="349" customWidth="1"/>
    <col min="8194" max="8194" width="10.875" style="349" customWidth="1"/>
    <col min="8195" max="8195" width="7.75" style="349" customWidth="1"/>
    <col min="8196" max="8196" width="19" style="349" customWidth="1"/>
    <col min="8197" max="8197" width="14.375" style="349" customWidth="1"/>
    <col min="8198" max="8202" width="9.875" style="349" customWidth="1"/>
    <col min="8203" max="8203" width="5" style="349" customWidth="1"/>
    <col min="8204" max="8209" width="8.25" style="349"/>
    <col min="8210" max="8214" width="8" style="349" customWidth="1"/>
    <col min="8215" max="8448" width="8.25" style="349"/>
    <col min="8449" max="8449" width="10.125" style="349" customWidth="1"/>
    <col min="8450" max="8450" width="10.875" style="349" customWidth="1"/>
    <col min="8451" max="8451" width="7.75" style="349" customWidth="1"/>
    <col min="8452" max="8452" width="19" style="349" customWidth="1"/>
    <col min="8453" max="8453" width="14.375" style="349" customWidth="1"/>
    <col min="8454" max="8458" width="9.875" style="349" customWidth="1"/>
    <col min="8459" max="8459" width="5" style="349" customWidth="1"/>
    <col min="8460" max="8465" width="8.25" style="349"/>
    <col min="8466" max="8470" width="8" style="349" customWidth="1"/>
    <col min="8471" max="8704" width="8.25" style="349"/>
    <col min="8705" max="8705" width="10.125" style="349" customWidth="1"/>
    <col min="8706" max="8706" width="10.875" style="349" customWidth="1"/>
    <col min="8707" max="8707" width="7.75" style="349" customWidth="1"/>
    <col min="8708" max="8708" width="19" style="349" customWidth="1"/>
    <col min="8709" max="8709" width="14.375" style="349" customWidth="1"/>
    <col min="8710" max="8714" width="9.875" style="349" customWidth="1"/>
    <col min="8715" max="8715" width="5" style="349" customWidth="1"/>
    <col min="8716" max="8721" width="8.25" style="349"/>
    <col min="8722" max="8726" width="8" style="349" customWidth="1"/>
    <col min="8727" max="8960" width="8.25" style="349"/>
    <col min="8961" max="8961" width="10.125" style="349" customWidth="1"/>
    <col min="8962" max="8962" width="10.875" style="349" customWidth="1"/>
    <col min="8963" max="8963" width="7.75" style="349" customWidth="1"/>
    <col min="8964" max="8964" width="19" style="349" customWidth="1"/>
    <col min="8965" max="8965" width="14.375" style="349" customWidth="1"/>
    <col min="8966" max="8970" width="9.875" style="349" customWidth="1"/>
    <col min="8971" max="8971" width="5" style="349" customWidth="1"/>
    <col min="8972" max="8977" width="8.25" style="349"/>
    <col min="8978" max="8982" width="8" style="349" customWidth="1"/>
    <col min="8983" max="9216" width="8.25" style="349"/>
    <col min="9217" max="9217" width="10.125" style="349" customWidth="1"/>
    <col min="9218" max="9218" width="10.875" style="349" customWidth="1"/>
    <col min="9219" max="9219" width="7.75" style="349" customWidth="1"/>
    <col min="9220" max="9220" width="19" style="349" customWidth="1"/>
    <col min="9221" max="9221" width="14.375" style="349" customWidth="1"/>
    <col min="9222" max="9226" width="9.875" style="349" customWidth="1"/>
    <col min="9227" max="9227" width="5" style="349" customWidth="1"/>
    <col min="9228" max="9233" width="8.25" style="349"/>
    <col min="9234" max="9238" width="8" style="349" customWidth="1"/>
    <col min="9239" max="9472" width="8.25" style="349"/>
    <col min="9473" max="9473" width="10.125" style="349" customWidth="1"/>
    <col min="9474" max="9474" width="10.875" style="349" customWidth="1"/>
    <col min="9475" max="9475" width="7.75" style="349" customWidth="1"/>
    <col min="9476" max="9476" width="19" style="349" customWidth="1"/>
    <col min="9477" max="9477" width="14.375" style="349" customWidth="1"/>
    <col min="9478" max="9482" width="9.875" style="349" customWidth="1"/>
    <col min="9483" max="9483" width="5" style="349" customWidth="1"/>
    <col min="9484" max="9489" width="8.25" style="349"/>
    <col min="9490" max="9494" width="8" style="349" customWidth="1"/>
    <col min="9495" max="9728" width="8.25" style="349"/>
    <col min="9729" max="9729" width="10.125" style="349" customWidth="1"/>
    <col min="9730" max="9730" width="10.875" style="349" customWidth="1"/>
    <col min="9731" max="9731" width="7.75" style="349" customWidth="1"/>
    <col min="9732" max="9732" width="19" style="349" customWidth="1"/>
    <col min="9733" max="9733" width="14.375" style="349" customWidth="1"/>
    <col min="9734" max="9738" width="9.875" style="349" customWidth="1"/>
    <col min="9739" max="9739" width="5" style="349" customWidth="1"/>
    <col min="9740" max="9745" width="8.25" style="349"/>
    <col min="9746" max="9750" width="8" style="349" customWidth="1"/>
    <col min="9751" max="9984" width="8.25" style="349"/>
    <col min="9985" max="9985" width="10.125" style="349" customWidth="1"/>
    <col min="9986" max="9986" width="10.875" style="349" customWidth="1"/>
    <col min="9987" max="9987" width="7.75" style="349" customWidth="1"/>
    <col min="9988" max="9988" width="19" style="349" customWidth="1"/>
    <col min="9989" max="9989" width="14.375" style="349" customWidth="1"/>
    <col min="9990" max="9994" width="9.875" style="349" customWidth="1"/>
    <col min="9995" max="9995" width="5" style="349" customWidth="1"/>
    <col min="9996" max="10001" width="8.25" style="349"/>
    <col min="10002" max="10006" width="8" style="349" customWidth="1"/>
    <col min="10007" max="10240" width="8.25" style="349"/>
    <col min="10241" max="10241" width="10.125" style="349" customWidth="1"/>
    <col min="10242" max="10242" width="10.875" style="349" customWidth="1"/>
    <col min="10243" max="10243" width="7.75" style="349" customWidth="1"/>
    <col min="10244" max="10244" width="19" style="349" customWidth="1"/>
    <col min="10245" max="10245" width="14.375" style="349" customWidth="1"/>
    <col min="10246" max="10250" width="9.875" style="349" customWidth="1"/>
    <col min="10251" max="10251" width="5" style="349" customWidth="1"/>
    <col min="10252" max="10257" width="8.25" style="349"/>
    <col min="10258" max="10262" width="8" style="349" customWidth="1"/>
    <col min="10263" max="10496" width="8.25" style="349"/>
    <col min="10497" max="10497" width="10.125" style="349" customWidth="1"/>
    <col min="10498" max="10498" width="10.875" style="349" customWidth="1"/>
    <col min="10499" max="10499" width="7.75" style="349" customWidth="1"/>
    <col min="10500" max="10500" width="19" style="349" customWidth="1"/>
    <col min="10501" max="10501" width="14.375" style="349" customWidth="1"/>
    <col min="10502" max="10506" width="9.875" style="349" customWidth="1"/>
    <col min="10507" max="10507" width="5" style="349" customWidth="1"/>
    <col min="10508" max="10513" width="8.25" style="349"/>
    <col min="10514" max="10518" width="8" style="349" customWidth="1"/>
    <col min="10519" max="10752" width="8.25" style="349"/>
    <col min="10753" max="10753" width="10.125" style="349" customWidth="1"/>
    <col min="10754" max="10754" width="10.875" style="349" customWidth="1"/>
    <col min="10755" max="10755" width="7.75" style="349" customWidth="1"/>
    <col min="10756" max="10756" width="19" style="349" customWidth="1"/>
    <col min="10757" max="10757" width="14.375" style="349" customWidth="1"/>
    <col min="10758" max="10762" width="9.875" style="349" customWidth="1"/>
    <col min="10763" max="10763" width="5" style="349" customWidth="1"/>
    <col min="10764" max="10769" width="8.25" style="349"/>
    <col min="10770" max="10774" width="8" style="349" customWidth="1"/>
    <col min="10775" max="11008" width="8.25" style="349"/>
    <col min="11009" max="11009" width="10.125" style="349" customWidth="1"/>
    <col min="11010" max="11010" width="10.875" style="349" customWidth="1"/>
    <col min="11011" max="11011" width="7.75" style="349" customWidth="1"/>
    <col min="11012" max="11012" width="19" style="349" customWidth="1"/>
    <col min="11013" max="11013" width="14.375" style="349" customWidth="1"/>
    <col min="11014" max="11018" width="9.875" style="349" customWidth="1"/>
    <col min="11019" max="11019" width="5" style="349" customWidth="1"/>
    <col min="11020" max="11025" width="8.25" style="349"/>
    <col min="11026" max="11030" width="8" style="349" customWidth="1"/>
    <col min="11031" max="11264" width="8.25" style="349"/>
    <col min="11265" max="11265" width="10.125" style="349" customWidth="1"/>
    <col min="11266" max="11266" width="10.875" style="349" customWidth="1"/>
    <col min="11267" max="11267" width="7.75" style="349" customWidth="1"/>
    <col min="11268" max="11268" width="19" style="349" customWidth="1"/>
    <col min="11269" max="11269" width="14.375" style="349" customWidth="1"/>
    <col min="11270" max="11274" width="9.875" style="349" customWidth="1"/>
    <col min="11275" max="11275" width="5" style="349" customWidth="1"/>
    <col min="11276" max="11281" width="8.25" style="349"/>
    <col min="11282" max="11286" width="8" style="349" customWidth="1"/>
    <col min="11287" max="11520" width="8.25" style="349"/>
    <col min="11521" max="11521" width="10.125" style="349" customWidth="1"/>
    <col min="11522" max="11522" width="10.875" style="349" customWidth="1"/>
    <col min="11523" max="11523" width="7.75" style="349" customWidth="1"/>
    <col min="11524" max="11524" width="19" style="349" customWidth="1"/>
    <col min="11525" max="11525" width="14.375" style="349" customWidth="1"/>
    <col min="11526" max="11530" width="9.875" style="349" customWidth="1"/>
    <col min="11531" max="11531" width="5" style="349" customWidth="1"/>
    <col min="11532" max="11537" width="8.25" style="349"/>
    <col min="11538" max="11542" width="8" style="349" customWidth="1"/>
    <col min="11543" max="11776" width="8.25" style="349"/>
    <col min="11777" max="11777" width="10.125" style="349" customWidth="1"/>
    <col min="11778" max="11778" width="10.875" style="349" customWidth="1"/>
    <col min="11779" max="11779" width="7.75" style="349" customWidth="1"/>
    <col min="11780" max="11780" width="19" style="349" customWidth="1"/>
    <col min="11781" max="11781" width="14.375" style="349" customWidth="1"/>
    <col min="11782" max="11786" width="9.875" style="349" customWidth="1"/>
    <col min="11787" max="11787" width="5" style="349" customWidth="1"/>
    <col min="11788" max="11793" width="8.25" style="349"/>
    <col min="11794" max="11798" width="8" style="349" customWidth="1"/>
    <col min="11799" max="12032" width="8.25" style="349"/>
    <col min="12033" max="12033" width="10.125" style="349" customWidth="1"/>
    <col min="12034" max="12034" width="10.875" style="349" customWidth="1"/>
    <col min="12035" max="12035" width="7.75" style="349" customWidth="1"/>
    <col min="12036" max="12036" width="19" style="349" customWidth="1"/>
    <col min="12037" max="12037" width="14.375" style="349" customWidth="1"/>
    <col min="12038" max="12042" width="9.875" style="349" customWidth="1"/>
    <col min="12043" max="12043" width="5" style="349" customWidth="1"/>
    <col min="12044" max="12049" width="8.25" style="349"/>
    <col min="12050" max="12054" width="8" style="349" customWidth="1"/>
    <col min="12055" max="12288" width="8.25" style="349"/>
    <col min="12289" max="12289" width="10.125" style="349" customWidth="1"/>
    <col min="12290" max="12290" width="10.875" style="349" customWidth="1"/>
    <col min="12291" max="12291" width="7.75" style="349" customWidth="1"/>
    <col min="12292" max="12292" width="19" style="349" customWidth="1"/>
    <col min="12293" max="12293" width="14.375" style="349" customWidth="1"/>
    <col min="12294" max="12298" width="9.875" style="349" customWidth="1"/>
    <col min="12299" max="12299" width="5" style="349" customWidth="1"/>
    <col min="12300" max="12305" width="8.25" style="349"/>
    <col min="12306" max="12310" width="8" style="349" customWidth="1"/>
    <col min="12311" max="12544" width="8.25" style="349"/>
    <col min="12545" max="12545" width="10.125" style="349" customWidth="1"/>
    <col min="12546" max="12546" width="10.875" style="349" customWidth="1"/>
    <col min="12547" max="12547" width="7.75" style="349" customWidth="1"/>
    <col min="12548" max="12548" width="19" style="349" customWidth="1"/>
    <col min="12549" max="12549" width="14.375" style="349" customWidth="1"/>
    <col min="12550" max="12554" width="9.875" style="349" customWidth="1"/>
    <col min="12555" max="12555" width="5" style="349" customWidth="1"/>
    <col min="12556" max="12561" width="8.25" style="349"/>
    <col min="12562" max="12566" width="8" style="349" customWidth="1"/>
    <col min="12567" max="12800" width="8.25" style="349"/>
    <col min="12801" max="12801" width="10.125" style="349" customWidth="1"/>
    <col min="12802" max="12802" width="10.875" style="349" customWidth="1"/>
    <col min="12803" max="12803" width="7.75" style="349" customWidth="1"/>
    <col min="12804" max="12804" width="19" style="349" customWidth="1"/>
    <col min="12805" max="12805" width="14.375" style="349" customWidth="1"/>
    <col min="12806" max="12810" width="9.875" style="349" customWidth="1"/>
    <col min="12811" max="12811" width="5" style="349" customWidth="1"/>
    <col min="12812" max="12817" width="8.25" style="349"/>
    <col min="12818" max="12822" width="8" style="349" customWidth="1"/>
    <col min="12823" max="13056" width="8.25" style="349"/>
    <col min="13057" max="13057" width="10.125" style="349" customWidth="1"/>
    <col min="13058" max="13058" width="10.875" style="349" customWidth="1"/>
    <col min="13059" max="13059" width="7.75" style="349" customWidth="1"/>
    <col min="13060" max="13060" width="19" style="349" customWidth="1"/>
    <col min="13061" max="13061" width="14.375" style="349" customWidth="1"/>
    <col min="13062" max="13066" width="9.875" style="349" customWidth="1"/>
    <col min="13067" max="13067" width="5" style="349" customWidth="1"/>
    <col min="13068" max="13073" width="8.25" style="349"/>
    <col min="13074" max="13078" width="8" style="349" customWidth="1"/>
    <col min="13079" max="13312" width="8.25" style="349"/>
    <col min="13313" max="13313" width="10.125" style="349" customWidth="1"/>
    <col min="13314" max="13314" width="10.875" style="349" customWidth="1"/>
    <col min="13315" max="13315" width="7.75" style="349" customWidth="1"/>
    <col min="13316" max="13316" width="19" style="349" customWidth="1"/>
    <col min="13317" max="13317" width="14.375" style="349" customWidth="1"/>
    <col min="13318" max="13322" width="9.875" style="349" customWidth="1"/>
    <col min="13323" max="13323" width="5" style="349" customWidth="1"/>
    <col min="13324" max="13329" width="8.25" style="349"/>
    <col min="13330" max="13334" width="8" style="349" customWidth="1"/>
    <col min="13335" max="13568" width="8.25" style="349"/>
    <col min="13569" max="13569" width="10.125" style="349" customWidth="1"/>
    <col min="13570" max="13570" width="10.875" style="349" customWidth="1"/>
    <col min="13571" max="13571" width="7.75" style="349" customWidth="1"/>
    <col min="13572" max="13572" width="19" style="349" customWidth="1"/>
    <col min="13573" max="13573" width="14.375" style="349" customWidth="1"/>
    <col min="13574" max="13578" width="9.875" style="349" customWidth="1"/>
    <col min="13579" max="13579" width="5" style="349" customWidth="1"/>
    <col min="13580" max="13585" width="8.25" style="349"/>
    <col min="13586" max="13590" width="8" style="349" customWidth="1"/>
    <col min="13591" max="13824" width="8.25" style="349"/>
    <col min="13825" max="13825" width="10.125" style="349" customWidth="1"/>
    <col min="13826" max="13826" width="10.875" style="349" customWidth="1"/>
    <col min="13827" max="13827" width="7.75" style="349" customWidth="1"/>
    <col min="13828" max="13828" width="19" style="349" customWidth="1"/>
    <col min="13829" max="13829" width="14.375" style="349" customWidth="1"/>
    <col min="13830" max="13834" width="9.875" style="349" customWidth="1"/>
    <col min="13835" max="13835" width="5" style="349" customWidth="1"/>
    <col min="13836" max="13841" width="8.25" style="349"/>
    <col min="13842" max="13846" width="8" style="349" customWidth="1"/>
    <col min="13847" max="14080" width="8.25" style="349"/>
    <col min="14081" max="14081" width="10.125" style="349" customWidth="1"/>
    <col min="14082" max="14082" width="10.875" style="349" customWidth="1"/>
    <col min="14083" max="14083" width="7.75" style="349" customWidth="1"/>
    <col min="14084" max="14084" width="19" style="349" customWidth="1"/>
    <col min="14085" max="14085" width="14.375" style="349" customWidth="1"/>
    <col min="14086" max="14090" width="9.875" style="349" customWidth="1"/>
    <col min="14091" max="14091" width="5" style="349" customWidth="1"/>
    <col min="14092" max="14097" width="8.25" style="349"/>
    <col min="14098" max="14102" width="8" style="349" customWidth="1"/>
    <col min="14103" max="14336" width="8.25" style="349"/>
    <col min="14337" max="14337" width="10.125" style="349" customWidth="1"/>
    <col min="14338" max="14338" width="10.875" style="349" customWidth="1"/>
    <col min="14339" max="14339" width="7.75" style="349" customWidth="1"/>
    <col min="14340" max="14340" width="19" style="349" customWidth="1"/>
    <col min="14341" max="14341" width="14.375" style="349" customWidth="1"/>
    <col min="14342" max="14346" width="9.875" style="349" customWidth="1"/>
    <col min="14347" max="14347" width="5" style="349" customWidth="1"/>
    <col min="14348" max="14353" width="8.25" style="349"/>
    <col min="14354" max="14358" width="8" style="349" customWidth="1"/>
    <col min="14359" max="14592" width="8.25" style="349"/>
    <col min="14593" max="14593" width="10.125" style="349" customWidth="1"/>
    <col min="14594" max="14594" width="10.875" style="349" customWidth="1"/>
    <col min="14595" max="14595" width="7.75" style="349" customWidth="1"/>
    <col min="14596" max="14596" width="19" style="349" customWidth="1"/>
    <col min="14597" max="14597" width="14.375" style="349" customWidth="1"/>
    <col min="14598" max="14602" width="9.875" style="349" customWidth="1"/>
    <col min="14603" max="14603" width="5" style="349" customWidth="1"/>
    <col min="14604" max="14609" width="8.25" style="349"/>
    <col min="14610" max="14614" width="8" style="349" customWidth="1"/>
    <col min="14615" max="14848" width="8.25" style="349"/>
    <col min="14849" max="14849" width="10.125" style="349" customWidth="1"/>
    <col min="14850" max="14850" width="10.875" style="349" customWidth="1"/>
    <col min="14851" max="14851" width="7.75" style="349" customWidth="1"/>
    <col min="14852" max="14852" width="19" style="349" customWidth="1"/>
    <col min="14853" max="14853" width="14.375" style="349" customWidth="1"/>
    <col min="14854" max="14858" width="9.875" style="349" customWidth="1"/>
    <col min="14859" max="14859" width="5" style="349" customWidth="1"/>
    <col min="14860" max="14865" width="8.25" style="349"/>
    <col min="14866" max="14870" width="8" style="349" customWidth="1"/>
    <col min="14871" max="15104" width="8.25" style="349"/>
    <col min="15105" max="15105" width="10.125" style="349" customWidth="1"/>
    <col min="15106" max="15106" width="10.875" style="349" customWidth="1"/>
    <col min="15107" max="15107" width="7.75" style="349" customWidth="1"/>
    <col min="15108" max="15108" width="19" style="349" customWidth="1"/>
    <col min="15109" max="15109" width="14.375" style="349" customWidth="1"/>
    <col min="15110" max="15114" width="9.875" style="349" customWidth="1"/>
    <col min="15115" max="15115" width="5" style="349" customWidth="1"/>
    <col min="15116" max="15121" width="8.25" style="349"/>
    <col min="15122" max="15126" width="8" style="349" customWidth="1"/>
    <col min="15127" max="15360" width="8.25" style="349"/>
    <col min="15361" max="15361" width="10.125" style="349" customWidth="1"/>
    <col min="15362" max="15362" width="10.875" style="349" customWidth="1"/>
    <col min="15363" max="15363" width="7.75" style="349" customWidth="1"/>
    <col min="15364" max="15364" width="19" style="349" customWidth="1"/>
    <col min="15365" max="15365" width="14.375" style="349" customWidth="1"/>
    <col min="15366" max="15370" width="9.875" style="349" customWidth="1"/>
    <col min="15371" max="15371" width="5" style="349" customWidth="1"/>
    <col min="15372" max="15377" width="8.25" style="349"/>
    <col min="15378" max="15382" width="8" style="349" customWidth="1"/>
    <col min="15383" max="15616" width="8.25" style="349"/>
    <col min="15617" max="15617" width="10.125" style="349" customWidth="1"/>
    <col min="15618" max="15618" width="10.875" style="349" customWidth="1"/>
    <col min="15619" max="15619" width="7.75" style="349" customWidth="1"/>
    <col min="15620" max="15620" width="19" style="349" customWidth="1"/>
    <col min="15621" max="15621" width="14.375" style="349" customWidth="1"/>
    <col min="15622" max="15626" width="9.875" style="349" customWidth="1"/>
    <col min="15627" max="15627" width="5" style="349" customWidth="1"/>
    <col min="15628" max="15633" width="8.25" style="349"/>
    <col min="15634" max="15638" width="8" style="349" customWidth="1"/>
    <col min="15639" max="15872" width="8.25" style="349"/>
    <col min="15873" max="15873" width="10.125" style="349" customWidth="1"/>
    <col min="15874" max="15874" width="10.875" style="349" customWidth="1"/>
    <col min="15875" max="15875" width="7.75" style="349" customWidth="1"/>
    <col min="15876" max="15876" width="19" style="349" customWidth="1"/>
    <col min="15877" max="15877" width="14.375" style="349" customWidth="1"/>
    <col min="15878" max="15882" width="9.875" style="349" customWidth="1"/>
    <col min="15883" max="15883" width="5" style="349" customWidth="1"/>
    <col min="15884" max="15889" width="8.25" style="349"/>
    <col min="15890" max="15894" width="8" style="349" customWidth="1"/>
    <col min="15895" max="16128" width="8.25" style="349"/>
    <col min="16129" max="16129" width="10.125" style="349" customWidth="1"/>
    <col min="16130" max="16130" width="10.875" style="349" customWidth="1"/>
    <col min="16131" max="16131" width="7.75" style="349" customWidth="1"/>
    <col min="16132" max="16132" width="19" style="349" customWidth="1"/>
    <col min="16133" max="16133" width="14.375" style="349" customWidth="1"/>
    <col min="16134" max="16138" width="9.875" style="349" customWidth="1"/>
    <col min="16139" max="16139" width="5" style="349" customWidth="1"/>
    <col min="16140" max="16145" width="8.25" style="349"/>
    <col min="16146" max="16150" width="8" style="349" customWidth="1"/>
    <col min="16151" max="16384" width="8.25" style="349"/>
  </cols>
  <sheetData>
    <row r="1" spans="1:11 16151:16384" s="224" customFormat="1">
      <c r="A1" s="1704" t="s">
        <v>1024</v>
      </c>
      <c r="B1" s="1704"/>
      <c r="C1" s="350"/>
      <c r="D1" s="350"/>
      <c r="E1" s="350"/>
      <c r="F1" s="350"/>
      <c r="G1" s="350"/>
      <c r="H1" s="351" t="s">
        <v>781</v>
      </c>
      <c r="I1" s="1705" t="s">
        <v>0</v>
      </c>
      <c r="J1" s="1705"/>
      <c r="K1" s="87" t="s">
        <v>125</v>
      </c>
    </row>
    <row r="2" spans="1:11 16151:16384" s="224" customFormat="1" ht="47.25">
      <c r="A2" s="1704" t="s">
        <v>1025</v>
      </c>
      <c r="B2" s="1704"/>
      <c r="C2" s="352" t="s">
        <v>1026</v>
      </c>
      <c r="D2" s="353"/>
      <c r="E2" s="354"/>
      <c r="F2" s="354"/>
      <c r="G2" s="354"/>
      <c r="H2" s="351" t="s">
        <v>785</v>
      </c>
      <c r="I2" s="1705" t="s">
        <v>1027</v>
      </c>
      <c r="J2" s="1705"/>
      <c r="WWE2" s="355"/>
      <c r="WWF2" s="355"/>
      <c r="WWG2" s="355"/>
      <c r="WWH2" s="355"/>
      <c r="WWI2" s="355"/>
      <c r="WWJ2" s="355"/>
      <c r="WWK2" s="355"/>
      <c r="WWL2" s="355"/>
      <c r="WWM2" s="355"/>
      <c r="WWN2" s="355"/>
      <c r="WWO2" s="355"/>
      <c r="WWP2" s="355"/>
      <c r="WWQ2" s="355"/>
      <c r="WWR2" s="355"/>
      <c r="WWS2" s="355"/>
      <c r="WWT2" s="355"/>
      <c r="WWU2" s="355"/>
      <c r="WWV2" s="355"/>
      <c r="WWW2" s="355"/>
      <c r="WWX2" s="355"/>
      <c r="WWY2" s="355"/>
      <c r="WWZ2" s="355"/>
      <c r="WXA2" s="355"/>
      <c r="WXB2" s="355"/>
      <c r="WXC2" s="355"/>
      <c r="WXD2" s="355"/>
      <c r="WXE2" s="355"/>
      <c r="WXF2" s="355"/>
      <c r="WXG2" s="355"/>
      <c r="WXH2" s="355"/>
      <c r="WXI2" s="355"/>
      <c r="WXJ2" s="355"/>
      <c r="WXK2" s="355"/>
      <c r="WXL2" s="355"/>
      <c r="WXM2" s="355"/>
      <c r="WXN2" s="355"/>
      <c r="WXO2" s="355"/>
      <c r="WXP2" s="355"/>
      <c r="WXQ2" s="355"/>
      <c r="WXR2" s="355"/>
      <c r="WXS2" s="355"/>
      <c r="WXT2" s="355"/>
      <c r="WXU2" s="355"/>
      <c r="WXV2" s="355"/>
      <c r="WXW2" s="355"/>
      <c r="WXX2" s="355"/>
      <c r="WXY2" s="355"/>
      <c r="WXZ2" s="355"/>
      <c r="WYA2" s="355"/>
      <c r="WYB2" s="355"/>
      <c r="WYC2" s="355"/>
      <c r="WYD2" s="355"/>
      <c r="WYE2" s="355"/>
      <c r="WYF2" s="355"/>
      <c r="WYG2" s="355"/>
      <c r="WYH2" s="355"/>
      <c r="WYI2" s="355"/>
      <c r="WYJ2" s="355"/>
      <c r="WYK2" s="355"/>
      <c r="WYL2" s="355"/>
      <c r="WYM2" s="355"/>
      <c r="WYN2" s="355"/>
      <c r="WYO2" s="355"/>
      <c r="WYP2" s="355"/>
      <c r="WYQ2" s="355"/>
      <c r="WYR2" s="355"/>
      <c r="WYS2" s="355"/>
      <c r="WYT2" s="355"/>
      <c r="WYU2" s="355"/>
      <c r="WYV2" s="355"/>
      <c r="WYW2" s="355"/>
      <c r="WYX2" s="355"/>
      <c r="WYY2" s="355"/>
      <c r="WYZ2" s="355"/>
      <c r="WZA2" s="355"/>
      <c r="WZB2" s="355"/>
      <c r="WZC2" s="355"/>
      <c r="WZD2" s="355"/>
      <c r="WZE2" s="355"/>
      <c r="WZF2" s="355"/>
      <c r="WZG2" s="355"/>
      <c r="WZH2" s="355"/>
      <c r="WZI2" s="355"/>
      <c r="WZJ2" s="355"/>
      <c r="WZK2" s="355"/>
      <c r="WZL2" s="355"/>
      <c r="WZM2" s="355"/>
      <c r="WZN2" s="355"/>
      <c r="WZO2" s="355"/>
      <c r="WZP2" s="355"/>
      <c r="WZQ2" s="355"/>
      <c r="WZR2" s="355"/>
      <c r="WZS2" s="355"/>
      <c r="WZT2" s="355"/>
      <c r="WZU2" s="355"/>
      <c r="WZV2" s="355"/>
      <c r="WZW2" s="355"/>
      <c r="WZX2" s="355"/>
      <c r="WZY2" s="355"/>
      <c r="WZZ2" s="355"/>
      <c r="XAA2" s="355"/>
      <c r="XAB2" s="355"/>
      <c r="XAC2" s="355"/>
      <c r="XAD2" s="355"/>
      <c r="XAE2" s="355"/>
      <c r="XAF2" s="355"/>
      <c r="XAG2" s="355"/>
      <c r="XAH2" s="355"/>
      <c r="XAI2" s="355"/>
      <c r="XAJ2" s="355"/>
      <c r="XAK2" s="355"/>
      <c r="XAL2" s="355"/>
      <c r="XAM2" s="355"/>
      <c r="XAN2" s="355"/>
      <c r="XAO2" s="355"/>
      <c r="XAP2" s="355"/>
      <c r="XAQ2" s="355"/>
      <c r="XAR2" s="355"/>
      <c r="XAS2" s="355"/>
      <c r="XAT2" s="355"/>
      <c r="XAU2" s="355"/>
      <c r="XAV2" s="355"/>
      <c r="XAW2" s="355"/>
      <c r="XAX2" s="355"/>
      <c r="XAY2" s="355"/>
      <c r="XAZ2" s="355"/>
      <c r="XBA2" s="355"/>
      <c r="XBB2" s="355"/>
      <c r="XBC2" s="355"/>
      <c r="XBD2" s="355"/>
      <c r="XBE2" s="355"/>
      <c r="XBF2" s="355"/>
      <c r="XBG2" s="355"/>
      <c r="XBH2" s="355"/>
      <c r="XBI2" s="355"/>
      <c r="XBJ2" s="355"/>
      <c r="XBK2" s="355"/>
      <c r="XBL2" s="355"/>
      <c r="XBM2" s="355"/>
      <c r="XBN2" s="355"/>
      <c r="XBO2" s="355"/>
      <c r="XBP2" s="355"/>
      <c r="XBQ2" s="355"/>
      <c r="XBR2" s="355"/>
      <c r="XBS2" s="355"/>
      <c r="XBT2" s="355"/>
      <c r="XBU2" s="355"/>
      <c r="XBV2" s="355"/>
      <c r="XBW2" s="355"/>
      <c r="XBX2" s="355"/>
      <c r="XBY2" s="355"/>
      <c r="XBZ2" s="355"/>
      <c r="XCA2" s="355"/>
      <c r="XCB2" s="355"/>
      <c r="XCC2" s="355"/>
      <c r="XCD2" s="355"/>
      <c r="XCE2" s="355"/>
      <c r="XCF2" s="355"/>
      <c r="XCG2" s="355"/>
      <c r="XCH2" s="355"/>
      <c r="XCI2" s="355"/>
      <c r="XCJ2" s="355"/>
      <c r="XCK2" s="355"/>
      <c r="XCL2" s="355"/>
      <c r="XCM2" s="355"/>
      <c r="XCN2" s="355"/>
      <c r="XCO2" s="355"/>
      <c r="XCP2" s="355"/>
      <c r="XCQ2" s="355"/>
      <c r="XCR2" s="355"/>
      <c r="XCS2" s="355"/>
      <c r="XCT2" s="355"/>
      <c r="XCU2" s="355"/>
      <c r="XCV2" s="355"/>
      <c r="XCW2" s="355"/>
      <c r="XCX2" s="355"/>
      <c r="XCY2" s="355"/>
      <c r="XCZ2" s="355"/>
      <c r="XDA2" s="355"/>
      <c r="XDB2" s="355"/>
      <c r="XDC2" s="355"/>
      <c r="XDD2" s="355"/>
      <c r="XDE2" s="355"/>
      <c r="XDF2" s="355"/>
      <c r="XDG2" s="355"/>
      <c r="XDH2" s="355"/>
      <c r="XDI2" s="355"/>
      <c r="XDJ2" s="355"/>
      <c r="XDK2" s="355"/>
      <c r="XDL2" s="355"/>
      <c r="XDM2" s="355"/>
      <c r="XDN2" s="355"/>
      <c r="XDO2" s="355"/>
      <c r="XDP2" s="355"/>
      <c r="XDQ2" s="355"/>
      <c r="XDR2" s="355"/>
      <c r="XDS2" s="355"/>
      <c r="XDT2" s="355"/>
      <c r="XDU2" s="355"/>
      <c r="XDV2" s="355"/>
      <c r="XDW2" s="355"/>
      <c r="XDX2" s="355"/>
      <c r="XDY2" s="355"/>
      <c r="XDZ2" s="355"/>
      <c r="XEA2" s="355"/>
      <c r="XEB2" s="355"/>
      <c r="XEC2" s="355"/>
      <c r="XED2" s="355"/>
      <c r="XEE2" s="355"/>
      <c r="XEF2" s="355"/>
      <c r="XEG2" s="355"/>
      <c r="XEH2" s="355"/>
      <c r="XEI2" s="355"/>
      <c r="XEJ2" s="355"/>
      <c r="XEK2" s="355"/>
      <c r="XEL2" s="355"/>
      <c r="XEM2" s="355"/>
      <c r="XEN2" s="355"/>
      <c r="XEO2" s="355"/>
      <c r="XEP2" s="355"/>
      <c r="XEQ2" s="355"/>
      <c r="XER2" s="355"/>
      <c r="XES2" s="355"/>
      <c r="XET2" s="355"/>
      <c r="XEU2" s="355"/>
      <c r="XEV2" s="355"/>
      <c r="XEW2" s="355"/>
      <c r="XEX2" s="355"/>
      <c r="XEY2" s="355"/>
      <c r="XEZ2" s="355"/>
      <c r="XFA2" s="355"/>
      <c r="XFB2" s="355"/>
      <c r="XFC2" s="355"/>
      <c r="XFD2" s="355"/>
    </row>
    <row r="3" spans="1:11 16151:16384" s="355" customFormat="1" ht="51.75" customHeight="1">
      <c r="A3" s="1706" t="s">
        <v>1028</v>
      </c>
      <c r="B3" s="1706"/>
      <c r="C3" s="1706"/>
      <c r="D3" s="1706"/>
      <c r="E3" s="1706"/>
      <c r="F3" s="1706"/>
      <c r="G3" s="1706"/>
      <c r="H3" s="1706"/>
      <c r="I3" s="1706"/>
      <c r="J3" s="1706"/>
      <c r="WWE3" s="356"/>
      <c r="WWF3" s="356"/>
      <c r="WWG3" s="356"/>
      <c r="WWH3" s="356"/>
      <c r="WWI3" s="356"/>
      <c r="WWJ3" s="356"/>
      <c r="WWK3" s="356"/>
      <c r="WWL3" s="356"/>
      <c r="WWM3" s="356"/>
      <c r="WWN3" s="356"/>
      <c r="WWO3" s="356"/>
      <c r="WWP3" s="356"/>
      <c r="WWQ3" s="356"/>
      <c r="WWR3" s="356"/>
      <c r="WWS3" s="356"/>
      <c r="WWT3" s="356"/>
      <c r="WWU3" s="356"/>
      <c r="WWV3" s="356"/>
      <c r="WWW3" s="356"/>
      <c r="WWX3" s="356"/>
      <c r="WWY3" s="356"/>
      <c r="WWZ3" s="356"/>
      <c r="WXA3" s="356"/>
      <c r="WXB3" s="356"/>
      <c r="WXC3" s="356"/>
      <c r="WXD3" s="356"/>
      <c r="WXE3" s="356"/>
      <c r="WXF3" s="356"/>
      <c r="WXG3" s="356"/>
      <c r="WXH3" s="356"/>
      <c r="WXI3" s="356"/>
      <c r="WXJ3" s="356"/>
      <c r="WXK3" s="356"/>
      <c r="WXL3" s="356"/>
      <c r="WXM3" s="356"/>
      <c r="WXN3" s="356"/>
      <c r="WXO3" s="356"/>
      <c r="WXP3" s="356"/>
      <c r="WXQ3" s="356"/>
      <c r="WXR3" s="356"/>
      <c r="WXS3" s="356"/>
      <c r="WXT3" s="356"/>
      <c r="WXU3" s="356"/>
      <c r="WXV3" s="356"/>
      <c r="WXW3" s="356"/>
      <c r="WXX3" s="356"/>
      <c r="WXY3" s="356"/>
      <c r="WXZ3" s="356"/>
      <c r="WYA3" s="356"/>
      <c r="WYB3" s="356"/>
      <c r="WYC3" s="356"/>
      <c r="WYD3" s="356"/>
      <c r="WYE3" s="356"/>
      <c r="WYF3" s="356"/>
      <c r="WYG3" s="356"/>
      <c r="WYH3" s="356"/>
      <c r="WYI3" s="356"/>
      <c r="WYJ3" s="356"/>
      <c r="WYK3" s="356"/>
      <c r="WYL3" s="356"/>
      <c r="WYM3" s="356"/>
      <c r="WYN3" s="356"/>
      <c r="WYO3" s="356"/>
      <c r="WYP3" s="356"/>
      <c r="WYQ3" s="356"/>
      <c r="WYR3" s="356"/>
      <c r="WYS3" s="356"/>
      <c r="WYT3" s="356"/>
      <c r="WYU3" s="356"/>
      <c r="WYV3" s="356"/>
      <c r="WYW3" s="356"/>
      <c r="WYX3" s="356"/>
      <c r="WYY3" s="356"/>
      <c r="WYZ3" s="356"/>
      <c r="WZA3" s="356"/>
      <c r="WZB3" s="356"/>
      <c r="WZC3" s="356"/>
      <c r="WZD3" s="356"/>
      <c r="WZE3" s="356"/>
      <c r="WZF3" s="356"/>
      <c r="WZG3" s="356"/>
      <c r="WZH3" s="356"/>
      <c r="WZI3" s="356"/>
      <c r="WZJ3" s="356"/>
      <c r="WZK3" s="356"/>
      <c r="WZL3" s="356"/>
      <c r="WZM3" s="356"/>
      <c r="WZN3" s="356"/>
      <c r="WZO3" s="356"/>
      <c r="WZP3" s="356"/>
      <c r="WZQ3" s="356"/>
      <c r="WZR3" s="356"/>
      <c r="WZS3" s="356"/>
      <c r="WZT3" s="356"/>
      <c r="WZU3" s="356"/>
      <c r="WZV3" s="356"/>
      <c r="WZW3" s="356"/>
      <c r="WZX3" s="356"/>
      <c r="WZY3" s="356"/>
      <c r="WZZ3" s="356"/>
      <c r="XAA3" s="356"/>
      <c r="XAB3" s="356"/>
      <c r="XAC3" s="356"/>
      <c r="XAD3" s="356"/>
      <c r="XAE3" s="356"/>
      <c r="XAF3" s="356"/>
      <c r="XAG3" s="356"/>
      <c r="XAH3" s="356"/>
      <c r="XAI3" s="356"/>
      <c r="XAJ3" s="356"/>
      <c r="XAK3" s="356"/>
      <c r="XAL3" s="356"/>
      <c r="XAM3" s="356"/>
      <c r="XAN3" s="356"/>
      <c r="XAO3" s="356"/>
      <c r="XAP3" s="356"/>
      <c r="XAQ3" s="356"/>
      <c r="XAR3" s="356"/>
      <c r="XAS3" s="356"/>
      <c r="XAT3" s="356"/>
      <c r="XAU3" s="356"/>
      <c r="XAV3" s="356"/>
      <c r="XAW3" s="356"/>
      <c r="XAX3" s="356"/>
      <c r="XAY3" s="356"/>
      <c r="XAZ3" s="356"/>
      <c r="XBA3" s="356"/>
      <c r="XBB3" s="356"/>
      <c r="XBC3" s="356"/>
      <c r="XBD3" s="356"/>
      <c r="XBE3" s="356"/>
      <c r="XBF3" s="356"/>
      <c r="XBG3" s="356"/>
      <c r="XBH3" s="356"/>
      <c r="XBI3" s="356"/>
      <c r="XBJ3" s="356"/>
      <c r="XBK3" s="356"/>
      <c r="XBL3" s="356"/>
      <c r="XBM3" s="356"/>
      <c r="XBN3" s="356"/>
      <c r="XBO3" s="356"/>
      <c r="XBP3" s="356"/>
      <c r="XBQ3" s="356"/>
      <c r="XBR3" s="356"/>
      <c r="XBS3" s="356"/>
      <c r="XBT3" s="356"/>
      <c r="XBU3" s="356"/>
      <c r="XBV3" s="356"/>
      <c r="XBW3" s="356"/>
      <c r="XBX3" s="356"/>
      <c r="XBY3" s="356"/>
      <c r="XBZ3" s="356"/>
      <c r="XCA3" s="356"/>
      <c r="XCB3" s="356"/>
      <c r="XCC3" s="356"/>
      <c r="XCD3" s="356"/>
      <c r="XCE3" s="356"/>
      <c r="XCF3" s="356"/>
      <c r="XCG3" s="356"/>
      <c r="XCH3" s="356"/>
      <c r="XCI3" s="356"/>
      <c r="XCJ3" s="356"/>
      <c r="XCK3" s="356"/>
      <c r="XCL3" s="356"/>
      <c r="XCM3" s="356"/>
      <c r="XCN3" s="356"/>
      <c r="XCO3" s="356"/>
      <c r="XCP3" s="356"/>
      <c r="XCQ3" s="356"/>
      <c r="XCR3" s="356"/>
      <c r="XCS3" s="356"/>
      <c r="XCT3" s="356"/>
      <c r="XCU3" s="356"/>
      <c r="XCV3" s="356"/>
      <c r="XCW3" s="356"/>
      <c r="XCX3" s="356"/>
      <c r="XCY3" s="356"/>
      <c r="XCZ3" s="356"/>
      <c r="XDA3" s="356"/>
      <c r="XDB3" s="356"/>
      <c r="XDC3" s="356"/>
      <c r="XDD3" s="356"/>
      <c r="XDE3" s="356"/>
      <c r="XDF3" s="356"/>
      <c r="XDG3" s="356"/>
      <c r="XDH3" s="356"/>
      <c r="XDI3" s="356"/>
      <c r="XDJ3" s="356"/>
      <c r="XDK3" s="356"/>
      <c r="XDL3" s="356"/>
      <c r="XDM3" s="356"/>
      <c r="XDN3" s="356"/>
      <c r="XDO3" s="356"/>
      <c r="XDP3" s="356"/>
      <c r="XDQ3" s="356"/>
      <c r="XDR3" s="356"/>
      <c r="XDS3" s="356"/>
      <c r="XDT3" s="356"/>
      <c r="XDU3" s="356"/>
      <c r="XDV3" s="356"/>
      <c r="XDW3" s="356"/>
      <c r="XDX3" s="356"/>
      <c r="XDY3" s="356"/>
      <c r="XDZ3" s="356"/>
      <c r="XEA3" s="356"/>
      <c r="XEB3" s="356"/>
      <c r="XEC3" s="356"/>
      <c r="XED3" s="356"/>
      <c r="XEE3" s="356"/>
      <c r="XEF3" s="356"/>
      <c r="XEG3" s="356"/>
      <c r="XEH3" s="356"/>
      <c r="XEI3" s="356"/>
      <c r="XEJ3" s="356"/>
      <c r="XEK3" s="356"/>
      <c r="XEL3" s="356"/>
      <c r="XEM3" s="356"/>
      <c r="XEN3" s="356"/>
      <c r="XEO3" s="356"/>
      <c r="XEP3" s="356"/>
      <c r="XEQ3" s="356"/>
      <c r="XER3" s="356"/>
      <c r="XES3" s="356"/>
      <c r="XET3" s="356"/>
      <c r="XEU3" s="356"/>
      <c r="XEV3" s="356"/>
      <c r="XEW3" s="356"/>
      <c r="XEX3" s="356"/>
      <c r="XEY3" s="356"/>
      <c r="XEZ3" s="356"/>
      <c r="XFA3" s="356"/>
      <c r="XFB3" s="356"/>
      <c r="XFC3" s="356"/>
      <c r="XFD3" s="356"/>
    </row>
    <row r="4" spans="1:11 16151:16384" s="356" customFormat="1" ht="25.5">
      <c r="A4" s="1695" t="s">
        <v>1029</v>
      </c>
      <c r="B4" s="1695"/>
      <c r="C4" s="1695"/>
      <c r="D4" s="1695"/>
      <c r="E4" s="1695"/>
      <c r="F4" s="1695"/>
      <c r="G4" s="1695"/>
      <c r="H4" s="1695"/>
      <c r="I4" s="1695"/>
      <c r="J4" s="1695"/>
      <c r="WWE4" s="224"/>
      <c r="WWF4" s="224"/>
      <c r="WWG4" s="224"/>
      <c r="WWH4" s="224"/>
      <c r="WWI4" s="224"/>
      <c r="WWJ4" s="224"/>
      <c r="WWK4" s="224"/>
      <c r="WWL4" s="224"/>
      <c r="WWM4" s="224"/>
      <c r="WWN4" s="224"/>
      <c r="WWO4" s="224"/>
      <c r="WWP4" s="224"/>
      <c r="WWQ4" s="224"/>
      <c r="WWR4" s="224"/>
      <c r="WWS4" s="224"/>
      <c r="WWT4" s="224"/>
      <c r="WWU4" s="224"/>
      <c r="WWV4" s="224"/>
      <c r="WWW4" s="224"/>
      <c r="WWX4" s="224"/>
      <c r="WWY4" s="224"/>
      <c r="WWZ4" s="224"/>
      <c r="WXA4" s="224"/>
      <c r="WXB4" s="224"/>
      <c r="WXC4" s="224"/>
      <c r="WXD4" s="224"/>
      <c r="WXE4" s="224"/>
      <c r="WXF4" s="224"/>
      <c r="WXG4" s="224"/>
      <c r="WXH4" s="224"/>
      <c r="WXI4" s="224"/>
      <c r="WXJ4" s="224"/>
      <c r="WXK4" s="224"/>
      <c r="WXL4" s="224"/>
      <c r="WXM4" s="224"/>
      <c r="WXN4" s="224"/>
      <c r="WXO4" s="224"/>
      <c r="WXP4" s="224"/>
      <c r="WXQ4" s="224"/>
      <c r="WXR4" s="224"/>
      <c r="WXS4" s="224"/>
      <c r="WXT4" s="224"/>
      <c r="WXU4" s="224"/>
      <c r="WXV4" s="224"/>
      <c r="WXW4" s="224"/>
      <c r="WXX4" s="224"/>
      <c r="WXY4" s="224"/>
      <c r="WXZ4" s="224"/>
      <c r="WYA4" s="224"/>
      <c r="WYB4" s="224"/>
      <c r="WYC4" s="224"/>
      <c r="WYD4" s="224"/>
      <c r="WYE4" s="224"/>
      <c r="WYF4" s="224"/>
      <c r="WYG4" s="224"/>
      <c r="WYH4" s="224"/>
      <c r="WYI4" s="224"/>
      <c r="WYJ4" s="224"/>
      <c r="WYK4" s="224"/>
      <c r="WYL4" s="224"/>
      <c r="WYM4" s="224"/>
      <c r="WYN4" s="224"/>
      <c r="WYO4" s="224"/>
      <c r="WYP4" s="224"/>
      <c r="WYQ4" s="224"/>
      <c r="WYR4" s="224"/>
      <c r="WYS4" s="224"/>
      <c r="WYT4" s="224"/>
      <c r="WYU4" s="224"/>
      <c r="WYV4" s="224"/>
      <c r="WYW4" s="224"/>
      <c r="WYX4" s="224"/>
      <c r="WYY4" s="224"/>
      <c r="WYZ4" s="224"/>
      <c r="WZA4" s="224"/>
      <c r="WZB4" s="224"/>
      <c r="WZC4" s="224"/>
      <c r="WZD4" s="224"/>
      <c r="WZE4" s="224"/>
      <c r="WZF4" s="224"/>
      <c r="WZG4" s="224"/>
      <c r="WZH4" s="224"/>
      <c r="WZI4" s="224"/>
      <c r="WZJ4" s="224"/>
      <c r="WZK4" s="224"/>
      <c r="WZL4" s="224"/>
      <c r="WZM4" s="224"/>
      <c r="WZN4" s="224"/>
      <c r="WZO4" s="224"/>
      <c r="WZP4" s="224"/>
      <c r="WZQ4" s="224"/>
      <c r="WZR4" s="224"/>
      <c r="WZS4" s="224"/>
      <c r="WZT4" s="224"/>
      <c r="WZU4" s="224"/>
      <c r="WZV4" s="224"/>
      <c r="WZW4" s="224"/>
      <c r="WZX4" s="224"/>
      <c r="WZY4" s="224"/>
      <c r="WZZ4" s="224"/>
      <c r="XAA4" s="224"/>
      <c r="XAB4" s="224"/>
      <c r="XAC4" s="224"/>
      <c r="XAD4" s="224"/>
      <c r="XAE4" s="224"/>
      <c r="XAF4" s="224"/>
      <c r="XAG4" s="224"/>
      <c r="XAH4" s="224"/>
      <c r="XAI4" s="224"/>
      <c r="XAJ4" s="224"/>
      <c r="XAK4" s="224"/>
      <c r="XAL4" s="224"/>
      <c r="XAM4" s="224"/>
      <c r="XAN4" s="224"/>
      <c r="XAO4" s="224"/>
      <c r="XAP4" s="224"/>
      <c r="XAQ4" s="224"/>
      <c r="XAR4" s="224"/>
      <c r="XAS4" s="224"/>
      <c r="XAT4" s="224"/>
      <c r="XAU4" s="224"/>
      <c r="XAV4" s="224"/>
      <c r="XAW4" s="224"/>
      <c r="XAX4" s="224"/>
      <c r="XAY4" s="224"/>
      <c r="XAZ4" s="224"/>
      <c r="XBA4" s="224"/>
      <c r="XBB4" s="224"/>
      <c r="XBC4" s="224"/>
      <c r="XBD4" s="224"/>
      <c r="XBE4" s="224"/>
      <c r="XBF4" s="224"/>
      <c r="XBG4" s="224"/>
      <c r="XBH4" s="224"/>
      <c r="XBI4" s="224"/>
      <c r="XBJ4" s="224"/>
      <c r="XBK4" s="224"/>
      <c r="XBL4" s="224"/>
      <c r="XBM4" s="224"/>
      <c r="XBN4" s="224"/>
      <c r="XBO4" s="224"/>
      <c r="XBP4" s="224"/>
      <c r="XBQ4" s="224"/>
      <c r="XBR4" s="224"/>
      <c r="XBS4" s="224"/>
      <c r="XBT4" s="224"/>
      <c r="XBU4" s="224"/>
      <c r="XBV4" s="224"/>
      <c r="XBW4" s="224"/>
      <c r="XBX4" s="224"/>
      <c r="XBY4" s="224"/>
      <c r="XBZ4" s="224"/>
      <c r="XCA4" s="224"/>
      <c r="XCB4" s="224"/>
      <c r="XCC4" s="224"/>
      <c r="XCD4" s="224"/>
      <c r="XCE4" s="224"/>
      <c r="XCF4" s="224"/>
      <c r="XCG4" s="224"/>
      <c r="XCH4" s="224"/>
      <c r="XCI4" s="224"/>
      <c r="XCJ4" s="224"/>
      <c r="XCK4" s="224"/>
      <c r="XCL4" s="224"/>
      <c r="XCM4" s="224"/>
      <c r="XCN4" s="224"/>
      <c r="XCO4" s="224"/>
      <c r="XCP4" s="224"/>
      <c r="XCQ4" s="224"/>
      <c r="XCR4" s="224"/>
      <c r="XCS4" s="224"/>
      <c r="XCT4" s="224"/>
      <c r="XCU4" s="224"/>
      <c r="XCV4" s="224"/>
      <c r="XCW4" s="224"/>
      <c r="XCX4" s="224"/>
      <c r="XCY4" s="224"/>
      <c r="XCZ4" s="224"/>
      <c r="XDA4" s="224"/>
      <c r="XDB4" s="224"/>
      <c r="XDC4" s="224"/>
      <c r="XDD4" s="224"/>
      <c r="XDE4" s="224"/>
      <c r="XDF4" s="224"/>
      <c r="XDG4" s="224"/>
      <c r="XDH4" s="224"/>
      <c r="XDI4" s="224"/>
      <c r="XDJ4" s="224"/>
      <c r="XDK4" s="224"/>
      <c r="XDL4" s="224"/>
      <c r="XDM4" s="224"/>
      <c r="XDN4" s="224"/>
      <c r="XDO4" s="224"/>
      <c r="XDP4" s="224"/>
      <c r="XDQ4" s="224"/>
      <c r="XDR4" s="224"/>
      <c r="XDS4" s="224"/>
      <c r="XDT4" s="224"/>
      <c r="XDU4" s="224"/>
      <c r="XDV4" s="224"/>
      <c r="XDW4" s="224"/>
      <c r="XDX4" s="224"/>
      <c r="XDY4" s="224"/>
      <c r="XDZ4" s="224"/>
      <c r="XEA4" s="224"/>
      <c r="XEB4" s="224"/>
      <c r="XEC4" s="224"/>
      <c r="XED4" s="224"/>
      <c r="XEE4" s="224"/>
      <c r="XEF4" s="224"/>
      <c r="XEG4" s="224"/>
      <c r="XEH4" s="224"/>
      <c r="XEI4" s="224"/>
      <c r="XEJ4" s="224"/>
      <c r="XEK4" s="224"/>
      <c r="XEL4" s="224"/>
      <c r="XEM4" s="224"/>
      <c r="XEN4" s="224"/>
      <c r="XEO4" s="224"/>
      <c r="XEP4" s="224"/>
      <c r="XEQ4" s="224"/>
      <c r="XER4" s="224"/>
      <c r="XES4" s="224"/>
      <c r="XET4" s="224"/>
      <c r="XEU4" s="224"/>
      <c r="XEV4" s="224"/>
      <c r="XEW4" s="224"/>
      <c r="XEX4" s="224"/>
      <c r="XEY4" s="224"/>
      <c r="XEZ4" s="224"/>
      <c r="XFA4" s="224"/>
      <c r="XFB4" s="224"/>
      <c r="XFC4" s="224"/>
      <c r="XFD4" s="224"/>
    </row>
    <row r="5" spans="1:11 16151:16384" s="224" customFormat="1" ht="19.5" customHeight="1">
      <c r="A5" s="1696" t="s">
        <v>1030</v>
      </c>
      <c r="B5" s="1696"/>
      <c r="C5" s="1696"/>
      <c r="D5" s="1696"/>
      <c r="E5" s="1696"/>
      <c r="F5" s="1697" t="s">
        <v>1031</v>
      </c>
      <c r="G5" s="1697"/>
      <c r="H5" s="1697"/>
      <c r="I5" s="1697"/>
      <c r="J5" s="1697"/>
    </row>
    <row r="6" spans="1:11 16151:16384" s="224" customFormat="1" ht="19.5" customHeight="1">
      <c r="A6" s="1696"/>
      <c r="B6" s="1696"/>
      <c r="C6" s="1696"/>
      <c r="D6" s="1696"/>
      <c r="E6" s="1696"/>
      <c r="F6" s="1697"/>
      <c r="G6" s="1697"/>
      <c r="H6" s="1697"/>
      <c r="I6" s="1697"/>
      <c r="J6" s="1697"/>
    </row>
    <row r="7" spans="1:11 16151:16384" s="224" customFormat="1" ht="27" customHeight="1">
      <c r="A7" s="1698" t="s">
        <v>1032</v>
      </c>
      <c r="B7" s="357"/>
      <c r="C7" s="349" t="s">
        <v>1033</v>
      </c>
      <c r="D7" s="358"/>
      <c r="E7" s="358"/>
      <c r="F7" s="1699">
        <v>1</v>
      </c>
      <c r="G7" s="1699"/>
      <c r="H7" s="1699"/>
      <c r="I7" s="1699"/>
      <c r="J7" s="1699"/>
    </row>
    <row r="8" spans="1:11 16151:16384" s="224" customFormat="1" ht="27" customHeight="1">
      <c r="A8" s="1698"/>
      <c r="B8" s="1700" t="s">
        <v>1034</v>
      </c>
      <c r="C8" s="359" t="s">
        <v>1035</v>
      </c>
      <c r="D8" s="359"/>
      <c r="E8" s="359"/>
      <c r="F8" s="1701" t="s">
        <v>885</v>
      </c>
      <c r="G8" s="1701"/>
      <c r="H8" s="1701"/>
      <c r="I8" s="1701"/>
      <c r="J8" s="1701"/>
    </row>
    <row r="9" spans="1:11 16151:16384" s="224" customFormat="1" ht="27" customHeight="1">
      <c r="A9" s="1698"/>
      <c r="B9" s="1700"/>
      <c r="C9" s="359" t="s">
        <v>1036</v>
      </c>
      <c r="D9" s="359"/>
      <c r="E9" s="359"/>
      <c r="F9" s="1690" t="s">
        <v>885</v>
      </c>
      <c r="G9" s="1690"/>
      <c r="H9" s="1690"/>
      <c r="I9" s="1690"/>
      <c r="J9" s="1690"/>
    </row>
    <row r="10" spans="1:11 16151:16384" s="224" customFormat="1" ht="27" customHeight="1">
      <c r="A10" s="1698"/>
      <c r="B10" s="1700" t="s">
        <v>1037</v>
      </c>
      <c r="C10" s="1702" t="s">
        <v>1038</v>
      </c>
      <c r="D10" s="1702"/>
      <c r="E10" s="1702"/>
      <c r="F10" s="1690">
        <v>1</v>
      </c>
      <c r="G10" s="1690"/>
      <c r="H10" s="1690"/>
      <c r="I10" s="1690"/>
      <c r="J10" s="1690"/>
    </row>
    <row r="11" spans="1:11 16151:16384" s="224" customFormat="1" ht="27" customHeight="1">
      <c r="A11" s="1698"/>
      <c r="B11" s="1700"/>
      <c r="C11" s="1702" t="s">
        <v>1039</v>
      </c>
      <c r="D11" s="1702"/>
      <c r="E11" s="1702"/>
      <c r="F11" s="1690" t="s">
        <v>885</v>
      </c>
      <c r="G11" s="1690"/>
      <c r="H11" s="1690"/>
      <c r="I11" s="1690"/>
      <c r="J11" s="1690"/>
    </row>
    <row r="12" spans="1:11 16151:16384" s="224" customFormat="1" ht="27" customHeight="1">
      <c r="A12" s="1698"/>
      <c r="B12" s="1703" t="s">
        <v>1040</v>
      </c>
      <c r="C12" s="1703"/>
      <c r="D12" s="1703"/>
      <c r="E12" s="1703"/>
      <c r="F12" s="1690" t="s">
        <v>885</v>
      </c>
      <c r="G12" s="1690"/>
      <c r="H12" s="1690"/>
      <c r="I12" s="1690"/>
      <c r="J12" s="1690"/>
    </row>
    <row r="13" spans="1:11 16151:16384" s="224" customFormat="1" ht="27" customHeight="1">
      <c r="A13" s="1698"/>
      <c r="B13" s="1702" t="s">
        <v>1041</v>
      </c>
      <c r="C13" s="1702"/>
      <c r="D13" s="1702"/>
      <c r="E13" s="1702"/>
      <c r="F13" s="1690" t="s">
        <v>885</v>
      </c>
      <c r="G13" s="1690"/>
      <c r="H13" s="1690"/>
      <c r="I13" s="1690"/>
      <c r="J13" s="1690"/>
    </row>
    <row r="14" spans="1:11 16151:16384" s="224" customFormat="1" ht="27" customHeight="1">
      <c r="A14" s="1694" t="s">
        <v>1042</v>
      </c>
      <c r="B14" s="361" t="s">
        <v>1043</v>
      </c>
      <c r="C14" s="362"/>
      <c r="D14" s="349"/>
      <c r="E14" s="359"/>
      <c r="F14" s="1690">
        <v>23</v>
      </c>
      <c r="G14" s="1690"/>
      <c r="H14" s="1690"/>
      <c r="I14" s="1690"/>
      <c r="J14" s="1690"/>
    </row>
    <row r="15" spans="1:11 16151:16384" s="224" customFormat="1" ht="27" customHeight="1">
      <c r="A15" s="1694"/>
      <c r="B15" s="363" t="s">
        <v>1044</v>
      </c>
      <c r="C15" s="364"/>
      <c r="D15" s="359"/>
      <c r="E15" s="359"/>
      <c r="F15" s="1690" t="s">
        <v>885</v>
      </c>
      <c r="G15" s="1690"/>
      <c r="H15" s="1690"/>
      <c r="I15" s="1690"/>
      <c r="J15" s="1690"/>
    </row>
    <row r="16" spans="1:11 16151:16384" s="224" customFormat="1" ht="27" customHeight="1">
      <c r="A16" s="1694"/>
      <c r="B16" s="363" t="s">
        <v>1045</v>
      </c>
      <c r="C16" s="364"/>
      <c r="D16" s="359"/>
      <c r="E16" s="359"/>
      <c r="F16" s="1690">
        <v>9</v>
      </c>
      <c r="G16" s="1690"/>
      <c r="H16" s="1690"/>
      <c r="I16" s="1690"/>
      <c r="J16" s="1690"/>
    </row>
    <row r="17" spans="1:10 16151:16384" s="224" customFormat="1" ht="27" customHeight="1">
      <c r="A17" s="1694"/>
      <c r="B17" s="363" t="s">
        <v>1046</v>
      </c>
      <c r="C17" s="364"/>
      <c r="D17" s="364"/>
      <c r="E17" s="359"/>
      <c r="F17" s="1690" t="s">
        <v>885</v>
      </c>
      <c r="G17" s="1690"/>
      <c r="H17" s="1690"/>
      <c r="I17" s="1690"/>
      <c r="J17" s="1690"/>
    </row>
    <row r="18" spans="1:10 16151:16384" s="224" customFormat="1" ht="27" customHeight="1">
      <c r="A18" s="1694"/>
      <c r="B18" s="363" t="s">
        <v>1047</v>
      </c>
      <c r="C18" s="364"/>
      <c r="D18" s="364"/>
      <c r="E18" s="359"/>
      <c r="F18" s="1690" t="s">
        <v>885</v>
      </c>
      <c r="G18" s="1690"/>
      <c r="H18" s="1690"/>
      <c r="I18" s="1690"/>
      <c r="J18" s="1690"/>
    </row>
    <row r="19" spans="1:10 16151:16384" s="224" customFormat="1" ht="27" customHeight="1">
      <c r="A19" s="1694"/>
      <c r="B19" s="363" t="s">
        <v>1048</v>
      </c>
      <c r="C19" s="364"/>
      <c r="D19" s="364"/>
      <c r="E19" s="359"/>
      <c r="F19" s="1690">
        <v>2</v>
      </c>
      <c r="G19" s="1690"/>
      <c r="H19" s="1690"/>
      <c r="I19" s="1690"/>
      <c r="J19" s="1690"/>
    </row>
    <row r="20" spans="1:10 16151:16384" s="224" customFormat="1" ht="27" customHeight="1">
      <c r="A20" s="1694"/>
      <c r="B20" s="363" t="s">
        <v>1049</v>
      </c>
      <c r="C20" s="359"/>
      <c r="D20" s="359"/>
      <c r="E20" s="359"/>
      <c r="F20" s="1690" t="s">
        <v>885</v>
      </c>
      <c r="G20" s="1690"/>
      <c r="H20" s="1690"/>
      <c r="I20" s="1690"/>
      <c r="J20" s="1690"/>
    </row>
    <row r="21" spans="1:10 16151:16384" s="224" customFormat="1" ht="27" customHeight="1">
      <c r="A21" s="1694"/>
      <c r="B21" s="363" t="s">
        <v>1050</v>
      </c>
      <c r="C21" s="359"/>
      <c r="D21" s="359"/>
      <c r="E21" s="359"/>
      <c r="F21" s="1690" t="s">
        <v>885</v>
      </c>
      <c r="G21" s="1690"/>
      <c r="H21" s="1690"/>
      <c r="I21" s="1690"/>
      <c r="J21" s="1690"/>
    </row>
    <row r="22" spans="1:10 16151:16384" s="224" customFormat="1" ht="27" customHeight="1">
      <c r="A22" s="1694"/>
      <c r="B22" s="363" t="s">
        <v>1051</v>
      </c>
      <c r="C22" s="359"/>
      <c r="D22" s="359"/>
      <c r="E22" s="359"/>
      <c r="F22" s="1690" t="s">
        <v>885</v>
      </c>
      <c r="G22" s="1690"/>
      <c r="H22" s="1690"/>
      <c r="I22" s="1690"/>
      <c r="J22" s="1690"/>
      <c r="WWE22" s="365"/>
      <c r="WWF22" s="365"/>
      <c r="WWG22" s="365"/>
      <c r="WWH22" s="365"/>
      <c r="WWI22" s="365"/>
      <c r="WWJ22" s="365"/>
      <c r="WWK22" s="365"/>
      <c r="WWL22" s="365"/>
      <c r="WWM22" s="365"/>
      <c r="WWN22" s="365"/>
      <c r="WWO22" s="365"/>
      <c r="WWP22" s="365"/>
      <c r="WWQ22" s="365"/>
      <c r="WWR22" s="365"/>
      <c r="WWS22" s="365"/>
      <c r="WWT22" s="365"/>
      <c r="WWU22" s="365"/>
      <c r="WWV22" s="365"/>
      <c r="WWW22" s="365"/>
      <c r="WWX22" s="365"/>
      <c r="WWY22" s="365"/>
      <c r="WWZ22" s="365"/>
      <c r="WXA22" s="365"/>
      <c r="WXB22" s="365"/>
      <c r="WXC22" s="365"/>
      <c r="WXD22" s="365"/>
      <c r="WXE22" s="365"/>
      <c r="WXF22" s="365"/>
      <c r="WXG22" s="365"/>
      <c r="WXH22" s="365"/>
      <c r="WXI22" s="365"/>
      <c r="WXJ22" s="365"/>
      <c r="WXK22" s="365"/>
      <c r="WXL22" s="365"/>
      <c r="WXM22" s="365"/>
      <c r="WXN22" s="365"/>
      <c r="WXO22" s="365"/>
      <c r="WXP22" s="365"/>
      <c r="WXQ22" s="365"/>
      <c r="WXR22" s="365"/>
      <c r="WXS22" s="365"/>
      <c r="WXT22" s="365"/>
      <c r="WXU22" s="365"/>
      <c r="WXV22" s="365"/>
      <c r="WXW22" s="365"/>
      <c r="WXX22" s="365"/>
      <c r="WXY22" s="365"/>
      <c r="WXZ22" s="365"/>
      <c r="WYA22" s="365"/>
      <c r="WYB22" s="365"/>
      <c r="WYC22" s="365"/>
      <c r="WYD22" s="365"/>
      <c r="WYE22" s="365"/>
      <c r="WYF22" s="365"/>
      <c r="WYG22" s="365"/>
      <c r="WYH22" s="365"/>
      <c r="WYI22" s="365"/>
      <c r="WYJ22" s="365"/>
      <c r="WYK22" s="365"/>
      <c r="WYL22" s="365"/>
      <c r="WYM22" s="365"/>
      <c r="WYN22" s="365"/>
      <c r="WYO22" s="365"/>
      <c r="WYP22" s="365"/>
      <c r="WYQ22" s="365"/>
      <c r="WYR22" s="365"/>
      <c r="WYS22" s="365"/>
      <c r="WYT22" s="365"/>
      <c r="WYU22" s="365"/>
      <c r="WYV22" s="365"/>
      <c r="WYW22" s="365"/>
      <c r="WYX22" s="365"/>
      <c r="WYY22" s="365"/>
      <c r="WYZ22" s="365"/>
      <c r="WZA22" s="365"/>
      <c r="WZB22" s="365"/>
      <c r="WZC22" s="365"/>
      <c r="WZD22" s="365"/>
      <c r="WZE22" s="365"/>
      <c r="WZF22" s="365"/>
      <c r="WZG22" s="365"/>
      <c r="WZH22" s="365"/>
      <c r="WZI22" s="365"/>
      <c r="WZJ22" s="365"/>
      <c r="WZK22" s="365"/>
      <c r="WZL22" s="365"/>
      <c r="WZM22" s="365"/>
      <c r="WZN22" s="365"/>
      <c r="WZO22" s="365"/>
      <c r="WZP22" s="365"/>
      <c r="WZQ22" s="365"/>
      <c r="WZR22" s="365"/>
      <c r="WZS22" s="365"/>
      <c r="WZT22" s="365"/>
      <c r="WZU22" s="365"/>
      <c r="WZV22" s="365"/>
      <c r="WZW22" s="365"/>
      <c r="WZX22" s="365"/>
      <c r="WZY22" s="365"/>
      <c r="WZZ22" s="365"/>
      <c r="XAA22" s="365"/>
      <c r="XAB22" s="365"/>
      <c r="XAC22" s="365"/>
      <c r="XAD22" s="365"/>
      <c r="XAE22" s="365"/>
      <c r="XAF22" s="365"/>
      <c r="XAG22" s="365"/>
      <c r="XAH22" s="365"/>
      <c r="XAI22" s="365"/>
      <c r="XAJ22" s="365"/>
      <c r="XAK22" s="365"/>
      <c r="XAL22" s="365"/>
      <c r="XAM22" s="365"/>
      <c r="XAN22" s="365"/>
      <c r="XAO22" s="365"/>
      <c r="XAP22" s="365"/>
      <c r="XAQ22" s="365"/>
      <c r="XAR22" s="365"/>
      <c r="XAS22" s="365"/>
      <c r="XAT22" s="365"/>
      <c r="XAU22" s="365"/>
      <c r="XAV22" s="365"/>
      <c r="XAW22" s="365"/>
      <c r="XAX22" s="365"/>
      <c r="XAY22" s="365"/>
      <c r="XAZ22" s="365"/>
      <c r="XBA22" s="365"/>
      <c r="XBB22" s="365"/>
      <c r="XBC22" s="365"/>
      <c r="XBD22" s="365"/>
      <c r="XBE22" s="365"/>
      <c r="XBF22" s="365"/>
      <c r="XBG22" s="365"/>
      <c r="XBH22" s="365"/>
      <c r="XBI22" s="365"/>
      <c r="XBJ22" s="365"/>
      <c r="XBK22" s="365"/>
      <c r="XBL22" s="365"/>
      <c r="XBM22" s="365"/>
      <c r="XBN22" s="365"/>
      <c r="XBO22" s="365"/>
      <c r="XBP22" s="365"/>
      <c r="XBQ22" s="365"/>
      <c r="XBR22" s="365"/>
      <c r="XBS22" s="365"/>
      <c r="XBT22" s="365"/>
      <c r="XBU22" s="365"/>
      <c r="XBV22" s="365"/>
      <c r="XBW22" s="365"/>
      <c r="XBX22" s="365"/>
      <c r="XBY22" s="365"/>
      <c r="XBZ22" s="365"/>
      <c r="XCA22" s="365"/>
      <c r="XCB22" s="365"/>
      <c r="XCC22" s="365"/>
      <c r="XCD22" s="365"/>
      <c r="XCE22" s="365"/>
      <c r="XCF22" s="365"/>
      <c r="XCG22" s="365"/>
      <c r="XCH22" s="365"/>
      <c r="XCI22" s="365"/>
      <c r="XCJ22" s="365"/>
      <c r="XCK22" s="365"/>
      <c r="XCL22" s="365"/>
      <c r="XCM22" s="365"/>
      <c r="XCN22" s="365"/>
      <c r="XCO22" s="365"/>
      <c r="XCP22" s="365"/>
      <c r="XCQ22" s="365"/>
      <c r="XCR22" s="365"/>
      <c r="XCS22" s="365"/>
      <c r="XCT22" s="365"/>
      <c r="XCU22" s="365"/>
      <c r="XCV22" s="365"/>
      <c r="XCW22" s="365"/>
      <c r="XCX22" s="365"/>
      <c r="XCY22" s="365"/>
      <c r="XCZ22" s="365"/>
      <c r="XDA22" s="365"/>
      <c r="XDB22" s="365"/>
      <c r="XDC22" s="365"/>
      <c r="XDD22" s="365"/>
      <c r="XDE22" s="365"/>
      <c r="XDF22" s="365"/>
      <c r="XDG22" s="365"/>
      <c r="XDH22" s="365"/>
      <c r="XDI22" s="365"/>
      <c r="XDJ22" s="365"/>
      <c r="XDK22" s="365"/>
      <c r="XDL22" s="365"/>
      <c r="XDM22" s="365"/>
      <c r="XDN22" s="365"/>
      <c r="XDO22" s="365"/>
      <c r="XDP22" s="365"/>
      <c r="XDQ22" s="365"/>
      <c r="XDR22" s="365"/>
      <c r="XDS22" s="365"/>
      <c r="XDT22" s="365"/>
      <c r="XDU22" s="365"/>
      <c r="XDV22" s="365"/>
      <c r="XDW22" s="365"/>
      <c r="XDX22" s="365"/>
      <c r="XDY22" s="365"/>
      <c r="XDZ22" s="365"/>
      <c r="XEA22" s="365"/>
      <c r="XEB22" s="365"/>
      <c r="XEC22" s="365"/>
      <c r="XED22" s="365"/>
      <c r="XEE22" s="365"/>
      <c r="XEF22" s="365"/>
      <c r="XEG22" s="365"/>
      <c r="XEH22" s="365"/>
      <c r="XEI22" s="365"/>
      <c r="XEJ22" s="365"/>
      <c r="XEK22" s="365"/>
      <c r="XEL22" s="365"/>
      <c r="XEM22" s="365"/>
      <c r="XEN22" s="365"/>
      <c r="XEO22" s="365"/>
      <c r="XEP22" s="365"/>
      <c r="XEQ22" s="365"/>
      <c r="XER22" s="365"/>
      <c r="XES22" s="365"/>
      <c r="XET22" s="365"/>
      <c r="XEU22" s="365"/>
      <c r="XEV22" s="365"/>
      <c r="XEW22" s="365"/>
      <c r="XEX22" s="365"/>
      <c r="XEY22" s="365"/>
      <c r="XEZ22" s="365"/>
      <c r="XFA22" s="365"/>
      <c r="XFB22" s="365"/>
      <c r="XFC22" s="365"/>
      <c r="XFD22" s="365"/>
    </row>
    <row r="23" spans="1:10 16151:16384" s="224" customFormat="1" ht="27" customHeight="1">
      <c r="A23" s="1694"/>
      <c r="B23" s="366" t="s">
        <v>1052</v>
      </c>
      <c r="C23" s="358"/>
      <c r="D23" s="359"/>
      <c r="E23" s="359"/>
      <c r="F23" s="1690">
        <v>1</v>
      </c>
      <c r="G23" s="1690"/>
      <c r="H23" s="1690"/>
      <c r="I23" s="1690"/>
      <c r="J23" s="1690"/>
    </row>
    <row r="24" spans="1:10 16151:16384" s="224" customFormat="1" ht="27" customHeight="1">
      <c r="A24" s="1694"/>
      <c r="B24" s="367" t="s">
        <v>1053</v>
      </c>
      <c r="C24" s="359"/>
      <c r="D24" s="359"/>
      <c r="E24" s="359"/>
      <c r="F24" s="1690">
        <v>5</v>
      </c>
      <c r="G24" s="1690"/>
      <c r="H24" s="1690"/>
      <c r="I24" s="1690"/>
      <c r="J24" s="1690"/>
      <c r="WWE24" s="349"/>
      <c r="WWF24" s="349"/>
      <c r="WWG24" s="349"/>
      <c r="WWH24" s="349"/>
      <c r="WWI24" s="349"/>
      <c r="WWJ24" s="349"/>
      <c r="WWK24" s="349"/>
      <c r="WWL24" s="349"/>
      <c r="WWM24" s="349"/>
      <c r="WWN24" s="349"/>
      <c r="WWO24" s="349"/>
      <c r="WWP24" s="349"/>
      <c r="WWQ24" s="349"/>
      <c r="WWR24" s="349"/>
      <c r="WWS24" s="349"/>
      <c r="WWT24" s="349"/>
      <c r="WWU24" s="349"/>
      <c r="WWV24" s="349"/>
      <c r="WWW24" s="349"/>
      <c r="WWX24" s="349"/>
      <c r="WWY24" s="349"/>
      <c r="WWZ24" s="349"/>
      <c r="WXA24" s="349"/>
      <c r="WXB24" s="349"/>
      <c r="WXC24" s="349"/>
      <c r="WXD24" s="349"/>
      <c r="WXE24" s="349"/>
      <c r="WXF24" s="349"/>
      <c r="WXG24" s="349"/>
      <c r="WXH24" s="349"/>
      <c r="WXI24" s="349"/>
      <c r="WXJ24" s="349"/>
      <c r="WXK24" s="349"/>
      <c r="WXL24" s="349"/>
      <c r="WXM24" s="349"/>
      <c r="WXN24" s="349"/>
      <c r="WXO24" s="349"/>
      <c r="WXP24" s="349"/>
      <c r="WXQ24" s="349"/>
      <c r="WXR24" s="349"/>
      <c r="WXS24" s="349"/>
      <c r="WXT24" s="349"/>
      <c r="WXU24" s="349"/>
      <c r="WXV24" s="349"/>
      <c r="WXW24" s="349"/>
      <c r="WXX24" s="349"/>
      <c r="WXY24" s="349"/>
      <c r="WXZ24" s="349"/>
      <c r="WYA24" s="349"/>
      <c r="WYB24" s="349"/>
      <c r="WYC24" s="349"/>
      <c r="WYD24" s="349"/>
      <c r="WYE24" s="349"/>
      <c r="WYF24" s="349"/>
      <c r="WYG24" s="349"/>
      <c r="WYH24" s="349"/>
      <c r="WYI24" s="349"/>
      <c r="WYJ24" s="349"/>
      <c r="WYK24" s="349"/>
      <c r="WYL24" s="349"/>
      <c r="WYM24" s="349"/>
      <c r="WYN24" s="349"/>
      <c r="WYO24" s="349"/>
      <c r="WYP24" s="349"/>
      <c r="WYQ24" s="349"/>
      <c r="WYR24" s="349"/>
      <c r="WYS24" s="349"/>
      <c r="WYT24" s="349"/>
      <c r="WYU24" s="349"/>
      <c r="WYV24" s="349"/>
      <c r="WYW24" s="349"/>
      <c r="WYX24" s="349"/>
      <c r="WYY24" s="349"/>
      <c r="WYZ24" s="349"/>
      <c r="WZA24" s="349"/>
      <c r="WZB24" s="349"/>
      <c r="WZC24" s="349"/>
      <c r="WZD24" s="349"/>
      <c r="WZE24" s="349"/>
      <c r="WZF24" s="349"/>
      <c r="WZG24" s="349"/>
      <c r="WZH24" s="349"/>
      <c r="WZI24" s="349"/>
      <c r="WZJ24" s="349"/>
      <c r="WZK24" s="349"/>
      <c r="WZL24" s="349"/>
      <c r="WZM24" s="349"/>
      <c r="WZN24" s="349"/>
      <c r="WZO24" s="349"/>
      <c r="WZP24" s="349"/>
      <c r="WZQ24" s="349"/>
      <c r="WZR24" s="349"/>
      <c r="WZS24" s="349"/>
      <c r="WZT24" s="349"/>
      <c r="WZU24" s="349"/>
      <c r="WZV24" s="349"/>
      <c r="WZW24" s="349"/>
      <c r="WZX24" s="349"/>
      <c r="WZY24" s="349"/>
      <c r="WZZ24" s="349"/>
      <c r="XAA24" s="349"/>
      <c r="XAB24" s="349"/>
      <c r="XAC24" s="349"/>
      <c r="XAD24" s="349"/>
      <c r="XAE24" s="349"/>
      <c r="XAF24" s="349"/>
      <c r="XAG24" s="349"/>
      <c r="XAH24" s="349"/>
      <c r="XAI24" s="349"/>
      <c r="XAJ24" s="349"/>
      <c r="XAK24" s="349"/>
      <c r="XAL24" s="349"/>
      <c r="XAM24" s="349"/>
      <c r="XAN24" s="349"/>
      <c r="XAO24" s="349"/>
      <c r="XAP24" s="349"/>
      <c r="XAQ24" s="349"/>
      <c r="XAR24" s="349"/>
      <c r="XAS24" s="349"/>
      <c r="XAT24" s="349"/>
      <c r="XAU24" s="349"/>
      <c r="XAV24" s="349"/>
      <c r="XAW24" s="349"/>
      <c r="XAX24" s="349"/>
      <c r="XAY24" s="349"/>
      <c r="XAZ24" s="349"/>
      <c r="XBA24" s="349"/>
      <c r="XBB24" s="349"/>
      <c r="XBC24" s="349"/>
      <c r="XBD24" s="349"/>
      <c r="XBE24" s="349"/>
      <c r="XBF24" s="349"/>
      <c r="XBG24" s="349"/>
      <c r="XBH24" s="349"/>
      <c r="XBI24" s="349"/>
      <c r="XBJ24" s="349"/>
      <c r="XBK24" s="349"/>
      <c r="XBL24" s="349"/>
      <c r="XBM24" s="349"/>
      <c r="XBN24" s="349"/>
      <c r="XBO24" s="349"/>
      <c r="XBP24" s="349"/>
      <c r="XBQ24" s="349"/>
      <c r="XBR24" s="349"/>
      <c r="XBS24" s="349"/>
      <c r="XBT24" s="349"/>
      <c r="XBU24" s="349"/>
      <c r="XBV24" s="349"/>
      <c r="XBW24" s="349"/>
      <c r="XBX24" s="349"/>
      <c r="XBY24" s="349"/>
      <c r="XBZ24" s="349"/>
      <c r="XCA24" s="349"/>
      <c r="XCB24" s="349"/>
      <c r="XCC24" s="349"/>
      <c r="XCD24" s="349"/>
      <c r="XCE24" s="349"/>
      <c r="XCF24" s="349"/>
      <c r="XCG24" s="349"/>
      <c r="XCH24" s="349"/>
      <c r="XCI24" s="349"/>
      <c r="XCJ24" s="349"/>
      <c r="XCK24" s="349"/>
      <c r="XCL24" s="349"/>
      <c r="XCM24" s="349"/>
      <c r="XCN24" s="349"/>
      <c r="XCO24" s="349"/>
      <c r="XCP24" s="349"/>
      <c r="XCQ24" s="349"/>
      <c r="XCR24" s="349"/>
      <c r="XCS24" s="349"/>
      <c r="XCT24" s="349"/>
      <c r="XCU24" s="349"/>
      <c r="XCV24" s="349"/>
      <c r="XCW24" s="349"/>
      <c r="XCX24" s="349"/>
      <c r="XCY24" s="349"/>
      <c r="XCZ24" s="349"/>
      <c r="XDA24" s="349"/>
      <c r="XDB24" s="349"/>
      <c r="XDC24" s="349"/>
      <c r="XDD24" s="349"/>
      <c r="XDE24" s="349"/>
      <c r="XDF24" s="349"/>
      <c r="XDG24" s="349"/>
      <c r="XDH24" s="349"/>
      <c r="XDI24" s="349"/>
      <c r="XDJ24" s="349"/>
      <c r="XDK24" s="349"/>
      <c r="XDL24" s="349"/>
      <c r="XDM24" s="349"/>
      <c r="XDN24" s="349"/>
      <c r="XDO24" s="349"/>
      <c r="XDP24" s="349"/>
      <c r="XDQ24" s="349"/>
      <c r="XDR24" s="349"/>
      <c r="XDS24" s="349"/>
      <c r="XDT24" s="349"/>
      <c r="XDU24" s="349"/>
      <c r="XDV24" s="349"/>
      <c r="XDW24" s="349"/>
      <c r="XDX24" s="349"/>
      <c r="XDY24" s="349"/>
      <c r="XDZ24" s="349"/>
      <c r="XEA24" s="349"/>
      <c r="XEB24" s="349"/>
      <c r="XEC24" s="349"/>
      <c r="XED24" s="349"/>
      <c r="XEE24" s="349"/>
      <c r="XEF24" s="349"/>
      <c r="XEG24" s="349"/>
      <c r="XEH24" s="349"/>
      <c r="XEI24" s="349"/>
      <c r="XEJ24" s="349"/>
      <c r="XEK24" s="349"/>
      <c r="XEL24" s="349"/>
      <c r="XEM24" s="349"/>
      <c r="XEN24" s="349"/>
      <c r="XEO24" s="349"/>
      <c r="XEP24" s="349"/>
      <c r="XEQ24" s="349"/>
      <c r="XER24" s="349"/>
      <c r="XES24" s="349"/>
      <c r="XET24" s="349"/>
      <c r="XEU24" s="349"/>
      <c r="XEV24" s="349"/>
      <c r="XEW24" s="349"/>
      <c r="XEX24" s="349"/>
      <c r="XEY24" s="349"/>
      <c r="XEZ24" s="349"/>
      <c r="XFA24" s="349"/>
      <c r="XFB24" s="349"/>
      <c r="XFC24" s="349"/>
      <c r="XFD24" s="349"/>
    </row>
    <row r="25" spans="1:10 16151:16384" s="224" customFormat="1" ht="27" customHeight="1">
      <c r="A25" s="1694"/>
      <c r="B25" s="368" t="s">
        <v>1054</v>
      </c>
      <c r="C25" s="364"/>
      <c r="D25" s="359"/>
      <c r="E25" s="359"/>
      <c r="F25" s="1690" t="s">
        <v>885</v>
      </c>
      <c r="G25" s="1690"/>
      <c r="H25" s="1690"/>
      <c r="I25" s="1690"/>
      <c r="J25" s="1690"/>
      <c r="WWE25" s="349"/>
      <c r="WWF25" s="349"/>
      <c r="WWG25" s="349"/>
      <c r="WWH25" s="349"/>
      <c r="WWI25" s="349"/>
      <c r="WWJ25" s="349"/>
      <c r="WWK25" s="349"/>
      <c r="WWL25" s="349"/>
      <c r="WWM25" s="349"/>
      <c r="WWN25" s="349"/>
      <c r="WWO25" s="349"/>
      <c r="WWP25" s="349"/>
      <c r="WWQ25" s="349"/>
      <c r="WWR25" s="349"/>
      <c r="WWS25" s="349"/>
      <c r="WWT25" s="349"/>
      <c r="WWU25" s="349"/>
      <c r="WWV25" s="349"/>
      <c r="WWW25" s="349"/>
      <c r="WWX25" s="349"/>
      <c r="WWY25" s="349"/>
      <c r="WWZ25" s="349"/>
      <c r="WXA25" s="349"/>
      <c r="WXB25" s="349"/>
      <c r="WXC25" s="349"/>
      <c r="WXD25" s="349"/>
      <c r="WXE25" s="349"/>
      <c r="WXF25" s="349"/>
      <c r="WXG25" s="349"/>
      <c r="WXH25" s="349"/>
      <c r="WXI25" s="349"/>
      <c r="WXJ25" s="349"/>
      <c r="WXK25" s="349"/>
      <c r="WXL25" s="349"/>
      <c r="WXM25" s="349"/>
      <c r="WXN25" s="349"/>
      <c r="WXO25" s="349"/>
      <c r="WXP25" s="349"/>
      <c r="WXQ25" s="349"/>
      <c r="WXR25" s="349"/>
      <c r="WXS25" s="349"/>
      <c r="WXT25" s="349"/>
      <c r="WXU25" s="349"/>
      <c r="WXV25" s="349"/>
      <c r="WXW25" s="349"/>
      <c r="WXX25" s="349"/>
      <c r="WXY25" s="349"/>
      <c r="WXZ25" s="349"/>
      <c r="WYA25" s="349"/>
      <c r="WYB25" s="349"/>
      <c r="WYC25" s="349"/>
      <c r="WYD25" s="349"/>
      <c r="WYE25" s="349"/>
      <c r="WYF25" s="349"/>
      <c r="WYG25" s="349"/>
      <c r="WYH25" s="349"/>
      <c r="WYI25" s="349"/>
      <c r="WYJ25" s="349"/>
      <c r="WYK25" s="349"/>
      <c r="WYL25" s="349"/>
      <c r="WYM25" s="349"/>
      <c r="WYN25" s="349"/>
      <c r="WYO25" s="349"/>
      <c r="WYP25" s="349"/>
      <c r="WYQ25" s="349"/>
      <c r="WYR25" s="349"/>
      <c r="WYS25" s="349"/>
      <c r="WYT25" s="349"/>
      <c r="WYU25" s="349"/>
      <c r="WYV25" s="349"/>
      <c r="WYW25" s="349"/>
      <c r="WYX25" s="349"/>
      <c r="WYY25" s="349"/>
      <c r="WYZ25" s="349"/>
      <c r="WZA25" s="349"/>
      <c r="WZB25" s="349"/>
      <c r="WZC25" s="349"/>
      <c r="WZD25" s="349"/>
      <c r="WZE25" s="349"/>
      <c r="WZF25" s="349"/>
      <c r="WZG25" s="349"/>
      <c r="WZH25" s="349"/>
      <c r="WZI25" s="349"/>
      <c r="WZJ25" s="349"/>
      <c r="WZK25" s="349"/>
      <c r="WZL25" s="349"/>
      <c r="WZM25" s="349"/>
      <c r="WZN25" s="349"/>
      <c r="WZO25" s="349"/>
      <c r="WZP25" s="349"/>
      <c r="WZQ25" s="349"/>
      <c r="WZR25" s="349"/>
      <c r="WZS25" s="349"/>
      <c r="WZT25" s="349"/>
      <c r="WZU25" s="349"/>
      <c r="WZV25" s="349"/>
      <c r="WZW25" s="349"/>
      <c r="WZX25" s="349"/>
      <c r="WZY25" s="349"/>
      <c r="WZZ25" s="349"/>
      <c r="XAA25" s="349"/>
      <c r="XAB25" s="349"/>
      <c r="XAC25" s="349"/>
      <c r="XAD25" s="349"/>
      <c r="XAE25" s="349"/>
      <c r="XAF25" s="349"/>
      <c r="XAG25" s="349"/>
      <c r="XAH25" s="349"/>
      <c r="XAI25" s="349"/>
      <c r="XAJ25" s="349"/>
      <c r="XAK25" s="349"/>
      <c r="XAL25" s="349"/>
      <c r="XAM25" s="349"/>
      <c r="XAN25" s="349"/>
      <c r="XAO25" s="349"/>
      <c r="XAP25" s="349"/>
      <c r="XAQ25" s="349"/>
      <c r="XAR25" s="349"/>
      <c r="XAS25" s="349"/>
      <c r="XAT25" s="349"/>
      <c r="XAU25" s="349"/>
      <c r="XAV25" s="349"/>
      <c r="XAW25" s="349"/>
      <c r="XAX25" s="349"/>
      <c r="XAY25" s="349"/>
      <c r="XAZ25" s="349"/>
      <c r="XBA25" s="349"/>
      <c r="XBB25" s="349"/>
      <c r="XBC25" s="349"/>
      <c r="XBD25" s="349"/>
      <c r="XBE25" s="349"/>
      <c r="XBF25" s="349"/>
      <c r="XBG25" s="349"/>
      <c r="XBH25" s="349"/>
      <c r="XBI25" s="349"/>
      <c r="XBJ25" s="349"/>
      <c r="XBK25" s="349"/>
      <c r="XBL25" s="349"/>
      <c r="XBM25" s="349"/>
      <c r="XBN25" s="349"/>
      <c r="XBO25" s="349"/>
      <c r="XBP25" s="349"/>
      <c r="XBQ25" s="349"/>
      <c r="XBR25" s="349"/>
      <c r="XBS25" s="349"/>
      <c r="XBT25" s="349"/>
      <c r="XBU25" s="349"/>
      <c r="XBV25" s="349"/>
      <c r="XBW25" s="349"/>
      <c r="XBX25" s="349"/>
      <c r="XBY25" s="349"/>
      <c r="XBZ25" s="349"/>
      <c r="XCA25" s="349"/>
      <c r="XCB25" s="349"/>
      <c r="XCC25" s="349"/>
      <c r="XCD25" s="349"/>
      <c r="XCE25" s="349"/>
      <c r="XCF25" s="349"/>
      <c r="XCG25" s="349"/>
      <c r="XCH25" s="349"/>
      <c r="XCI25" s="349"/>
      <c r="XCJ25" s="349"/>
      <c r="XCK25" s="349"/>
      <c r="XCL25" s="349"/>
      <c r="XCM25" s="349"/>
      <c r="XCN25" s="349"/>
      <c r="XCO25" s="349"/>
      <c r="XCP25" s="349"/>
      <c r="XCQ25" s="349"/>
      <c r="XCR25" s="349"/>
      <c r="XCS25" s="349"/>
      <c r="XCT25" s="349"/>
      <c r="XCU25" s="349"/>
      <c r="XCV25" s="349"/>
      <c r="XCW25" s="349"/>
      <c r="XCX25" s="349"/>
      <c r="XCY25" s="349"/>
      <c r="XCZ25" s="349"/>
      <c r="XDA25" s="349"/>
      <c r="XDB25" s="349"/>
      <c r="XDC25" s="349"/>
      <c r="XDD25" s="349"/>
      <c r="XDE25" s="349"/>
      <c r="XDF25" s="349"/>
      <c r="XDG25" s="349"/>
      <c r="XDH25" s="349"/>
      <c r="XDI25" s="349"/>
      <c r="XDJ25" s="349"/>
      <c r="XDK25" s="349"/>
      <c r="XDL25" s="349"/>
      <c r="XDM25" s="349"/>
      <c r="XDN25" s="349"/>
      <c r="XDO25" s="349"/>
      <c r="XDP25" s="349"/>
      <c r="XDQ25" s="349"/>
      <c r="XDR25" s="349"/>
      <c r="XDS25" s="349"/>
      <c r="XDT25" s="349"/>
      <c r="XDU25" s="349"/>
      <c r="XDV25" s="349"/>
      <c r="XDW25" s="349"/>
      <c r="XDX25" s="349"/>
      <c r="XDY25" s="349"/>
      <c r="XDZ25" s="349"/>
      <c r="XEA25" s="349"/>
      <c r="XEB25" s="349"/>
      <c r="XEC25" s="349"/>
      <c r="XED25" s="349"/>
      <c r="XEE25" s="349"/>
      <c r="XEF25" s="349"/>
      <c r="XEG25" s="349"/>
      <c r="XEH25" s="349"/>
      <c r="XEI25" s="349"/>
      <c r="XEJ25" s="349"/>
      <c r="XEK25" s="349"/>
      <c r="XEL25" s="349"/>
      <c r="XEM25" s="349"/>
      <c r="XEN25" s="349"/>
      <c r="XEO25" s="349"/>
      <c r="XEP25" s="349"/>
      <c r="XEQ25" s="349"/>
      <c r="XER25" s="349"/>
      <c r="XES25" s="349"/>
      <c r="XET25" s="349"/>
      <c r="XEU25" s="349"/>
      <c r="XEV25" s="349"/>
      <c r="XEW25" s="349"/>
      <c r="XEX25" s="349"/>
      <c r="XEY25" s="349"/>
      <c r="XEZ25" s="349"/>
      <c r="XFA25" s="349"/>
      <c r="XFB25" s="349"/>
      <c r="XFC25" s="349"/>
      <c r="XFD25" s="349"/>
    </row>
    <row r="26" spans="1:10 16151:16384" s="224" customFormat="1" ht="27" customHeight="1">
      <c r="A26" s="1694"/>
      <c r="B26" s="368" t="s">
        <v>1055</v>
      </c>
      <c r="C26" s="359"/>
      <c r="D26" s="359"/>
      <c r="E26" s="359"/>
      <c r="F26" s="1690" t="s">
        <v>885</v>
      </c>
      <c r="G26" s="1690"/>
      <c r="H26" s="1690"/>
      <c r="I26" s="1690"/>
      <c r="J26" s="1690"/>
      <c r="WWE26" s="349"/>
      <c r="WWF26" s="349"/>
      <c r="WWG26" s="349"/>
      <c r="WWH26" s="349"/>
      <c r="WWI26" s="349"/>
      <c r="WWJ26" s="349"/>
      <c r="WWK26" s="349"/>
      <c r="WWL26" s="349"/>
      <c r="WWM26" s="349"/>
      <c r="WWN26" s="349"/>
      <c r="WWO26" s="349"/>
      <c r="WWP26" s="349"/>
      <c r="WWQ26" s="349"/>
      <c r="WWR26" s="349"/>
      <c r="WWS26" s="349"/>
      <c r="WWT26" s="349"/>
      <c r="WWU26" s="349"/>
      <c r="WWV26" s="349"/>
      <c r="WWW26" s="349"/>
      <c r="WWX26" s="349"/>
      <c r="WWY26" s="349"/>
      <c r="WWZ26" s="349"/>
      <c r="WXA26" s="349"/>
      <c r="WXB26" s="349"/>
      <c r="WXC26" s="349"/>
      <c r="WXD26" s="349"/>
      <c r="WXE26" s="349"/>
      <c r="WXF26" s="349"/>
      <c r="WXG26" s="349"/>
      <c r="WXH26" s="349"/>
      <c r="WXI26" s="349"/>
      <c r="WXJ26" s="349"/>
      <c r="WXK26" s="349"/>
      <c r="WXL26" s="349"/>
      <c r="WXM26" s="349"/>
      <c r="WXN26" s="349"/>
      <c r="WXO26" s="349"/>
      <c r="WXP26" s="349"/>
      <c r="WXQ26" s="349"/>
      <c r="WXR26" s="349"/>
      <c r="WXS26" s="349"/>
      <c r="WXT26" s="349"/>
      <c r="WXU26" s="349"/>
      <c r="WXV26" s="349"/>
      <c r="WXW26" s="349"/>
      <c r="WXX26" s="349"/>
      <c r="WXY26" s="349"/>
      <c r="WXZ26" s="349"/>
      <c r="WYA26" s="349"/>
      <c r="WYB26" s="349"/>
      <c r="WYC26" s="349"/>
      <c r="WYD26" s="349"/>
      <c r="WYE26" s="349"/>
      <c r="WYF26" s="349"/>
      <c r="WYG26" s="349"/>
      <c r="WYH26" s="349"/>
      <c r="WYI26" s="349"/>
      <c r="WYJ26" s="349"/>
      <c r="WYK26" s="349"/>
      <c r="WYL26" s="349"/>
      <c r="WYM26" s="349"/>
      <c r="WYN26" s="349"/>
      <c r="WYO26" s="349"/>
      <c r="WYP26" s="349"/>
      <c r="WYQ26" s="349"/>
      <c r="WYR26" s="349"/>
      <c r="WYS26" s="349"/>
      <c r="WYT26" s="349"/>
      <c r="WYU26" s="349"/>
      <c r="WYV26" s="349"/>
      <c r="WYW26" s="349"/>
      <c r="WYX26" s="349"/>
      <c r="WYY26" s="349"/>
      <c r="WYZ26" s="349"/>
      <c r="WZA26" s="349"/>
      <c r="WZB26" s="349"/>
      <c r="WZC26" s="349"/>
      <c r="WZD26" s="349"/>
      <c r="WZE26" s="349"/>
      <c r="WZF26" s="349"/>
      <c r="WZG26" s="349"/>
      <c r="WZH26" s="349"/>
      <c r="WZI26" s="349"/>
      <c r="WZJ26" s="349"/>
      <c r="WZK26" s="349"/>
      <c r="WZL26" s="349"/>
      <c r="WZM26" s="349"/>
      <c r="WZN26" s="349"/>
      <c r="WZO26" s="349"/>
      <c r="WZP26" s="349"/>
      <c r="WZQ26" s="349"/>
      <c r="WZR26" s="349"/>
      <c r="WZS26" s="349"/>
      <c r="WZT26" s="349"/>
      <c r="WZU26" s="349"/>
      <c r="WZV26" s="349"/>
      <c r="WZW26" s="349"/>
      <c r="WZX26" s="349"/>
      <c r="WZY26" s="349"/>
      <c r="WZZ26" s="349"/>
      <c r="XAA26" s="349"/>
      <c r="XAB26" s="349"/>
      <c r="XAC26" s="349"/>
      <c r="XAD26" s="349"/>
      <c r="XAE26" s="349"/>
      <c r="XAF26" s="349"/>
      <c r="XAG26" s="349"/>
      <c r="XAH26" s="349"/>
      <c r="XAI26" s="349"/>
      <c r="XAJ26" s="349"/>
      <c r="XAK26" s="349"/>
      <c r="XAL26" s="349"/>
      <c r="XAM26" s="349"/>
      <c r="XAN26" s="349"/>
      <c r="XAO26" s="349"/>
      <c r="XAP26" s="349"/>
      <c r="XAQ26" s="349"/>
      <c r="XAR26" s="349"/>
      <c r="XAS26" s="349"/>
      <c r="XAT26" s="349"/>
      <c r="XAU26" s="349"/>
      <c r="XAV26" s="349"/>
      <c r="XAW26" s="349"/>
      <c r="XAX26" s="349"/>
      <c r="XAY26" s="349"/>
      <c r="XAZ26" s="349"/>
      <c r="XBA26" s="349"/>
      <c r="XBB26" s="349"/>
      <c r="XBC26" s="349"/>
      <c r="XBD26" s="349"/>
      <c r="XBE26" s="349"/>
      <c r="XBF26" s="349"/>
      <c r="XBG26" s="349"/>
      <c r="XBH26" s="349"/>
      <c r="XBI26" s="349"/>
      <c r="XBJ26" s="349"/>
      <c r="XBK26" s="349"/>
      <c r="XBL26" s="349"/>
      <c r="XBM26" s="349"/>
      <c r="XBN26" s="349"/>
      <c r="XBO26" s="349"/>
      <c r="XBP26" s="349"/>
      <c r="XBQ26" s="349"/>
      <c r="XBR26" s="349"/>
      <c r="XBS26" s="349"/>
      <c r="XBT26" s="349"/>
      <c r="XBU26" s="349"/>
      <c r="XBV26" s="349"/>
      <c r="XBW26" s="349"/>
      <c r="XBX26" s="349"/>
      <c r="XBY26" s="349"/>
      <c r="XBZ26" s="349"/>
      <c r="XCA26" s="349"/>
      <c r="XCB26" s="349"/>
      <c r="XCC26" s="349"/>
      <c r="XCD26" s="349"/>
      <c r="XCE26" s="349"/>
      <c r="XCF26" s="349"/>
      <c r="XCG26" s="349"/>
      <c r="XCH26" s="349"/>
      <c r="XCI26" s="349"/>
      <c r="XCJ26" s="349"/>
      <c r="XCK26" s="349"/>
      <c r="XCL26" s="349"/>
      <c r="XCM26" s="349"/>
      <c r="XCN26" s="349"/>
      <c r="XCO26" s="349"/>
      <c r="XCP26" s="349"/>
      <c r="XCQ26" s="349"/>
      <c r="XCR26" s="349"/>
      <c r="XCS26" s="349"/>
      <c r="XCT26" s="349"/>
      <c r="XCU26" s="349"/>
      <c r="XCV26" s="349"/>
      <c r="XCW26" s="349"/>
      <c r="XCX26" s="349"/>
      <c r="XCY26" s="349"/>
      <c r="XCZ26" s="349"/>
      <c r="XDA26" s="349"/>
      <c r="XDB26" s="349"/>
      <c r="XDC26" s="349"/>
      <c r="XDD26" s="349"/>
      <c r="XDE26" s="349"/>
      <c r="XDF26" s="349"/>
      <c r="XDG26" s="349"/>
      <c r="XDH26" s="349"/>
      <c r="XDI26" s="349"/>
      <c r="XDJ26" s="349"/>
      <c r="XDK26" s="349"/>
      <c r="XDL26" s="349"/>
      <c r="XDM26" s="349"/>
      <c r="XDN26" s="349"/>
      <c r="XDO26" s="349"/>
      <c r="XDP26" s="349"/>
      <c r="XDQ26" s="349"/>
      <c r="XDR26" s="349"/>
      <c r="XDS26" s="349"/>
      <c r="XDT26" s="349"/>
      <c r="XDU26" s="349"/>
      <c r="XDV26" s="349"/>
      <c r="XDW26" s="349"/>
      <c r="XDX26" s="349"/>
      <c r="XDY26" s="349"/>
      <c r="XDZ26" s="349"/>
      <c r="XEA26" s="349"/>
      <c r="XEB26" s="349"/>
      <c r="XEC26" s="349"/>
      <c r="XED26" s="349"/>
      <c r="XEE26" s="349"/>
      <c r="XEF26" s="349"/>
      <c r="XEG26" s="349"/>
      <c r="XEH26" s="349"/>
      <c r="XEI26" s="349"/>
      <c r="XEJ26" s="349"/>
      <c r="XEK26" s="349"/>
      <c r="XEL26" s="349"/>
      <c r="XEM26" s="349"/>
      <c r="XEN26" s="349"/>
      <c r="XEO26" s="349"/>
      <c r="XEP26" s="349"/>
      <c r="XEQ26" s="349"/>
      <c r="XER26" s="349"/>
      <c r="XES26" s="349"/>
      <c r="XET26" s="349"/>
      <c r="XEU26" s="349"/>
      <c r="XEV26" s="349"/>
      <c r="XEW26" s="349"/>
      <c r="XEX26" s="349"/>
      <c r="XEY26" s="349"/>
      <c r="XEZ26" s="349"/>
      <c r="XFA26" s="349"/>
      <c r="XFB26" s="349"/>
      <c r="XFC26" s="349"/>
      <c r="XFD26" s="349"/>
    </row>
    <row r="27" spans="1:10 16151:16384" s="224" customFormat="1" ht="27" customHeight="1">
      <c r="A27" s="1694"/>
      <c r="B27" s="363" t="s">
        <v>1056</v>
      </c>
      <c r="C27" s="364"/>
      <c r="D27" s="359"/>
      <c r="E27" s="364"/>
      <c r="F27" s="1690" t="s">
        <v>885</v>
      </c>
      <c r="G27" s="1690"/>
      <c r="H27" s="1690"/>
      <c r="I27" s="1690"/>
      <c r="J27" s="1690"/>
      <c r="WWE27" s="349"/>
      <c r="WWF27" s="349"/>
      <c r="WWG27" s="349"/>
      <c r="WWH27" s="349"/>
      <c r="WWI27" s="349"/>
      <c r="WWJ27" s="349"/>
      <c r="WWK27" s="349"/>
      <c r="WWL27" s="349"/>
      <c r="WWM27" s="349"/>
      <c r="WWN27" s="349"/>
      <c r="WWO27" s="349"/>
      <c r="WWP27" s="349"/>
      <c r="WWQ27" s="349"/>
      <c r="WWR27" s="349"/>
      <c r="WWS27" s="349"/>
      <c r="WWT27" s="349"/>
      <c r="WWU27" s="349"/>
      <c r="WWV27" s="349"/>
      <c r="WWW27" s="349"/>
      <c r="WWX27" s="349"/>
      <c r="WWY27" s="349"/>
      <c r="WWZ27" s="349"/>
      <c r="WXA27" s="349"/>
      <c r="WXB27" s="349"/>
      <c r="WXC27" s="349"/>
      <c r="WXD27" s="349"/>
      <c r="WXE27" s="349"/>
      <c r="WXF27" s="349"/>
      <c r="WXG27" s="349"/>
      <c r="WXH27" s="349"/>
      <c r="WXI27" s="349"/>
      <c r="WXJ27" s="349"/>
      <c r="WXK27" s="349"/>
      <c r="WXL27" s="349"/>
      <c r="WXM27" s="349"/>
      <c r="WXN27" s="349"/>
      <c r="WXO27" s="349"/>
      <c r="WXP27" s="349"/>
      <c r="WXQ27" s="349"/>
      <c r="WXR27" s="349"/>
      <c r="WXS27" s="349"/>
      <c r="WXT27" s="349"/>
      <c r="WXU27" s="349"/>
      <c r="WXV27" s="349"/>
      <c r="WXW27" s="349"/>
      <c r="WXX27" s="349"/>
      <c r="WXY27" s="349"/>
      <c r="WXZ27" s="349"/>
      <c r="WYA27" s="349"/>
      <c r="WYB27" s="349"/>
      <c r="WYC27" s="349"/>
      <c r="WYD27" s="349"/>
      <c r="WYE27" s="349"/>
      <c r="WYF27" s="349"/>
      <c r="WYG27" s="349"/>
      <c r="WYH27" s="349"/>
      <c r="WYI27" s="349"/>
      <c r="WYJ27" s="349"/>
      <c r="WYK27" s="349"/>
      <c r="WYL27" s="349"/>
      <c r="WYM27" s="349"/>
      <c r="WYN27" s="349"/>
      <c r="WYO27" s="349"/>
      <c r="WYP27" s="349"/>
      <c r="WYQ27" s="349"/>
      <c r="WYR27" s="349"/>
      <c r="WYS27" s="349"/>
      <c r="WYT27" s="349"/>
      <c r="WYU27" s="349"/>
      <c r="WYV27" s="349"/>
      <c r="WYW27" s="349"/>
      <c r="WYX27" s="349"/>
      <c r="WYY27" s="349"/>
      <c r="WYZ27" s="349"/>
      <c r="WZA27" s="349"/>
      <c r="WZB27" s="349"/>
      <c r="WZC27" s="349"/>
      <c r="WZD27" s="349"/>
      <c r="WZE27" s="349"/>
      <c r="WZF27" s="349"/>
      <c r="WZG27" s="349"/>
      <c r="WZH27" s="349"/>
      <c r="WZI27" s="349"/>
      <c r="WZJ27" s="349"/>
      <c r="WZK27" s="349"/>
      <c r="WZL27" s="349"/>
      <c r="WZM27" s="349"/>
      <c r="WZN27" s="349"/>
      <c r="WZO27" s="349"/>
      <c r="WZP27" s="349"/>
      <c r="WZQ27" s="349"/>
      <c r="WZR27" s="349"/>
      <c r="WZS27" s="349"/>
      <c r="WZT27" s="349"/>
      <c r="WZU27" s="349"/>
      <c r="WZV27" s="349"/>
      <c r="WZW27" s="349"/>
      <c r="WZX27" s="349"/>
      <c r="WZY27" s="349"/>
      <c r="WZZ27" s="349"/>
      <c r="XAA27" s="349"/>
      <c r="XAB27" s="349"/>
      <c r="XAC27" s="349"/>
      <c r="XAD27" s="349"/>
      <c r="XAE27" s="349"/>
      <c r="XAF27" s="349"/>
      <c r="XAG27" s="349"/>
      <c r="XAH27" s="349"/>
      <c r="XAI27" s="349"/>
      <c r="XAJ27" s="349"/>
      <c r="XAK27" s="349"/>
      <c r="XAL27" s="349"/>
      <c r="XAM27" s="349"/>
      <c r="XAN27" s="349"/>
      <c r="XAO27" s="349"/>
      <c r="XAP27" s="349"/>
      <c r="XAQ27" s="349"/>
      <c r="XAR27" s="349"/>
      <c r="XAS27" s="349"/>
      <c r="XAT27" s="349"/>
      <c r="XAU27" s="349"/>
      <c r="XAV27" s="349"/>
      <c r="XAW27" s="349"/>
      <c r="XAX27" s="349"/>
      <c r="XAY27" s="349"/>
      <c r="XAZ27" s="349"/>
      <c r="XBA27" s="349"/>
      <c r="XBB27" s="349"/>
      <c r="XBC27" s="349"/>
      <c r="XBD27" s="349"/>
      <c r="XBE27" s="349"/>
      <c r="XBF27" s="349"/>
      <c r="XBG27" s="349"/>
      <c r="XBH27" s="349"/>
      <c r="XBI27" s="349"/>
      <c r="XBJ27" s="349"/>
      <c r="XBK27" s="349"/>
      <c r="XBL27" s="349"/>
      <c r="XBM27" s="349"/>
      <c r="XBN27" s="349"/>
      <c r="XBO27" s="349"/>
      <c r="XBP27" s="349"/>
      <c r="XBQ27" s="349"/>
      <c r="XBR27" s="349"/>
      <c r="XBS27" s="349"/>
      <c r="XBT27" s="349"/>
      <c r="XBU27" s="349"/>
      <c r="XBV27" s="349"/>
      <c r="XBW27" s="349"/>
      <c r="XBX27" s="349"/>
      <c r="XBY27" s="349"/>
      <c r="XBZ27" s="349"/>
      <c r="XCA27" s="349"/>
      <c r="XCB27" s="349"/>
      <c r="XCC27" s="349"/>
      <c r="XCD27" s="349"/>
      <c r="XCE27" s="349"/>
      <c r="XCF27" s="349"/>
      <c r="XCG27" s="349"/>
      <c r="XCH27" s="349"/>
      <c r="XCI27" s="349"/>
      <c r="XCJ27" s="349"/>
      <c r="XCK27" s="349"/>
      <c r="XCL27" s="349"/>
      <c r="XCM27" s="349"/>
      <c r="XCN27" s="349"/>
      <c r="XCO27" s="349"/>
      <c r="XCP27" s="349"/>
      <c r="XCQ27" s="349"/>
      <c r="XCR27" s="349"/>
      <c r="XCS27" s="349"/>
      <c r="XCT27" s="349"/>
      <c r="XCU27" s="349"/>
      <c r="XCV27" s="349"/>
      <c r="XCW27" s="349"/>
      <c r="XCX27" s="349"/>
      <c r="XCY27" s="349"/>
      <c r="XCZ27" s="349"/>
      <c r="XDA27" s="349"/>
      <c r="XDB27" s="349"/>
      <c r="XDC27" s="349"/>
      <c r="XDD27" s="349"/>
      <c r="XDE27" s="349"/>
      <c r="XDF27" s="349"/>
      <c r="XDG27" s="349"/>
      <c r="XDH27" s="349"/>
      <c r="XDI27" s="349"/>
      <c r="XDJ27" s="349"/>
      <c r="XDK27" s="349"/>
      <c r="XDL27" s="349"/>
      <c r="XDM27" s="349"/>
      <c r="XDN27" s="349"/>
      <c r="XDO27" s="349"/>
      <c r="XDP27" s="349"/>
      <c r="XDQ27" s="349"/>
      <c r="XDR27" s="349"/>
      <c r="XDS27" s="349"/>
      <c r="XDT27" s="349"/>
      <c r="XDU27" s="349"/>
      <c r="XDV27" s="349"/>
      <c r="XDW27" s="349"/>
      <c r="XDX27" s="349"/>
      <c r="XDY27" s="349"/>
      <c r="XDZ27" s="349"/>
      <c r="XEA27" s="349"/>
      <c r="XEB27" s="349"/>
      <c r="XEC27" s="349"/>
      <c r="XED27" s="349"/>
      <c r="XEE27" s="349"/>
      <c r="XEF27" s="349"/>
      <c r="XEG27" s="349"/>
      <c r="XEH27" s="349"/>
      <c r="XEI27" s="349"/>
      <c r="XEJ27" s="349"/>
      <c r="XEK27" s="349"/>
      <c r="XEL27" s="349"/>
      <c r="XEM27" s="349"/>
      <c r="XEN27" s="349"/>
      <c r="XEO27" s="349"/>
      <c r="XEP27" s="349"/>
      <c r="XEQ27" s="349"/>
      <c r="XER27" s="349"/>
      <c r="XES27" s="349"/>
      <c r="XET27" s="349"/>
      <c r="XEU27" s="349"/>
      <c r="XEV27" s="349"/>
      <c r="XEW27" s="349"/>
      <c r="XEX27" s="349"/>
      <c r="XEY27" s="349"/>
      <c r="XEZ27" s="349"/>
      <c r="XFA27" s="349"/>
      <c r="XFB27" s="349"/>
      <c r="XFC27" s="349"/>
      <c r="XFD27" s="349"/>
    </row>
    <row r="28" spans="1:10 16151:16384" s="224" customFormat="1" ht="27" customHeight="1">
      <c r="A28" s="1694"/>
      <c r="B28" s="360" t="s">
        <v>1057</v>
      </c>
      <c r="C28" s="359"/>
      <c r="D28" s="359"/>
      <c r="E28" s="359"/>
      <c r="F28" s="1690" t="s">
        <v>885</v>
      </c>
      <c r="G28" s="1690"/>
      <c r="H28" s="1690"/>
      <c r="I28" s="1690"/>
      <c r="J28" s="1690"/>
      <c r="WWE28" s="349"/>
      <c r="WWF28" s="349"/>
      <c r="WWG28" s="349"/>
      <c r="WWH28" s="349"/>
      <c r="WWI28" s="349"/>
      <c r="WWJ28" s="349"/>
      <c r="WWK28" s="349"/>
      <c r="WWL28" s="349"/>
      <c r="WWM28" s="349"/>
      <c r="WWN28" s="349"/>
      <c r="WWO28" s="349"/>
      <c r="WWP28" s="349"/>
      <c r="WWQ28" s="349"/>
      <c r="WWR28" s="349"/>
      <c r="WWS28" s="349"/>
      <c r="WWT28" s="349"/>
      <c r="WWU28" s="349"/>
      <c r="WWV28" s="349"/>
      <c r="WWW28" s="349"/>
      <c r="WWX28" s="349"/>
      <c r="WWY28" s="349"/>
      <c r="WWZ28" s="349"/>
      <c r="WXA28" s="349"/>
      <c r="WXB28" s="349"/>
      <c r="WXC28" s="349"/>
      <c r="WXD28" s="349"/>
      <c r="WXE28" s="349"/>
      <c r="WXF28" s="349"/>
      <c r="WXG28" s="349"/>
      <c r="WXH28" s="349"/>
      <c r="WXI28" s="349"/>
      <c r="WXJ28" s="349"/>
      <c r="WXK28" s="349"/>
      <c r="WXL28" s="349"/>
      <c r="WXM28" s="349"/>
      <c r="WXN28" s="349"/>
      <c r="WXO28" s="349"/>
      <c r="WXP28" s="349"/>
      <c r="WXQ28" s="349"/>
      <c r="WXR28" s="349"/>
      <c r="WXS28" s="349"/>
      <c r="WXT28" s="349"/>
      <c r="WXU28" s="349"/>
      <c r="WXV28" s="349"/>
      <c r="WXW28" s="349"/>
      <c r="WXX28" s="349"/>
      <c r="WXY28" s="349"/>
      <c r="WXZ28" s="349"/>
      <c r="WYA28" s="349"/>
      <c r="WYB28" s="349"/>
      <c r="WYC28" s="349"/>
      <c r="WYD28" s="349"/>
      <c r="WYE28" s="349"/>
      <c r="WYF28" s="349"/>
      <c r="WYG28" s="349"/>
      <c r="WYH28" s="349"/>
      <c r="WYI28" s="349"/>
      <c r="WYJ28" s="349"/>
      <c r="WYK28" s="349"/>
      <c r="WYL28" s="349"/>
      <c r="WYM28" s="349"/>
      <c r="WYN28" s="349"/>
      <c r="WYO28" s="349"/>
      <c r="WYP28" s="349"/>
      <c r="WYQ28" s="349"/>
      <c r="WYR28" s="349"/>
      <c r="WYS28" s="349"/>
      <c r="WYT28" s="349"/>
      <c r="WYU28" s="349"/>
      <c r="WYV28" s="349"/>
      <c r="WYW28" s="349"/>
      <c r="WYX28" s="349"/>
      <c r="WYY28" s="349"/>
      <c r="WYZ28" s="349"/>
      <c r="WZA28" s="349"/>
      <c r="WZB28" s="349"/>
      <c r="WZC28" s="349"/>
      <c r="WZD28" s="349"/>
      <c r="WZE28" s="349"/>
      <c r="WZF28" s="349"/>
      <c r="WZG28" s="349"/>
      <c r="WZH28" s="349"/>
      <c r="WZI28" s="349"/>
      <c r="WZJ28" s="349"/>
      <c r="WZK28" s="349"/>
      <c r="WZL28" s="349"/>
      <c r="WZM28" s="349"/>
      <c r="WZN28" s="349"/>
      <c r="WZO28" s="349"/>
      <c r="WZP28" s="349"/>
      <c r="WZQ28" s="349"/>
      <c r="WZR28" s="349"/>
      <c r="WZS28" s="349"/>
      <c r="WZT28" s="349"/>
      <c r="WZU28" s="349"/>
      <c r="WZV28" s="349"/>
      <c r="WZW28" s="349"/>
      <c r="WZX28" s="349"/>
      <c r="WZY28" s="349"/>
      <c r="WZZ28" s="349"/>
      <c r="XAA28" s="349"/>
      <c r="XAB28" s="349"/>
      <c r="XAC28" s="349"/>
      <c r="XAD28" s="349"/>
      <c r="XAE28" s="349"/>
      <c r="XAF28" s="349"/>
      <c r="XAG28" s="349"/>
      <c r="XAH28" s="349"/>
      <c r="XAI28" s="349"/>
      <c r="XAJ28" s="349"/>
      <c r="XAK28" s="349"/>
      <c r="XAL28" s="349"/>
      <c r="XAM28" s="349"/>
      <c r="XAN28" s="349"/>
      <c r="XAO28" s="349"/>
      <c r="XAP28" s="349"/>
      <c r="XAQ28" s="349"/>
      <c r="XAR28" s="349"/>
      <c r="XAS28" s="349"/>
      <c r="XAT28" s="349"/>
      <c r="XAU28" s="349"/>
      <c r="XAV28" s="349"/>
      <c r="XAW28" s="349"/>
      <c r="XAX28" s="349"/>
      <c r="XAY28" s="349"/>
      <c r="XAZ28" s="349"/>
      <c r="XBA28" s="349"/>
      <c r="XBB28" s="349"/>
      <c r="XBC28" s="349"/>
      <c r="XBD28" s="349"/>
      <c r="XBE28" s="349"/>
      <c r="XBF28" s="349"/>
      <c r="XBG28" s="349"/>
      <c r="XBH28" s="349"/>
      <c r="XBI28" s="349"/>
      <c r="XBJ28" s="349"/>
      <c r="XBK28" s="349"/>
      <c r="XBL28" s="349"/>
      <c r="XBM28" s="349"/>
      <c r="XBN28" s="349"/>
      <c r="XBO28" s="349"/>
      <c r="XBP28" s="349"/>
      <c r="XBQ28" s="349"/>
      <c r="XBR28" s="349"/>
      <c r="XBS28" s="349"/>
      <c r="XBT28" s="349"/>
      <c r="XBU28" s="349"/>
      <c r="XBV28" s="349"/>
      <c r="XBW28" s="349"/>
      <c r="XBX28" s="349"/>
      <c r="XBY28" s="349"/>
      <c r="XBZ28" s="349"/>
      <c r="XCA28" s="349"/>
      <c r="XCB28" s="349"/>
      <c r="XCC28" s="349"/>
      <c r="XCD28" s="349"/>
      <c r="XCE28" s="349"/>
      <c r="XCF28" s="349"/>
      <c r="XCG28" s="349"/>
      <c r="XCH28" s="349"/>
      <c r="XCI28" s="349"/>
      <c r="XCJ28" s="349"/>
      <c r="XCK28" s="349"/>
      <c r="XCL28" s="349"/>
      <c r="XCM28" s="349"/>
      <c r="XCN28" s="349"/>
      <c r="XCO28" s="349"/>
      <c r="XCP28" s="349"/>
      <c r="XCQ28" s="349"/>
      <c r="XCR28" s="349"/>
      <c r="XCS28" s="349"/>
      <c r="XCT28" s="349"/>
      <c r="XCU28" s="349"/>
      <c r="XCV28" s="349"/>
      <c r="XCW28" s="349"/>
      <c r="XCX28" s="349"/>
      <c r="XCY28" s="349"/>
      <c r="XCZ28" s="349"/>
      <c r="XDA28" s="349"/>
      <c r="XDB28" s="349"/>
      <c r="XDC28" s="349"/>
      <c r="XDD28" s="349"/>
      <c r="XDE28" s="349"/>
      <c r="XDF28" s="349"/>
      <c r="XDG28" s="349"/>
      <c r="XDH28" s="349"/>
      <c r="XDI28" s="349"/>
      <c r="XDJ28" s="349"/>
      <c r="XDK28" s="349"/>
      <c r="XDL28" s="349"/>
      <c r="XDM28" s="349"/>
      <c r="XDN28" s="349"/>
      <c r="XDO28" s="349"/>
      <c r="XDP28" s="349"/>
      <c r="XDQ28" s="349"/>
      <c r="XDR28" s="349"/>
      <c r="XDS28" s="349"/>
      <c r="XDT28" s="349"/>
      <c r="XDU28" s="349"/>
      <c r="XDV28" s="349"/>
      <c r="XDW28" s="349"/>
      <c r="XDX28" s="349"/>
      <c r="XDY28" s="349"/>
      <c r="XDZ28" s="349"/>
      <c r="XEA28" s="349"/>
      <c r="XEB28" s="349"/>
      <c r="XEC28" s="349"/>
      <c r="XED28" s="349"/>
      <c r="XEE28" s="349"/>
      <c r="XEF28" s="349"/>
      <c r="XEG28" s="349"/>
      <c r="XEH28" s="349"/>
      <c r="XEI28" s="349"/>
      <c r="XEJ28" s="349"/>
      <c r="XEK28" s="349"/>
      <c r="XEL28" s="349"/>
      <c r="XEM28" s="349"/>
      <c r="XEN28" s="349"/>
      <c r="XEO28" s="349"/>
      <c r="XEP28" s="349"/>
      <c r="XEQ28" s="349"/>
      <c r="XER28" s="349"/>
      <c r="XES28" s="349"/>
      <c r="XET28" s="349"/>
      <c r="XEU28" s="349"/>
      <c r="XEV28" s="349"/>
      <c r="XEW28" s="349"/>
      <c r="XEX28" s="349"/>
      <c r="XEY28" s="349"/>
      <c r="XEZ28" s="349"/>
      <c r="XFA28" s="349"/>
      <c r="XFB28" s="349"/>
      <c r="XFC28" s="349"/>
      <c r="XFD28" s="349"/>
    </row>
    <row r="29" spans="1:10 16151:16384" s="224" customFormat="1" ht="27" customHeight="1">
      <c r="A29" s="1694"/>
      <c r="B29" s="360" t="s">
        <v>1058</v>
      </c>
      <c r="C29" s="364"/>
      <c r="D29" s="359"/>
      <c r="E29" s="359"/>
      <c r="F29" s="1690">
        <v>2</v>
      </c>
      <c r="G29" s="1690"/>
      <c r="H29" s="1690"/>
      <c r="I29" s="1690"/>
      <c r="J29" s="1690"/>
      <c r="WWE29" s="349"/>
      <c r="WWF29" s="349"/>
      <c r="WWG29" s="349"/>
      <c r="WWH29" s="349"/>
      <c r="WWI29" s="349"/>
      <c r="WWJ29" s="349"/>
      <c r="WWK29" s="349"/>
      <c r="WWL29" s="349"/>
      <c r="WWM29" s="349"/>
      <c r="WWN29" s="349"/>
      <c r="WWO29" s="349"/>
      <c r="WWP29" s="349"/>
      <c r="WWQ29" s="349"/>
      <c r="WWR29" s="349"/>
      <c r="WWS29" s="349"/>
      <c r="WWT29" s="349"/>
      <c r="WWU29" s="349"/>
      <c r="WWV29" s="349"/>
      <c r="WWW29" s="349"/>
      <c r="WWX29" s="349"/>
      <c r="WWY29" s="349"/>
      <c r="WWZ29" s="349"/>
      <c r="WXA29" s="349"/>
      <c r="WXB29" s="349"/>
      <c r="WXC29" s="349"/>
      <c r="WXD29" s="349"/>
      <c r="WXE29" s="349"/>
      <c r="WXF29" s="349"/>
      <c r="WXG29" s="349"/>
      <c r="WXH29" s="349"/>
      <c r="WXI29" s="349"/>
      <c r="WXJ29" s="349"/>
      <c r="WXK29" s="349"/>
      <c r="WXL29" s="349"/>
      <c r="WXM29" s="349"/>
      <c r="WXN29" s="349"/>
      <c r="WXO29" s="349"/>
      <c r="WXP29" s="349"/>
      <c r="WXQ29" s="349"/>
      <c r="WXR29" s="349"/>
      <c r="WXS29" s="349"/>
      <c r="WXT29" s="349"/>
      <c r="WXU29" s="349"/>
      <c r="WXV29" s="349"/>
      <c r="WXW29" s="349"/>
      <c r="WXX29" s="349"/>
      <c r="WXY29" s="349"/>
      <c r="WXZ29" s="349"/>
      <c r="WYA29" s="349"/>
      <c r="WYB29" s="349"/>
      <c r="WYC29" s="349"/>
      <c r="WYD29" s="349"/>
      <c r="WYE29" s="349"/>
      <c r="WYF29" s="349"/>
      <c r="WYG29" s="349"/>
      <c r="WYH29" s="349"/>
      <c r="WYI29" s="349"/>
      <c r="WYJ29" s="349"/>
      <c r="WYK29" s="349"/>
      <c r="WYL29" s="349"/>
      <c r="WYM29" s="349"/>
      <c r="WYN29" s="349"/>
      <c r="WYO29" s="349"/>
      <c r="WYP29" s="349"/>
      <c r="WYQ29" s="349"/>
      <c r="WYR29" s="349"/>
      <c r="WYS29" s="349"/>
      <c r="WYT29" s="349"/>
      <c r="WYU29" s="349"/>
      <c r="WYV29" s="349"/>
      <c r="WYW29" s="349"/>
      <c r="WYX29" s="349"/>
      <c r="WYY29" s="349"/>
      <c r="WYZ29" s="349"/>
      <c r="WZA29" s="349"/>
      <c r="WZB29" s="349"/>
      <c r="WZC29" s="349"/>
      <c r="WZD29" s="349"/>
      <c r="WZE29" s="349"/>
      <c r="WZF29" s="349"/>
      <c r="WZG29" s="349"/>
      <c r="WZH29" s="349"/>
      <c r="WZI29" s="349"/>
      <c r="WZJ29" s="349"/>
      <c r="WZK29" s="349"/>
      <c r="WZL29" s="349"/>
      <c r="WZM29" s="349"/>
      <c r="WZN29" s="349"/>
      <c r="WZO29" s="349"/>
      <c r="WZP29" s="349"/>
      <c r="WZQ29" s="349"/>
      <c r="WZR29" s="349"/>
      <c r="WZS29" s="349"/>
      <c r="WZT29" s="349"/>
      <c r="WZU29" s="349"/>
      <c r="WZV29" s="349"/>
      <c r="WZW29" s="349"/>
      <c r="WZX29" s="349"/>
      <c r="WZY29" s="349"/>
      <c r="WZZ29" s="349"/>
      <c r="XAA29" s="349"/>
      <c r="XAB29" s="349"/>
      <c r="XAC29" s="349"/>
      <c r="XAD29" s="349"/>
      <c r="XAE29" s="349"/>
      <c r="XAF29" s="349"/>
      <c r="XAG29" s="349"/>
      <c r="XAH29" s="349"/>
      <c r="XAI29" s="349"/>
      <c r="XAJ29" s="349"/>
      <c r="XAK29" s="349"/>
      <c r="XAL29" s="349"/>
      <c r="XAM29" s="349"/>
      <c r="XAN29" s="349"/>
      <c r="XAO29" s="349"/>
      <c r="XAP29" s="349"/>
      <c r="XAQ29" s="349"/>
      <c r="XAR29" s="349"/>
      <c r="XAS29" s="349"/>
      <c r="XAT29" s="349"/>
      <c r="XAU29" s="349"/>
      <c r="XAV29" s="349"/>
      <c r="XAW29" s="349"/>
      <c r="XAX29" s="349"/>
      <c r="XAY29" s="349"/>
      <c r="XAZ29" s="349"/>
      <c r="XBA29" s="349"/>
      <c r="XBB29" s="349"/>
      <c r="XBC29" s="349"/>
      <c r="XBD29" s="349"/>
      <c r="XBE29" s="349"/>
      <c r="XBF29" s="349"/>
      <c r="XBG29" s="349"/>
      <c r="XBH29" s="349"/>
      <c r="XBI29" s="349"/>
      <c r="XBJ29" s="349"/>
      <c r="XBK29" s="349"/>
      <c r="XBL29" s="349"/>
      <c r="XBM29" s="349"/>
      <c r="XBN29" s="349"/>
      <c r="XBO29" s="349"/>
      <c r="XBP29" s="349"/>
      <c r="XBQ29" s="349"/>
      <c r="XBR29" s="349"/>
      <c r="XBS29" s="349"/>
      <c r="XBT29" s="349"/>
      <c r="XBU29" s="349"/>
      <c r="XBV29" s="349"/>
      <c r="XBW29" s="349"/>
      <c r="XBX29" s="349"/>
      <c r="XBY29" s="349"/>
      <c r="XBZ29" s="349"/>
      <c r="XCA29" s="349"/>
      <c r="XCB29" s="349"/>
      <c r="XCC29" s="349"/>
      <c r="XCD29" s="349"/>
      <c r="XCE29" s="349"/>
      <c r="XCF29" s="349"/>
      <c r="XCG29" s="349"/>
      <c r="XCH29" s="349"/>
      <c r="XCI29" s="349"/>
      <c r="XCJ29" s="349"/>
      <c r="XCK29" s="349"/>
      <c r="XCL29" s="349"/>
      <c r="XCM29" s="349"/>
      <c r="XCN29" s="349"/>
      <c r="XCO29" s="349"/>
      <c r="XCP29" s="349"/>
      <c r="XCQ29" s="349"/>
      <c r="XCR29" s="349"/>
      <c r="XCS29" s="349"/>
      <c r="XCT29" s="349"/>
      <c r="XCU29" s="349"/>
      <c r="XCV29" s="349"/>
      <c r="XCW29" s="349"/>
      <c r="XCX29" s="349"/>
      <c r="XCY29" s="349"/>
      <c r="XCZ29" s="349"/>
      <c r="XDA29" s="349"/>
      <c r="XDB29" s="349"/>
      <c r="XDC29" s="349"/>
      <c r="XDD29" s="349"/>
      <c r="XDE29" s="349"/>
      <c r="XDF29" s="349"/>
      <c r="XDG29" s="349"/>
      <c r="XDH29" s="349"/>
      <c r="XDI29" s="349"/>
      <c r="XDJ29" s="349"/>
      <c r="XDK29" s="349"/>
      <c r="XDL29" s="349"/>
      <c r="XDM29" s="349"/>
      <c r="XDN29" s="349"/>
      <c r="XDO29" s="349"/>
      <c r="XDP29" s="349"/>
      <c r="XDQ29" s="349"/>
      <c r="XDR29" s="349"/>
      <c r="XDS29" s="349"/>
      <c r="XDT29" s="349"/>
      <c r="XDU29" s="349"/>
      <c r="XDV29" s="349"/>
      <c r="XDW29" s="349"/>
      <c r="XDX29" s="349"/>
      <c r="XDY29" s="349"/>
      <c r="XDZ29" s="349"/>
      <c r="XEA29" s="349"/>
      <c r="XEB29" s="349"/>
      <c r="XEC29" s="349"/>
      <c r="XED29" s="349"/>
      <c r="XEE29" s="349"/>
      <c r="XEF29" s="349"/>
      <c r="XEG29" s="349"/>
      <c r="XEH29" s="349"/>
      <c r="XEI29" s="349"/>
      <c r="XEJ29" s="349"/>
      <c r="XEK29" s="349"/>
      <c r="XEL29" s="349"/>
      <c r="XEM29" s="349"/>
      <c r="XEN29" s="349"/>
      <c r="XEO29" s="349"/>
      <c r="XEP29" s="349"/>
      <c r="XEQ29" s="349"/>
      <c r="XER29" s="349"/>
      <c r="XES29" s="349"/>
      <c r="XET29" s="349"/>
      <c r="XEU29" s="349"/>
      <c r="XEV29" s="349"/>
      <c r="XEW29" s="349"/>
      <c r="XEX29" s="349"/>
      <c r="XEY29" s="349"/>
      <c r="XEZ29" s="349"/>
      <c r="XFA29" s="349"/>
      <c r="XFB29" s="349"/>
      <c r="XFC29" s="349"/>
      <c r="XFD29" s="349"/>
    </row>
    <row r="30" spans="1:10 16151:16384" s="224" customFormat="1" ht="27" customHeight="1">
      <c r="A30" s="1694"/>
      <c r="B30" s="360" t="s">
        <v>1059</v>
      </c>
      <c r="C30" s="364"/>
      <c r="D30" s="359"/>
      <c r="E30" s="359"/>
      <c r="F30" s="1690" t="s">
        <v>885</v>
      </c>
      <c r="G30" s="1690"/>
      <c r="H30" s="1690"/>
      <c r="I30" s="1690"/>
      <c r="J30" s="1690"/>
      <c r="WWE30" s="349"/>
      <c r="WWF30" s="349"/>
      <c r="WWG30" s="349"/>
      <c r="WWH30" s="349"/>
      <c r="WWI30" s="349"/>
      <c r="WWJ30" s="349"/>
      <c r="WWK30" s="349"/>
      <c r="WWL30" s="349"/>
      <c r="WWM30" s="349"/>
      <c r="WWN30" s="349"/>
      <c r="WWO30" s="349"/>
      <c r="WWP30" s="349"/>
      <c r="WWQ30" s="349"/>
      <c r="WWR30" s="349"/>
      <c r="WWS30" s="349"/>
      <c r="WWT30" s="349"/>
      <c r="WWU30" s="349"/>
      <c r="WWV30" s="349"/>
      <c r="WWW30" s="349"/>
      <c r="WWX30" s="349"/>
      <c r="WWY30" s="349"/>
      <c r="WWZ30" s="349"/>
      <c r="WXA30" s="349"/>
      <c r="WXB30" s="349"/>
      <c r="WXC30" s="349"/>
      <c r="WXD30" s="349"/>
      <c r="WXE30" s="349"/>
      <c r="WXF30" s="349"/>
      <c r="WXG30" s="349"/>
      <c r="WXH30" s="349"/>
      <c r="WXI30" s="349"/>
      <c r="WXJ30" s="349"/>
      <c r="WXK30" s="349"/>
      <c r="WXL30" s="349"/>
      <c r="WXM30" s="349"/>
      <c r="WXN30" s="349"/>
      <c r="WXO30" s="349"/>
      <c r="WXP30" s="349"/>
      <c r="WXQ30" s="349"/>
      <c r="WXR30" s="349"/>
      <c r="WXS30" s="349"/>
      <c r="WXT30" s="349"/>
      <c r="WXU30" s="349"/>
      <c r="WXV30" s="349"/>
      <c r="WXW30" s="349"/>
      <c r="WXX30" s="349"/>
      <c r="WXY30" s="349"/>
      <c r="WXZ30" s="349"/>
      <c r="WYA30" s="349"/>
      <c r="WYB30" s="349"/>
      <c r="WYC30" s="349"/>
      <c r="WYD30" s="349"/>
      <c r="WYE30" s="349"/>
      <c r="WYF30" s="349"/>
      <c r="WYG30" s="349"/>
      <c r="WYH30" s="349"/>
      <c r="WYI30" s="349"/>
      <c r="WYJ30" s="349"/>
      <c r="WYK30" s="349"/>
      <c r="WYL30" s="349"/>
      <c r="WYM30" s="349"/>
      <c r="WYN30" s="349"/>
      <c r="WYO30" s="349"/>
      <c r="WYP30" s="349"/>
      <c r="WYQ30" s="349"/>
      <c r="WYR30" s="349"/>
      <c r="WYS30" s="349"/>
      <c r="WYT30" s="349"/>
      <c r="WYU30" s="349"/>
      <c r="WYV30" s="349"/>
      <c r="WYW30" s="349"/>
      <c r="WYX30" s="349"/>
      <c r="WYY30" s="349"/>
      <c r="WYZ30" s="349"/>
      <c r="WZA30" s="349"/>
      <c r="WZB30" s="349"/>
      <c r="WZC30" s="349"/>
      <c r="WZD30" s="349"/>
      <c r="WZE30" s="349"/>
      <c r="WZF30" s="349"/>
      <c r="WZG30" s="349"/>
      <c r="WZH30" s="349"/>
      <c r="WZI30" s="349"/>
      <c r="WZJ30" s="349"/>
      <c r="WZK30" s="349"/>
      <c r="WZL30" s="349"/>
      <c r="WZM30" s="349"/>
      <c r="WZN30" s="349"/>
      <c r="WZO30" s="349"/>
      <c r="WZP30" s="349"/>
      <c r="WZQ30" s="349"/>
      <c r="WZR30" s="349"/>
      <c r="WZS30" s="349"/>
      <c r="WZT30" s="349"/>
      <c r="WZU30" s="349"/>
      <c r="WZV30" s="349"/>
      <c r="WZW30" s="349"/>
      <c r="WZX30" s="349"/>
      <c r="WZY30" s="349"/>
      <c r="WZZ30" s="349"/>
      <c r="XAA30" s="349"/>
      <c r="XAB30" s="349"/>
      <c r="XAC30" s="349"/>
      <c r="XAD30" s="349"/>
      <c r="XAE30" s="349"/>
      <c r="XAF30" s="349"/>
      <c r="XAG30" s="349"/>
      <c r="XAH30" s="349"/>
      <c r="XAI30" s="349"/>
      <c r="XAJ30" s="349"/>
      <c r="XAK30" s="349"/>
      <c r="XAL30" s="349"/>
      <c r="XAM30" s="349"/>
      <c r="XAN30" s="349"/>
      <c r="XAO30" s="349"/>
      <c r="XAP30" s="349"/>
      <c r="XAQ30" s="349"/>
      <c r="XAR30" s="349"/>
      <c r="XAS30" s="349"/>
      <c r="XAT30" s="349"/>
      <c r="XAU30" s="349"/>
      <c r="XAV30" s="349"/>
      <c r="XAW30" s="349"/>
      <c r="XAX30" s="349"/>
      <c r="XAY30" s="349"/>
      <c r="XAZ30" s="349"/>
      <c r="XBA30" s="349"/>
      <c r="XBB30" s="349"/>
      <c r="XBC30" s="349"/>
      <c r="XBD30" s="349"/>
      <c r="XBE30" s="349"/>
      <c r="XBF30" s="349"/>
      <c r="XBG30" s="349"/>
      <c r="XBH30" s="349"/>
      <c r="XBI30" s="349"/>
      <c r="XBJ30" s="349"/>
      <c r="XBK30" s="349"/>
      <c r="XBL30" s="349"/>
      <c r="XBM30" s="349"/>
      <c r="XBN30" s="349"/>
      <c r="XBO30" s="349"/>
      <c r="XBP30" s="349"/>
      <c r="XBQ30" s="349"/>
      <c r="XBR30" s="349"/>
      <c r="XBS30" s="349"/>
      <c r="XBT30" s="349"/>
      <c r="XBU30" s="349"/>
      <c r="XBV30" s="349"/>
      <c r="XBW30" s="349"/>
      <c r="XBX30" s="349"/>
      <c r="XBY30" s="349"/>
      <c r="XBZ30" s="349"/>
      <c r="XCA30" s="349"/>
      <c r="XCB30" s="349"/>
      <c r="XCC30" s="349"/>
      <c r="XCD30" s="349"/>
      <c r="XCE30" s="349"/>
      <c r="XCF30" s="349"/>
      <c r="XCG30" s="349"/>
      <c r="XCH30" s="349"/>
      <c r="XCI30" s="349"/>
      <c r="XCJ30" s="349"/>
      <c r="XCK30" s="349"/>
      <c r="XCL30" s="349"/>
      <c r="XCM30" s="349"/>
      <c r="XCN30" s="349"/>
      <c r="XCO30" s="349"/>
      <c r="XCP30" s="349"/>
      <c r="XCQ30" s="349"/>
      <c r="XCR30" s="349"/>
      <c r="XCS30" s="349"/>
      <c r="XCT30" s="349"/>
      <c r="XCU30" s="349"/>
      <c r="XCV30" s="349"/>
      <c r="XCW30" s="349"/>
      <c r="XCX30" s="349"/>
      <c r="XCY30" s="349"/>
      <c r="XCZ30" s="349"/>
      <c r="XDA30" s="349"/>
      <c r="XDB30" s="349"/>
      <c r="XDC30" s="349"/>
      <c r="XDD30" s="349"/>
      <c r="XDE30" s="349"/>
      <c r="XDF30" s="349"/>
      <c r="XDG30" s="349"/>
      <c r="XDH30" s="349"/>
      <c r="XDI30" s="349"/>
      <c r="XDJ30" s="349"/>
      <c r="XDK30" s="349"/>
      <c r="XDL30" s="349"/>
      <c r="XDM30" s="349"/>
      <c r="XDN30" s="349"/>
      <c r="XDO30" s="349"/>
      <c r="XDP30" s="349"/>
      <c r="XDQ30" s="349"/>
      <c r="XDR30" s="349"/>
      <c r="XDS30" s="349"/>
      <c r="XDT30" s="349"/>
      <c r="XDU30" s="349"/>
      <c r="XDV30" s="349"/>
      <c r="XDW30" s="349"/>
      <c r="XDX30" s="349"/>
      <c r="XDY30" s="349"/>
      <c r="XDZ30" s="349"/>
      <c r="XEA30" s="349"/>
      <c r="XEB30" s="349"/>
      <c r="XEC30" s="349"/>
      <c r="XED30" s="349"/>
      <c r="XEE30" s="349"/>
      <c r="XEF30" s="349"/>
      <c r="XEG30" s="349"/>
      <c r="XEH30" s="349"/>
      <c r="XEI30" s="349"/>
      <c r="XEJ30" s="349"/>
      <c r="XEK30" s="349"/>
      <c r="XEL30" s="349"/>
      <c r="XEM30" s="349"/>
      <c r="XEN30" s="349"/>
      <c r="XEO30" s="349"/>
      <c r="XEP30" s="349"/>
      <c r="XEQ30" s="349"/>
      <c r="XER30" s="349"/>
      <c r="XES30" s="349"/>
      <c r="XET30" s="349"/>
      <c r="XEU30" s="349"/>
      <c r="XEV30" s="349"/>
      <c r="XEW30" s="349"/>
      <c r="XEX30" s="349"/>
      <c r="XEY30" s="349"/>
      <c r="XEZ30" s="349"/>
      <c r="XFA30" s="349"/>
      <c r="XFB30" s="349"/>
      <c r="XFC30" s="349"/>
      <c r="XFD30" s="349"/>
    </row>
    <row r="31" spans="1:10 16151:16384" s="224" customFormat="1" ht="27" customHeight="1">
      <c r="A31" s="1694"/>
      <c r="B31" s="363" t="s">
        <v>1060</v>
      </c>
      <c r="C31" s="364"/>
      <c r="D31" s="359"/>
      <c r="E31" s="359"/>
      <c r="F31" s="1690">
        <v>2</v>
      </c>
      <c r="G31" s="1690"/>
      <c r="H31" s="1690"/>
      <c r="I31" s="1690"/>
      <c r="J31" s="1690"/>
      <c r="WWE31" s="349"/>
      <c r="WWF31" s="349"/>
      <c r="WWG31" s="349"/>
      <c r="WWH31" s="349"/>
      <c r="WWI31" s="349"/>
      <c r="WWJ31" s="349"/>
      <c r="WWK31" s="349"/>
      <c r="WWL31" s="349"/>
      <c r="WWM31" s="349"/>
      <c r="WWN31" s="349"/>
      <c r="WWO31" s="349"/>
      <c r="WWP31" s="349"/>
      <c r="WWQ31" s="349"/>
      <c r="WWR31" s="349"/>
      <c r="WWS31" s="349"/>
      <c r="WWT31" s="349"/>
      <c r="WWU31" s="349"/>
      <c r="WWV31" s="349"/>
      <c r="WWW31" s="349"/>
      <c r="WWX31" s="349"/>
      <c r="WWY31" s="349"/>
      <c r="WWZ31" s="349"/>
      <c r="WXA31" s="349"/>
      <c r="WXB31" s="349"/>
      <c r="WXC31" s="349"/>
      <c r="WXD31" s="349"/>
      <c r="WXE31" s="349"/>
      <c r="WXF31" s="349"/>
      <c r="WXG31" s="349"/>
      <c r="WXH31" s="349"/>
      <c r="WXI31" s="349"/>
      <c r="WXJ31" s="349"/>
      <c r="WXK31" s="349"/>
      <c r="WXL31" s="349"/>
      <c r="WXM31" s="349"/>
      <c r="WXN31" s="349"/>
      <c r="WXO31" s="349"/>
      <c r="WXP31" s="349"/>
      <c r="WXQ31" s="349"/>
      <c r="WXR31" s="349"/>
      <c r="WXS31" s="349"/>
      <c r="WXT31" s="349"/>
      <c r="WXU31" s="349"/>
      <c r="WXV31" s="349"/>
      <c r="WXW31" s="349"/>
      <c r="WXX31" s="349"/>
      <c r="WXY31" s="349"/>
      <c r="WXZ31" s="349"/>
      <c r="WYA31" s="349"/>
      <c r="WYB31" s="349"/>
      <c r="WYC31" s="349"/>
      <c r="WYD31" s="349"/>
      <c r="WYE31" s="349"/>
      <c r="WYF31" s="349"/>
      <c r="WYG31" s="349"/>
      <c r="WYH31" s="349"/>
      <c r="WYI31" s="349"/>
      <c r="WYJ31" s="349"/>
      <c r="WYK31" s="349"/>
      <c r="WYL31" s="349"/>
      <c r="WYM31" s="349"/>
      <c r="WYN31" s="349"/>
      <c r="WYO31" s="349"/>
      <c r="WYP31" s="349"/>
      <c r="WYQ31" s="349"/>
      <c r="WYR31" s="349"/>
      <c r="WYS31" s="349"/>
      <c r="WYT31" s="349"/>
      <c r="WYU31" s="349"/>
      <c r="WYV31" s="349"/>
      <c r="WYW31" s="349"/>
      <c r="WYX31" s="349"/>
      <c r="WYY31" s="349"/>
      <c r="WYZ31" s="349"/>
      <c r="WZA31" s="349"/>
      <c r="WZB31" s="349"/>
      <c r="WZC31" s="349"/>
      <c r="WZD31" s="349"/>
      <c r="WZE31" s="349"/>
      <c r="WZF31" s="349"/>
      <c r="WZG31" s="349"/>
      <c r="WZH31" s="349"/>
      <c r="WZI31" s="349"/>
      <c r="WZJ31" s="349"/>
      <c r="WZK31" s="349"/>
      <c r="WZL31" s="349"/>
      <c r="WZM31" s="349"/>
      <c r="WZN31" s="349"/>
      <c r="WZO31" s="349"/>
      <c r="WZP31" s="349"/>
      <c r="WZQ31" s="349"/>
      <c r="WZR31" s="349"/>
      <c r="WZS31" s="349"/>
      <c r="WZT31" s="349"/>
      <c r="WZU31" s="349"/>
      <c r="WZV31" s="349"/>
      <c r="WZW31" s="349"/>
      <c r="WZX31" s="349"/>
      <c r="WZY31" s="349"/>
      <c r="WZZ31" s="349"/>
      <c r="XAA31" s="349"/>
      <c r="XAB31" s="349"/>
      <c r="XAC31" s="349"/>
      <c r="XAD31" s="349"/>
      <c r="XAE31" s="349"/>
      <c r="XAF31" s="349"/>
      <c r="XAG31" s="349"/>
      <c r="XAH31" s="349"/>
      <c r="XAI31" s="349"/>
      <c r="XAJ31" s="349"/>
      <c r="XAK31" s="349"/>
      <c r="XAL31" s="349"/>
      <c r="XAM31" s="349"/>
      <c r="XAN31" s="349"/>
      <c r="XAO31" s="349"/>
      <c r="XAP31" s="349"/>
      <c r="XAQ31" s="349"/>
      <c r="XAR31" s="349"/>
      <c r="XAS31" s="349"/>
      <c r="XAT31" s="349"/>
      <c r="XAU31" s="349"/>
      <c r="XAV31" s="349"/>
      <c r="XAW31" s="349"/>
      <c r="XAX31" s="349"/>
      <c r="XAY31" s="349"/>
      <c r="XAZ31" s="349"/>
      <c r="XBA31" s="349"/>
      <c r="XBB31" s="349"/>
      <c r="XBC31" s="349"/>
      <c r="XBD31" s="349"/>
      <c r="XBE31" s="349"/>
      <c r="XBF31" s="349"/>
      <c r="XBG31" s="349"/>
      <c r="XBH31" s="349"/>
      <c r="XBI31" s="349"/>
      <c r="XBJ31" s="349"/>
      <c r="XBK31" s="349"/>
      <c r="XBL31" s="349"/>
      <c r="XBM31" s="349"/>
      <c r="XBN31" s="349"/>
      <c r="XBO31" s="349"/>
      <c r="XBP31" s="349"/>
      <c r="XBQ31" s="349"/>
      <c r="XBR31" s="349"/>
      <c r="XBS31" s="349"/>
      <c r="XBT31" s="349"/>
      <c r="XBU31" s="349"/>
      <c r="XBV31" s="349"/>
      <c r="XBW31" s="349"/>
      <c r="XBX31" s="349"/>
      <c r="XBY31" s="349"/>
      <c r="XBZ31" s="349"/>
      <c r="XCA31" s="349"/>
      <c r="XCB31" s="349"/>
      <c r="XCC31" s="349"/>
      <c r="XCD31" s="349"/>
      <c r="XCE31" s="349"/>
      <c r="XCF31" s="349"/>
      <c r="XCG31" s="349"/>
      <c r="XCH31" s="349"/>
      <c r="XCI31" s="349"/>
      <c r="XCJ31" s="349"/>
      <c r="XCK31" s="349"/>
      <c r="XCL31" s="349"/>
      <c r="XCM31" s="349"/>
      <c r="XCN31" s="349"/>
      <c r="XCO31" s="349"/>
      <c r="XCP31" s="349"/>
      <c r="XCQ31" s="349"/>
      <c r="XCR31" s="349"/>
      <c r="XCS31" s="349"/>
      <c r="XCT31" s="349"/>
      <c r="XCU31" s="349"/>
      <c r="XCV31" s="349"/>
      <c r="XCW31" s="349"/>
      <c r="XCX31" s="349"/>
      <c r="XCY31" s="349"/>
      <c r="XCZ31" s="349"/>
      <c r="XDA31" s="349"/>
      <c r="XDB31" s="349"/>
      <c r="XDC31" s="349"/>
      <c r="XDD31" s="349"/>
      <c r="XDE31" s="349"/>
      <c r="XDF31" s="349"/>
      <c r="XDG31" s="349"/>
      <c r="XDH31" s="349"/>
      <c r="XDI31" s="349"/>
      <c r="XDJ31" s="349"/>
      <c r="XDK31" s="349"/>
      <c r="XDL31" s="349"/>
      <c r="XDM31" s="349"/>
      <c r="XDN31" s="349"/>
      <c r="XDO31" s="349"/>
      <c r="XDP31" s="349"/>
      <c r="XDQ31" s="349"/>
      <c r="XDR31" s="349"/>
      <c r="XDS31" s="349"/>
      <c r="XDT31" s="349"/>
      <c r="XDU31" s="349"/>
      <c r="XDV31" s="349"/>
      <c r="XDW31" s="349"/>
      <c r="XDX31" s="349"/>
      <c r="XDY31" s="349"/>
      <c r="XDZ31" s="349"/>
      <c r="XEA31" s="349"/>
      <c r="XEB31" s="349"/>
      <c r="XEC31" s="349"/>
      <c r="XED31" s="349"/>
      <c r="XEE31" s="349"/>
      <c r="XEF31" s="349"/>
      <c r="XEG31" s="349"/>
      <c r="XEH31" s="349"/>
      <c r="XEI31" s="349"/>
      <c r="XEJ31" s="349"/>
      <c r="XEK31" s="349"/>
      <c r="XEL31" s="349"/>
      <c r="XEM31" s="349"/>
      <c r="XEN31" s="349"/>
      <c r="XEO31" s="349"/>
      <c r="XEP31" s="349"/>
      <c r="XEQ31" s="349"/>
      <c r="XER31" s="349"/>
      <c r="XES31" s="349"/>
      <c r="XET31" s="349"/>
      <c r="XEU31" s="349"/>
      <c r="XEV31" s="349"/>
      <c r="XEW31" s="349"/>
      <c r="XEX31" s="349"/>
      <c r="XEY31" s="349"/>
      <c r="XEZ31" s="349"/>
      <c r="XFA31" s="349"/>
      <c r="XFB31" s="349"/>
      <c r="XFC31" s="349"/>
      <c r="XFD31" s="349"/>
    </row>
    <row r="32" spans="1:10 16151:16384" s="224" customFormat="1" ht="27" customHeight="1">
      <c r="A32" s="1694"/>
      <c r="B32" s="360" t="s">
        <v>1061</v>
      </c>
      <c r="C32" s="364"/>
      <c r="D32" s="359"/>
      <c r="E32" s="359"/>
      <c r="F32" s="1690" t="s">
        <v>885</v>
      </c>
      <c r="G32" s="1690"/>
      <c r="H32" s="1690"/>
      <c r="I32" s="1690"/>
      <c r="J32" s="1690"/>
      <c r="WWE32" s="349"/>
      <c r="WWF32" s="349"/>
      <c r="WWG32" s="349"/>
      <c r="WWH32" s="349"/>
      <c r="WWI32" s="349"/>
      <c r="WWJ32" s="349"/>
      <c r="WWK32" s="349"/>
      <c r="WWL32" s="349"/>
      <c r="WWM32" s="349"/>
      <c r="WWN32" s="349"/>
      <c r="WWO32" s="349"/>
      <c r="WWP32" s="349"/>
      <c r="WWQ32" s="349"/>
      <c r="WWR32" s="349"/>
      <c r="WWS32" s="349"/>
      <c r="WWT32" s="349"/>
      <c r="WWU32" s="349"/>
      <c r="WWV32" s="349"/>
      <c r="WWW32" s="349"/>
      <c r="WWX32" s="349"/>
      <c r="WWY32" s="349"/>
      <c r="WWZ32" s="349"/>
      <c r="WXA32" s="349"/>
      <c r="WXB32" s="349"/>
      <c r="WXC32" s="349"/>
      <c r="WXD32" s="349"/>
      <c r="WXE32" s="349"/>
      <c r="WXF32" s="349"/>
      <c r="WXG32" s="349"/>
      <c r="WXH32" s="349"/>
      <c r="WXI32" s="349"/>
      <c r="WXJ32" s="349"/>
      <c r="WXK32" s="349"/>
      <c r="WXL32" s="349"/>
      <c r="WXM32" s="349"/>
      <c r="WXN32" s="349"/>
      <c r="WXO32" s="349"/>
      <c r="WXP32" s="349"/>
      <c r="WXQ32" s="349"/>
      <c r="WXR32" s="349"/>
      <c r="WXS32" s="349"/>
      <c r="WXT32" s="349"/>
      <c r="WXU32" s="349"/>
      <c r="WXV32" s="349"/>
      <c r="WXW32" s="349"/>
      <c r="WXX32" s="349"/>
      <c r="WXY32" s="349"/>
      <c r="WXZ32" s="349"/>
      <c r="WYA32" s="349"/>
      <c r="WYB32" s="349"/>
      <c r="WYC32" s="349"/>
      <c r="WYD32" s="349"/>
      <c r="WYE32" s="349"/>
      <c r="WYF32" s="349"/>
      <c r="WYG32" s="349"/>
      <c r="WYH32" s="349"/>
      <c r="WYI32" s="349"/>
      <c r="WYJ32" s="349"/>
      <c r="WYK32" s="349"/>
      <c r="WYL32" s="349"/>
      <c r="WYM32" s="349"/>
      <c r="WYN32" s="349"/>
      <c r="WYO32" s="349"/>
      <c r="WYP32" s="349"/>
      <c r="WYQ32" s="349"/>
      <c r="WYR32" s="349"/>
      <c r="WYS32" s="349"/>
      <c r="WYT32" s="349"/>
      <c r="WYU32" s="349"/>
      <c r="WYV32" s="349"/>
      <c r="WYW32" s="349"/>
      <c r="WYX32" s="349"/>
      <c r="WYY32" s="349"/>
      <c r="WYZ32" s="349"/>
      <c r="WZA32" s="349"/>
      <c r="WZB32" s="349"/>
      <c r="WZC32" s="349"/>
      <c r="WZD32" s="349"/>
      <c r="WZE32" s="349"/>
      <c r="WZF32" s="349"/>
      <c r="WZG32" s="349"/>
      <c r="WZH32" s="349"/>
      <c r="WZI32" s="349"/>
      <c r="WZJ32" s="349"/>
      <c r="WZK32" s="349"/>
      <c r="WZL32" s="349"/>
      <c r="WZM32" s="349"/>
      <c r="WZN32" s="349"/>
      <c r="WZO32" s="349"/>
      <c r="WZP32" s="349"/>
      <c r="WZQ32" s="349"/>
      <c r="WZR32" s="349"/>
      <c r="WZS32" s="349"/>
      <c r="WZT32" s="349"/>
      <c r="WZU32" s="349"/>
      <c r="WZV32" s="349"/>
      <c r="WZW32" s="349"/>
      <c r="WZX32" s="349"/>
      <c r="WZY32" s="349"/>
      <c r="WZZ32" s="349"/>
      <c r="XAA32" s="349"/>
      <c r="XAB32" s="349"/>
      <c r="XAC32" s="349"/>
      <c r="XAD32" s="349"/>
      <c r="XAE32" s="349"/>
      <c r="XAF32" s="349"/>
      <c r="XAG32" s="349"/>
      <c r="XAH32" s="349"/>
      <c r="XAI32" s="349"/>
      <c r="XAJ32" s="349"/>
      <c r="XAK32" s="349"/>
      <c r="XAL32" s="349"/>
      <c r="XAM32" s="349"/>
      <c r="XAN32" s="349"/>
      <c r="XAO32" s="349"/>
      <c r="XAP32" s="349"/>
      <c r="XAQ32" s="349"/>
      <c r="XAR32" s="349"/>
      <c r="XAS32" s="349"/>
      <c r="XAT32" s="349"/>
      <c r="XAU32" s="349"/>
      <c r="XAV32" s="349"/>
      <c r="XAW32" s="349"/>
      <c r="XAX32" s="349"/>
      <c r="XAY32" s="349"/>
      <c r="XAZ32" s="349"/>
      <c r="XBA32" s="349"/>
      <c r="XBB32" s="349"/>
      <c r="XBC32" s="349"/>
      <c r="XBD32" s="349"/>
      <c r="XBE32" s="349"/>
      <c r="XBF32" s="349"/>
      <c r="XBG32" s="349"/>
      <c r="XBH32" s="349"/>
      <c r="XBI32" s="349"/>
      <c r="XBJ32" s="349"/>
      <c r="XBK32" s="349"/>
      <c r="XBL32" s="349"/>
      <c r="XBM32" s="349"/>
      <c r="XBN32" s="349"/>
      <c r="XBO32" s="349"/>
      <c r="XBP32" s="349"/>
      <c r="XBQ32" s="349"/>
      <c r="XBR32" s="349"/>
      <c r="XBS32" s="349"/>
      <c r="XBT32" s="349"/>
      <c r="XBU32" s="349"/>
      <c r="XBV32" s="349"/>
      <c r="XBW32" s="349"/>
      <c r="XBX32" s="349"/>
      <c r="XBY32" s="349"/>
      <c r="XBZ32" s="349"/>
      <c r="XCA32" s="349"/>
      <c r="XCB32" s="349"/>
      <c r="XCC32" s="349"/>
      <c r="XCD32" s="349"/>
      <c r="XCE32" s="349"/>
      <c r="XCF32" s="349"/>
      <c r="XCG32" s="349"/>
      <c r="XCH32" s="349"/>
      <c r="XCI32" s="349"/>
      <c r="XCJ32" s="349"/>
      <c r="XCK32" s="349"/>
      <c r="XCL32" s="349"/>
      <c r="XCM32" s="349"/>
      <c r="XCN32" s="349"/>
      <c r="XCO32" s="349"/>
      <c r="XCP32" s="349"/>
      <c r="XCQ32" s="349"/>
      <c r="XCR32" s="349"/>
      <c r="XCS32" s="349"/>
      <c r="XCT32" s="349"/>
      <c r="XCU32" s="349"/>
      <c r="XCV32" s="349"/>
      <c r="XCW32" s="349"/>
      <c r="XCX32" s="349"/>
      <c r="XCY32" s="349"/>
      <c r="XCZ32" s="349"/>
      <c r="XDA32" s="349"/>
      <c r="XDB32" s="349"/>
      <c r="XDC32" s="349"/>
      <c r="XDD32" s="349"/>
      <c r="XDE32" s="349"/>
      <c r="XDF32" s="349"/>
      <c r="XDG32" s="349"/>
      <c r="XDH32" s="349"/>
      <c r="XDI32" s="349"/>
      <c r="XDJ32" s="349"/>
      <c r="XDK32" s="349"/>
      <c r="XDL32" s="349"/>
      <c r="XDM32" s="349"/>
      <c r="XDN32" s="349"/>
      <c r="XDO32" s="349"/>
      <c r="XDP32" s="349"/>
      <c r="XDQ32" s="349"/>
      <c r="XDR32" s="349"/>
      <c r="XDS32" s="349"/>
      <c r="XDT32" s="349"/>
      <c r="XDU32" s="349"/>
      <c r="XDV32" s="349"/>
      <c r="XDW32" s="349"/>
      <c r="XDX32" s="349"/>
      <c r="XDY32" s="349"/>
      <c r="XDZ32" s="349"/>
      <c r="XEA32" s="349"/>
      <c r="XEB32" s="349"/>
      <c r="XEC32" s="349"/>
      <c r="XED32" s="349"/>
      <c r="XEE32" s="349"/>
      <c r="XEF32" s="349"/>
      <c r="XEG32" s="349"/>
      <c r="XEH32" s="349"/>
      <c r="XEI32" s="349"/>
      <c r="XEJ32" s="349"/>
      <c r="XEK32" s="349"/>
      <c r="XEL32" s="349"/>
      <c r="XEM32" s="349"/>
      <c r="XEN32" s="349"/>
      <c r="XEO32" s="349"/>
      <c r="XEP32" s="349"/>
      <c r="XEQ32" s="349"/>
      <c r="XER32" s="349"/>
      <c r="XES32" s="349"/>
      <c r="XET32" s="349"/>
      <c r="XEU32" s="349"/>
      <c r="XEV32" s="349"/>
      <c r="XEW32" s="349"/>
      <c r="XEX32" s="349"/>
      <c r="XEY32" s="349"/>
      <c r="XEZ32" s="349"/>
      <c r="XFA32" s="349"/>
      <c r="XFB32" s="349"/>
      <c r="XFC32" s="349"/>
      <c r="XFD32" s="349"/>
    </row>
    <row r="33" spans="1:10 16151:16384" s="224" customFormat="1" ht="27" customHeight="1">
      <c r="A33" s="1694"/>
      <c r="B33" s="363" t="s">
        <v>1062</v>
      </c>
      <c r="C33" s="364"/>
      <c r="D33" s="359"/>
      <c r="E33" s="359"/>
      <c r="F33" s="1690">
        <v>2</v>
      </c>
      <c r="G33" s="1690"/>
      <c r="H33" s="1690"/>
      <c r="I33" s="1690"/>
      <c r="J33" s="1690"/>
      <c r="WWE33" s="349"/>
      <c r="WWF33" s="349"/>
      <c r="WWG33" s="349"/>
      <c r="WWH33" s="349"/>
      <c r="WWI33" s="349"/>
      <c r="WWJ33" s="349"/>
      <c r="WWK33" s="349"/>
      <c r="WWL33" s="349"/>
      <c r="WWM33" s="349"/>
      <c r="WWN33" s="349"/>
      <c r="WWO33" s="349"/>
      <c r="WWP33" s="349"/>
      <c r="WWQ33" s="349"/>
      <c r="WWR33" s="349"/>
      <c r="WWS33" s="349"/>
      <c r="WWT33" s="349"/>
      <c r="WWU33" s="349"/>
      <c r="WWV33" s="349"/>
      <c r="WWW33" s="349"/>
      <c r="WWX33" s="349"/>
      <c r="WWY33" s="349"/>
      <c r="WWZ33" s="349"/>
      <c r="WXA33" s="349"/>
      <c r="WXB33" s="349"/>
      <c r="WXC33" s="349"/>
      <c r="WXD33" s="349"/>
      <c r="WXE33" s="349"/>
      <c r="WXF33" s="349"/>
      <c r="WXG33" s="349"/>
      <c r="WXH33" s="349"/>
      <c r="WXI33" s="349"/>
      <c r="WXJ33" s="349"/>
      <c r="WXK33" s="349"/>
      <c r="WXL33" s="349"/>
      <c r="WXM33" s="349"/>
      <c r="WXN33" s="349"/>
      <c r="WXO33" s="349"/>
      <c r="WXP33" s="349"/>
      <c r="WXQ33" s="349"/>
      <c r="WXR33" s="349"/>
      <c r="WXS33" s="349"/>
      <c r="WXT33" s="349"/>
      <c r="WXU33" s="349"/>
      <c r="WXV33" s="349"/>
      <c r="WXW33" s="349"/>
      <c r="WXX33" s="349"/>
      <c r="WXY33" s="349"/>
      <c r="WXZ33" s="349"/>
      <c r="WYA33" s="349"/>
      <c r="WYB33" s="349"/>
      <c r="WYC33" s="349"/>
      <c r="WYD33" s="349"/>
      <c r="WYE33" s="349"/>
      <c r="WYF33" s="349"/>
      <c r="WYG33" s="349"/>
      <c r="WYH33" s="349"/>
      <c r="WYI33" s="349"/>
      <c r="WYJ33" s="349"/>
      <c r="WYK33" s="349"/>
      <c r="WYL33" s="349"/>
      <c r="WYM33" s="349"/>
      <c r="WYN33" s="349"/>
      <c r="WYO33" s="349"/>
      <c r="WYP33" s="349"/>
      <c r="WYQ33" s="349"/>
      <c r="WYR33" s="349"/>
      <c r="WYS33" s="349"/>
      <c r="WYT33" s="349"/>
      <c r="WYU33" s="349"/>
      <c r="WYV33" s="349"/>
      <c r="WYW33" s="349"/>
      <c r="WYX33" s="349"/>
      <c r="WYY33" s="349"/>
      <c r="WYZ33" s="349"/>
      <c r="WZA33" s="349"/>
      <c r="WZB33" s="349"/>
      <c r="WZC33" s="349"/>
      <c r="WZD33" s="349"/>
      <c r="WZE33" s="349"/>
      <c r="WZF33" s="349"/>
      <c r="WZG33" s="349"/>
      <c r="WZH33" s="349"/>
      <c r="WZI33" s="349"/>
      <c r="WZJ33" s="349"/>
      <c r="WZK33" s="349"/>
      <c r="WZL33" s="349"/>
      <c r="WZM33" s="349"/>
      <c r="WZN33" s="349"/>
      <c r="WZO33" s="349"/>
      <c r="WZP33" s="349"/>
      <c r="WZQ33" s="349"/>
      <c r="WZR33" s="349"/>
      <c r="WZS33" s="349"/>
      <c r="WZT33" s="349"/>
      <c r="WZU33" s="349"/>
      <c r="WZV33" s="349"/>
      <c r="WZW33" s="349"/>
      <c r="WZX33" s="349"/>
      <c r="WZY33" s="349"/>
      <c r="WZZ33" s="349"/>
      <c r="XAA33" s="349"/>
      <c r="XAB33" s="349"/>
      <c r="XAC33" s="349"/>
      <c r="XAD33" s="349"/>
      <c r="XAE33" s="349"/>
      <c r="XAF33" s="349"/>
      <c r="XAG33" s="349"/>
      <c r="XAH33" s="349"/>
      <c r="XAI33" s="349"/>
      <c r="XAJ33" s="349"/>
      <c r="XAK33" s="349"/>
      <c r="XAL33" s="349"/>
      <c r="XAM33" s="349"/>
      <c r="XAN33" s="349"/>
      <c r="XAO33" s="349"/>
      <c r="XAP33" s="349"/>
      <c r="XAQ33" s="349"/>
      <c r="XAR33" s="349"/>
      <c r="XAS33" s="349"/>
      <c r="XAT33" s="349"/>
      <c r="XAU33" s="349"/>
      <c r="XAV33" s="349"/>
      <c r="XAW33" s="349"/>
      <c r="XAX33" s="349"/>
      <c r="XAY33" s="349"/>
      <c r="XAZ33" s="349"/>
      <c r="XBA33" s="349"/>
      <c r="XBB33" s="349"/>
      <c r="XBC33" s="349"/>
      <c r="XBD33" s="349"/>
      <c r="XBE33" s="349"/>
      <c r="XBF33" s="349"/>
      <c r="XBG33" s="349"/>
      <c r="XBH33" s="349"/>
      <c r="XBI33" s="349"/>
      <c r="XBJ33" s="349"/>
      <c r="XBK33" s="349"/>
      <c r="XBL33" s="349"/>
      <c r="XBM33" s="349"/>
      <c r="XBN33" s="349"/>
      <c r="XBO33" s="349"/>
      <c r="XBP33" s="349"/>
      <c r="XBQ33" s="349"/>
      <c r="XBR33" s="349"/>
      <c r="XBS33" s="349"/>
      <c r="XBT33" s="349"/>
      <c r="XBU33" s="349"/>
      <c r="XBV33" s="349"/>
      <c r="XBW33" s="349"/>
      <c r="XBX33" s="349"/>
      <c r="XBY33" s="349"/>
      <c r="XBZ33" s="349"/>
      <c r="XCA33" s="349"/>
      <c r="XCB33" s="349"/>
      <c r="XCC33" s="349"/>
      <c r="XCD33" s="349"/>
      <c r="XCE33" s="349"/>
      <c r="XCF33" s="349"/>
      <c r="XCG33" s="349"/>
      <c r="XCH33" s="349"/>
      <c r="XCI33" s="349"/>
      <c r="XCJ33" s="349"/>
      <c r="XCK33" s="349"/>
      <c r="XCL33" s="349"/>
      <c r="XCM33" s="349"/>
      <c r="XCN33" s="349"/>
      <c r="XCO33" s="349"/>
      <c r="XCP33" s="349"/>
      <c r="XCQ33" s="349"/>
      <c r="XCR33" s="349"/>
      <c r="XCS33" s="349"/>
      <c r="XCT33" s="349"/>
      <c r="XCU33" s="349"/>
      <c r="XCV33" s="349"/>
      <c r="XCW33" s="349"/>
      <c r="XCX33" s="349"/>
      <c r="XCY33" s="349"/>
      <c r="XCZ33" s="349"/>
      <c r="XDA33" s="349"/>
      <c r="XDB33" s="349"/>
      <c r="XDC33" s="349"/>
      <c r="XDD33" s="349"/>
      <c r="XDE33" s="349"/>
      <c r="XDF33" s="349"/>
      <c r="XDG33" s="349"/>
      <c r="XDH33" s="349"/>
      <c r="XDI33" s="349"/>
      <c r="XDJ33" s="349"/>
      <c r="XDK33" s="349"/>
      <c r="XDL33" s="349"/>
      <c r="XDM33" s="349"/>
      <c r="XDN33" s="349"/>
      <c r="XDO33" s="349"/>
      <c r="XDP33" s="349"/>
      <c r="XDQ33" s="349"/>
      <c r="XDR33" s="349"/>
      <c r="XDS33" s="349"/>
      <c r="XDT33" s="349"/>
      <c r="XDU33" s="349"/>
      <c r="XDV33" s="349"/>
      <c r="XDW33" s="349"/>
      <c r="XDX33" s="349"/>
      <c r="XDY33" s="349"/>
      <c r="XDZ33" s="349"/>
      <c r="XEA33" s="349"/>
      <c r="XEB33" s="349"/>
      <c r="XEC33" s="349"/>
      <c r="XED33" s="349"/>
      <c r="XEE33" s="349"/>
      <c r="XEF33" s="349"/>
      <c r="XEG33" s="349"/>
      <c r="XEH33" s="349"/>
      <c r="XEI33" s="349"/>
      <c r="XEJ33" s="349"/>
      <c r="XEK33" s="349"/>
      <c r="XEL33" s="349"/>
      <c r="XEM33" s="349"/>
      <c r="XEN33" s="349"/>
      <c r="XEO33" s="349"/>
      <c r="XEP33" s="349"/>
      <c r="XEQ33" s="349"/>
      <c r="XER33" s="349"/>
      <c r="XES33" s="349"/>
      <c r="XET33" s="349"/>
      <c r="XEU33" s="349"/>
      <c r="XEV33" s="349"/>
      <c r="XEW33" s="349"/>
      <c r="XEX33" s="349"/>
      <c r="XEY33" s="349"/>
      <c r="XEZ33" s="349"/>
      <c r="XFA33" s="349"/>
      <c r="XFB33" s="349"/>
      <c r="XFC33" s="349"/>
      <c r="XFD33" s="349"/>
    </row>
    <row r="34" spans="1:10 16151:16384" s="224" customFormat="1" ht="27" customHeight="1">
      <c r="A34" s="368" t="s">
        <v>1063</v>
      </c>
      <c r="B34" s="369"/>
      <c r="C34" s="349"/>
      <c r="D34" s="359"/>
      <c r="E34" s="359"/>
      <c r="F34" s="1690">
        <v>300</v>
      </c>
      <c r="G34" s="1690"/>
      <c r="H34" s="1690"/>
      <c r="I34" s="1690"/>
      <c r="J34" s="1690"/>
      <c r="WWE34" s="349"/>
      <c r="WWF34" s="349"/>
      <c r="WWG34" s="349"/>
      <c r="WWH34" s="349"/>
      <c r="WWI34" s="349"/>
      <c r="WWJ34" s="349"/>
      <c r="WWK34" s="349"/>
      <c r="WWL34" s="349"/>
      <c r="WWM34" s="349"/>
      <c r="WWN34" s="349"/>
      <c r="WWO34" s="349"/>
      <c r="WWP34" s="349"/>
      <c r="WWQ34" s="349"/>
      <c r="WWR34" s="349"/>
      <c r="WWS34" s="349"/>
      <c r="WWT34" s="349"/>
      <c r="WWU34" s="349"/>
      <c r="WWV34" s="349"/>
      <c r="WWW34" s="349"/>
      <c r="WWX34" s="349"/>
      <c r="WWY34" s="349"/>
      <c r="WWZ34" s="349"/>
      <c r="WXA34" s="349"/>
      <c r="WXB34" s="349"/>
      <c r="WXC34" s="349"/>
      <c r="WXD34" s="349"/>
      <c r="WXE34" s="349"/>
      <c r="WXF34" s="349"/>
      <c r="WXG34" s="349"/>
      <c r="WXH34" s="349"/>
      <c r="WXI34" s="349"/>
      <c r="WXJ34" s="349"/>
      <c r="WXK34" s="349"/>
      <c r="WXL34" s="349"/>
      <c r="WXM34" s="349"/>
      <c r="WXN34" s="349"/>
      <c r="WXO34" s="349"/>
      <c r="WXP34" s="349"/>
      <c r="WXQ34" s="349"/>
      <c r="WXR34" s="349"/>
      <c r="WXS34" s="349"/>
      <c r="WXT34" s="349"/>
      <c r="WXU34" s="349"/>
      <c r="WXV34" s="349"/>
      <c r="WXW34" s="349"/>
      <c r="WXX34" s="349"/>
      <c r="WXY34" s="349"/>
      <c r="WXZ34" s="349"/>
      <c r="WYA34" s="349"/>
      <c r="WYB34" s="349"/>
      <c r="WYC34" s="349"/>
      <c r="WYD34" s="349"/>
      <c r="WYE34" s="349"/>
      <c r="WYF34" s="349"/>
      <c r="WYG34" s="349"/>
      <c r="WYH34" s="349"/>
      <c r="WYI34" s="349"/>
      <c r="WYJ34" s="349"/>
      <c r="WYK34" s="349"/>
      <c r="WYL34" s="349"/>
      <c r="WYM34" s="349"/>
      <c r="WYN34" s="349"/>
      <c r="WYO34" s="349"/>
      <c r="WYP34" s="349"/>
      <c r="WYQ34" s="349"/>
      <c r="WYR34" s="349"/>
      <c r="WYS34" s="349"/>
      <c r="WYT34" s="349"/>
      <c r="WYU34" s="349"/>
      <c r="WYV34" s="349"/>
      <c r="WYW34" s="349"/>
      <c r="WYX34" s="349"/>
      <c r="WYY34" s="349"/>
      <c r="WYZ34" s="349"/>
      <c r="WZA34" s="349"/>
      <c r="WZB34" s="349"/>
      <c r="WZC34" s="349"/>
      <c r="WZD34" s="349"/>
      <c r="WZE34" s="349"/>
      <c r="WZF34" s="349"/>
      <c r="WZG34" s="349"/>
      <c r="WZH34" s="349"/>
      <c r="WZI34" s="349"/>
      <c r="WZJ34" s="349"/>
      <c r="WZK34" s="349"/>
      <c r="WZL34" s="349"/>
      <c r="WZM34" s="349"/>
      <c r="WZN34" s="349"/>
      <c r="WZO34" s="349"/>
      <c r="WZP34" s="349"/>
      <c r="WZQ34" s="349"/>
      <c r="WZR34" s="349"/>
      <c r="WZS34" s="349"/>
      <c r="WZT34" s="349"/>
      <c r="WZU34" s="349"/>
      <c r="WZV34" s="349"/>
      <c r="WZW34" s="349"/>
      <c r="WZX34" s="349"/>
      <c r="WZY34" s="349"/>
      <c r="WZZ34" s="349"/>
      <c r="XAA34" s="349"/>
      <c r="XAB34" s="349"/>
      <c r="XAC34" s="349"/>
      <c r="XAD34" s="349"/>
      <c r="XAE34" s="349"/>
      <c r="XAF34" s="349"/>
      <c r="XAG34" s="349"/>
      <c r="XAH34" s="349"/>
      <c r="XAI34" s="349"/>
      <c r="XAJ34" s="349"/>
      <c r="XAK34" s="349"/>
      <c r="XAL34" s="349"/>
      <c r="XAM34" s="349"/>
      <c r="XAN34" s="349"/>
      <c r="XAO34" s="349"/>
      <c r="XAP34" s="349"/>
      <c r="XAQ34" s="349"/>
      <c r="XAR34" s="349"/>
      <c r="XAS34" s="349"/>
      <c r="XAT34" s="349"/>
      <c r="XAU34" s="349"/>
      <c r="XAV34" s="349"/>
      <c r="XAW34" s="349"/>
      <c r="XAX34" s="349"/>
      <c r="XAY34" s="349"/>
      <c r="XAZ34" s="349"/>
      <c r="XBA34" s="349"/>
      <c r="XBB34" s="349"/>
      <c r="XBC34" s="349"/>
      <c r="XBD34" s="349"/>
      <c r="XBE34" s="349"/>
      <c r="XBF34" s="349"/>
      <c r="XBG34" s="349"/>
      <c r="XBH34" s="349"/>
      <c r="XBI34" s="349"/>
      <c r="XBJ34" s="349"/>
      <c r="XBK34" s="349"/>
      <c r="XBL34" s="349"/>
      <c r="XBM34" s="349"/>
      <c r="XBN34" s="349"/>
      <c r="XBO34" s="349"/>
      <c r="XBP34" s="349"/>
      <c r="XBQ34" s="349"/>
      <c r="XBR34" s="349"/>
      <c r="XBS34" s="349"/>
      <c r="XBT34" s="349"/>
      <c r="XBU34" s="349"/>
      <c r="XBV34" s="349"/>
      <c r="XBW34" s="349"/>
      <c r="XBX34" s="349"/>
      <c r="XBY34" s="349"/>
      <c r="XBZ34" s="349"/>
      <c r="XCA34" s="349"/>
      <c r="XCB34" s="349"/>
      <c r="XCC34" s="349"/>
      <c r="XCD34" s="349"/>
      <c r="XCE34" s="349"/>
      <c r="XCF34" s="349"/>
      <c r="XCG34" s="349"/>
      <c r="XCH34" s="349"/>
      <c r="XCI34" s="349"/>
      <c r="XCJ34" s="349"/>
      <c r="XCK34" s="349"/>
      <c r="XCL34" s="349"/>
      <c r="XCM34" s="349"/>
      <c r="XCN34" s="349"/>
      <c r="XCO34" s="349"/>
      <c r="XCP34" s="349"/>
      <c r="XCQ34" s="349"/>
      <c r="XCR34" s="349"/>
      <c r="XCS34" s="349"/>
      <c r="XCT34" s="349"/>
      <c r="XCU34" s="349"/>
      <c r="XCV34" s="349"/>
      <c r="XCW34" s="349"/>
      <c r="XCX34" s="349"/>
      <c r="XCY34" s="349"/>
      <c r="XCZ34" s="349"/>
      <c r="XDA34" s="349"/>
      <c r="XDB34" s="349"/>
      <c r="XDC34" s="349"/>
      <c r="XDD34" s="349"/>
      <c r="XDE34" s="349"/>
      <c r="XDF34" s="349"/>
      <c r="XDG34" s="349"/>
      <c r="XDH34" s="349"/>
      <c r="XDI34" s="349"/>
      <c r="XDJ34" s="349"/>
      <c r="XDK34" s="349"/>
      <c r="XDL34" s="349"/>
      <c r="XDM34" s="349"/>
      <c r="XDN34" s="349"/>
      <c r="XDO34" s="349"/>
      <c r="XDP34" s="349"/>
      <c r="XDQ34" s="349"/>
      <c r="XDR34" s="349"/>
      <c r="XDS34" s="349"/>
      <c r="XDT34" s="349"/>
      <c r="XDU34" s="349"/>
      <c r="XDV34" s="349"/>
      <c r="XDW34" s="349"/>
      <c r="XDX34" s="349"/>
      <c r="XDY34" s="349"/>
      <c r="XDZ34" s="349"/>
      <c r="XEA34" s="349"/>
      <c r="XEB34" s="349"/>
      <c r="XEC34" s="349"/>
      <c r="XED34" s="349"/>
      <c r="XEE34" s="349"/>
      <c r="XEF34" s="349"/>
      <c r="XEG34" s="349"/>
      <c r="XEH34" s="349"/>
      <c r="XEI34" s="349"/>
      <c r="XEJ34" s="349"/>
      <c r="XEK34" s="349"/>
      <c r="XEL34" s="349"/>
      <c r="XEM34" s="349"/>
      <c r="XEN34" s="349"/>
      <c r="XEO34" s="349"/>
      <c r="XEP34" s="349"/>
      <c r="XEQ34" s="349"/>
      <c r="XER34" s="349"/>
      <c r="XES34" s="349"/>
      <c r="XET34" s="349"/>
      <c r="XEU34" s="349"/>
      <c r="XEV34" s="349"/>
      <c r="XEW34" s="349"/>
      <c r="XEX34" s="349"/>
      <c r="XEY34" s="349"/>
      <c r="XEZ34" s="349"/>
      <c r="XFA34" s="349"/>
      <c r="XFB34" s="349"/>
      <c r="XFC34" s="349"/>
      <c r="XFD34" s="349"/>
    </row>
    <row r="35" spans="1:10 16151:16384" s="224" customFormat="1" ht="27" customHeight="1">
      <c r="A35" s="1691" t="s">
        <v>1064</v>
      </c>
      <c r="B35" s="366" t="s">
        <v>1065</v>
      </c>
      <c r="C35" s="370"/>
      <c r="D35" s="362"/>
      <c r="E35" s="362"/>
      <c r="F35" s="1690">
        <v>300</v>
      </c>
      <c r="G35" s="1690"/>
      <c r="H35" s="1690"/>
      <c r="I35" s="1690"/>
      <c r="J35" s="1690"/>
      <c r="WWE35" s="349"/>
      <c r="WWF35" s="349"/>
      <c r="WWG35" s="349"/>
      <c r="WWH35" s="349"/>
      <c r="WWI35" s="349"/>
      <c r="WWJ35" s="349"/>
      <c r="WWK35" s="349"/>
      <c r="WWL35" s="349"/>
      <c r="WWM35" s="349"/>
      <c r="WWN35" s="349"/>
      <c r="WWO35" s="349"/>
      <c r="WWP35" s="349"/>
      <c r="WWQ35" s="349"/>
      <c r="WWR35" s="349"/>
      <c r="WWS35" s="349"/>
      <c r="WWT35" s="349"/>
      <c r="WWU35" s="349"/>
      <c r="WWV35" s="349"/>
      <c r="WWW35" s="349"/>
      <c r="WWX35" s="349"/>
      <c r="WWY35" s="349"/>
      <c r="WWZ35" s="349"/>
      <c r="WXA35" s="349"/>
      <c r="WXB35" s="349"/>
      <c r="WXC35" s="349"/>
      <c r="WXD35" s="349"/>
      <c r="WXE35" s="349"/>
      <c r="WXF35" s="349"/>
      <c r="WXG35" s="349"/>
      <c r="WXH35" s="349"/>
      <c r="WXI35" s="349"/>
      <c r="WXJ35" s="349"/>
      <c r="WXK35" s="349"/>
      <c r="WXL35" s="349"/>
      <c r="WXM35" s="349"/>
      <c r="WXN35" s="349"/>
      <c r="WXO35" s="349"/>
      <c r="WXP35" s="349"/>
      <c r="WXQ35" s="349"/>
      <c r="WXR35" s="349"/>
      <c r="WXS35" s="349"/>
      <c r="WXT35" s="349"/>
      <c r="WXU35" s="349"/>
      <c r="WXV35" s="349"/>
      <c r="WXW35" s="349"/>
      <c r="WXX35" s="349"/>
      <c r="WXY35" s="349"/>
      <c r="WXZ35" s="349"/>
      <c r="WYA35" s="349"/>
      <c r="WYB35" s="349"/>
      <c r="WYC35" s="349"/>
      <c r="WYD35" s="349"/>
      <c r="WYE35" s="349"/>
      <c r="WYF35" s="349"/>
      <c r="WYG35" s="349"/>
      <c r="WYH35" s="349"/>
      <c r="WYI35" s="349"/>
      <c r="WYJ35" s="349"/>
      <c r="WYK35" s="349"/>
      <c r="WYL35" s="349"/>
      <c r="WYM35" s="349"/>
      <c r="WYN35" s="349"/>
      <c r="WYO35" s="349"/>
      <c r="WYP35" s="349"/>
      <c r="WYQ35" s="349"/>
      <c r="WYR35" s="349"/>
      <c r="WYS35" s="349"/>
      <c r="WYT35" s="349"/>
      <c r="WYU35" s="349"/>
      <c r="WYV35" s="349"/>
      <c r="WYW35" s="349"/>
      <c r="WYX35" s="349"/>
      <c r="WYY35" s="349"/>
      <c r="WYZ35" s="349"/>
      <c r="WZA35" s="349"/>
      <c r="WZB35" s="349"/>
      <c r="WZC35" s="349"/>
      <c r="WZD35" s="349"/>
      <c r="WZE35" s="349"/>
      <c r="WZF35" s="349"/>
      <c r="WZG35" s="349"/>
      <c r="WZH35" s="349"/>
      <c r="WZI35" s="349"/>
      <c r="WZJ35" s="349"/>
      <c r="WZK35" s="349"/>
      <c r="WZL35" s="349"/>
      <c r="WZM35" s="349"/>
      <c r="WZN35" s="349"/>
      <c r="WZO35" s="349"/>
      <c r="WZP35" s="349"/>
      <c r="WZQ35" s="349"/>
      <c r="WZR35" s="349"/>
      <c r="WZS35" s="349"/>
      <c r="WZT35" s="349"/>
      <c r="WZU35" s="349"/>
      <c r="WZV35" s="349"/>
      <c r="WZW35" s="349"/>
      <c r="WZX35" s="349"/>
      <c r="WZY35" s="349"/>
      <c r="WZZ35" s="349"/>
      <c r="XAA35" s="349"/>
      <c r="XAB35" s="349"/>
      <c r="XAC35" s="349"/>
      <c r="XAD35" s="349"/>
      <c r="XAE35" s="349"/>
      <c r="XAF35" s="349"/>
      <c r="XAG35" s="349"/>
      <c r="XAH35" s="349"/>
      <c r="XAI35" s="349"/>
      <c r="XAJ35" s="349"/>
      <c r="XAK35" s="349"/>
      <c r="XAL35" s="349"/>
      <c r="XAM35" s="349"/>
      <c r="XAN35" s="349"/>
      <c r="XAO35" s="349"/>
      <c r="XAP35" s="349"/>
      <c r="XAQ35" s="349"/>
      <c r="XAR35" s="349"/>
      <c r="XAS35" s="349"/>
      <c r="XAT35" s="349"/>
      <c r="XAU35" s="349"/>
      <c r="XAV35" s="349"/>
      <c r="XAW35" s="349"/>
      <c r="XAX35" s="349"/>
      <c r="XAY35" s="349"/>
      <c r="XAZ35" s="349"/>
      <c r="XBA35" s="349"/>
      <c r="XBB35" s="349"/>
      <c r="XBC35" s="349"/>
      <c r="XBD35" s="349"/>
      <c r="XBE35" s="349"/>
      <c r="XBF35" s="349"/>
      <c r="XBG35" s="349"/>
      <c r="XBH35" s="349"/>
      <c r="XBI35" s="349"/>
      <c r="XBJ35" s="349"/>
      <c r="XBK35" s="349"/>
      <c r="XBL35" s="349"/>
      <c r="XBM35" s="349"/>
      <c r="XBN35" s="349"/>
      <c r="XBO35" s="349"/>
      <c r="XBP35" s="349"/>
      <c r="XBQ35" s="349"/>
      <c r="XBR35" s="349"/>
      <c r="XBS35" s="349"/>
      <c r="XBT35" s="349"/>
      <c r="XBU35" s="349"/>
      <c r="XBV35" s="349"/>
      <c r="XBW35" s="349"/>
      <c r="XBX35" s="349"/>
      <c r="XBY35" s="349"/>
      <c r="XBZ35" s="349"/>
      <c r="XCA35" s="349"/>
      <c r="XCB35" s="349"/>
      <c r="XCC35" s="349"/>
      <c r="XCD35" s="349"/>
      <c r="XCE35" s="349"/>
      <c r="XCF35" s="349"/>
      <c r="XCG35" s="349"/>
      <c r="XCH35" s="349"/>
      <c r="XCI35" s="349"/>
      <c r="XCJ35" s="349"/>
      <c r="XCK35" s="349"/>
      <c r="XCL35" s="349"/>
      <c r="XCM35" s="349"/>
      <c r="XCN35" s="349"/>
      <c r="XCO35" s="349"/>
      <c r="XCP35" s="349"/>
      <c r="XCQ35" s="349"/>
      <c r="XCR35" s="349"/>
      <c r="XCS35" s="349"/>
      <c r="XCT35" s="349"/>
      <c r="XCU35" s="349"/>
      <c r="XCV35" s="349"/>
      <c r="XCW35" s="349"/>
      <c r="XCX35" s="349"/>
      <c r="XCY35" s="349"/>
      <c r="XCZ35" s="349"/>
      <c r="XDA35" s="349"/>
      <c r="XDB35" s="349"/>
      <c r="XDC35" s="349"/>
      <c r="XDD35" s="349"/>
      <c r="XDE35" s="349"/>
      <c r="XDF35" s="349"/>
      <c r="XDG35" s="349"/>
      <c r="XDH35" s="349"/>
      <c r="XDI35" s="349"/>
      <c r="XDJ35" s="349"/>
      <c r="XDK35" s="349"/>
      <c r="XDL35" s="349"/>
      <c r="XDM35" s="349"/>
      <c r="XDN35" s="349"/>
      <c r="XDO35" s="349"/>
      <c r="XDP35" s="349"/>
      <c r="XDQ35" s="349"/>
      <c r="XDR35" s="349"/>
      <c r="XDS35" s="349"/>
      <c r="XDT35" s="349"/>
      <c r="XDU35" s="349"/>
      <c r="XDV35" s="349"/>
      <c r="XDW35" s="349"/>
      <c r="XDX35" s="349"/>
      <c r="XDY35" s="349"/>
      <c r="XDZ35" s="349"/>
      <c r="XEA35" s="349"/>
      <c r="XEB35" s="349"/>
      <c r="XEC35" s="349"/>
      <c r="XED35" s="349"/>
      <c r="XEE35" s="349"/>
      <c r="XEF35" s="349"/>
      <c r="XEG35" s="349"/>
      <c r="XEH35" s="349"/>
      <c r="XEI35" s="349"/>
      <c r="XEJ35" s="349"/>
      <c r="XEK35" s="349"/>
      <c r="XEL35" s="349"/>
      <c r="XEM35" s="349"/>
      <c r="XEN35" s="349"/>
      <c r="XEO35" s="349"/>
      <c r="XEP35" s="349"/>
      <c r="XEQ35" s="349"/>
      <c r="XER35" s="349"/>
      <c r="XES35" s="349"/>
      <c r="XET35" s="349"/>
      <c r="XEU35" s="349"/>
      <c r="XEV35" s="349"/>
      <c r="XEW35" s="349"/>
      <c r="XEX35" s="349"/>
      <c r="XEY35" s="349"/>
      <c r="XEZ35" s="349"/>
      <c r="XFA35" s="349"/>
      <c r="XFB35" s="349"/>
      <c r="XFC35" s="349"/>
      <c r="XFD35" s="349"/>
    </row>
    <row r="36" spans="1:10 16151:16384" s="224" customFormat="1" ht="27" customHeight="1">
      <c r="A36" s="1691"/>
      <c r="B36" s="1692" t="s">
        <v>1066</v>
      </c>
      <c r="C36" s="1692"/>
      <c r="D36" s="1692"/>
      <c r="E36" s="1692"/>
      <c r="F36" s="1693" t="s">
        <v>885</v>
      </c>
      <c r="G36" s="1693"/>
      <c r="H36" s="1693"/>
      <c r="I36" s="1693"/>
      <c r="J36" s="1693"/>
      <c r="WWE36" s="349"/>
      <c r="WWF36" s="349"/>
      <c r="WWG36" s="349"/>
      <c r="WWH36" s="349"/>
      <c r="WWI36" s="349"/>
      <c r="WWJ36" s="349"/>
      <c r="WWK36" s="349"/>
      <c r="WWL36" s="349"/>
      <c r="WWM36" s="349"/>
      <c r="WWN36" s="349"/>
      <c r="WWO36" s="349"/>
      <c r="WWP36" s="349"/>
      <c r="WWQ36" s="349"/>
      <c r="WWR36" s="349"/>
      <c r="WWS36" s="349"/>
      <c r="WWT36" s="349"/>
      <c r="WWU36" s="349"/>
      <c r="WWV36" s="349"/>
      <c r="WWW36" s="349"/>
      <c r="WWX36" s="349"/>
      <c r="WWY36" s="349"/>
      <c r="WWZ36" s="349"/>
      <c r="WXA36" s="349"/>
      <c r="WXB36" s="349"/>
      <c r="WXC36" s="349"/>
      <c r="WXD36" s="349"/>
      <c r="WXE36" s="349"/>
      <c r="WXF36" s="349"/>
      <c r="WXG36" s="349"/>
      <c r="WXH36" s="349"/>
      <c r="WXI36" s="349"/>
      <c r="WXJ36" s="349"/>
      <c r="WXK36" s="349"/>
      <c r="WXL36" s="349"/>
      <c r="WXM36" s="349"/>
      <c r="WXN36" s="349"/>
      <c r="WXO36" s="349"/>
      <c r="WXP36" s="349"/>
      <c r="WXQ36" s="349"/>
      <c r="WXR36" s="349"/>
      <c r="WXS36" s="349"/>
      <c r="WXT36" s="349"/>
      <c r="WXU36" s="349"/>
      <c r="WXV36" s="349"/>
      <c r="WXW36" s="349"/>
      <c r="WXX36" s="349"/>
      <c r="WXY36" s="349"/>
      <c r="WXZ36" s="349"/>
      <c r="WYA36" s="349"/>
      <c r="WYB36" s="349"/>
      <c r="WYC36" s="349"/>
      <c r="WYD36" s="349"/>
      <c r="WYE36" s="349"/>
      <c r="WYF36" s="349"/>
      <c r="WYG36" s="349"/>
      <c r="WYH36" s="349"/>
      <c r="WYI36" s="349"/>
      <c r="WYJ36" s="349"/>
      <c r="WYK36" s="349"/>
      <c r="WYL36" s="349"/>
      <c r="WYM36" s="349"/>
      <c r="WYN36" s="349"/>
      <c r="WYO36" s="349"/>
      <c r="WYP36" s="349"/>
      <c r="WYQ36" s="349"/>
      <c r="WYR36" s="349"/>
      <c r="WYS36" s="349"/>
      <c r="WYT36" s="349"/>
      <c r="WYU36" s="349"/>
      <c r="WYV36" s="349"/>
      <c r="WYW36" s="349"/>
      <c r="WYX36" s="349"/>
      <c r="WYY36" s="349"/>
      <c r="WYZ36" s="349"/>
      <c r="WZA36" s="349"/>
      <c r="WZB36" s="349"/>
      <c r="WZC36" s="349"/>
      <c r="WZD36" s="349"/>
      <c r="WZE36" s="349"/>
      <c r="WZF36" s="349"/>
      <c r="WZG36" s="349"/>
      <c r="WZH36" s="349"/>
      <c r="WZI36" s="349"/>
      <c r="WZJ36" s="349"/>
      <c r="WZK36" s="349"/>
      <c r="WZL36" s="349"/>
      <c r="WZM36" s="349"/>
      <c r="WZN36" s="349"/>
      <c r="WZO36" s="349"/>
      <c r="WZP36" s="349"/>
      <c r="WZQ36" s="349"/>
      <c r="WZR36" s="349"/>
      <c r="WZS36" s="349"/>
      <c r="WZT36" s="349"/>
      <c r="WZU36" s="349"/>
      <c r="WZV36" s="349"/>
      <c r="WZW36" s="349"/>
      <c r="WZX36" s="349"/>
      <c r="WZY36" s="349"/>
      <c r="WZZ36" s="349"/>
      <c r="XAA36" s="349"/>
      <c r="XAB36" s="349"/>
      <c r="XAC36" s="349"/>
      <c r="XAD36" s="349"/>
      <c r="XAE36" s="349"/>
      <c r="XAF36" s="349"/>
      <c r="XAG36" s="349"/>
      <c r="XAH36" s="349"/>
      <c r="XAI36" s="349"/>
      <c r="XAJ36" s="349"/>
      <c r="XAK36" s="349"/>
      <c r="XAL36" s="349"/>
      <c r="XAM36" s="349"/>
      <c r="XAN36" s="349"/>
      <c r="XAO36" s="349"/>
      <c r="XAP36" s="349"/>
      <c r="XAQ36" s="349"/>
      <c r="XAR36" s="349"/>
      <c r="XAS36" s="349"/>
      <c r="XAT36" s="349"/>
      <c r="XAU36" s="349"/>
      <c r="XAV36" s="349"/>
      <c r="XAW36" s="349"/>
      <c r="XAX36" s="349"/>
      <c r="XAY36" s="349"/>
      <c r="XAZ36" s="349"/>
      <c r="XBA36" s="349"/>
      <c r="XBB36" s="349"/>
      <c r="XBC36" s="349"/>
      <c r="XBD36" s="349"/>
      <c r="XBE36" s="349"/>
      <c r="XBF36" s="349"/>
      <c r="XBG36" s="349"/>
      <c r="XBH36" s="349"/>
      <c r="XBI36" s="349"/>
      <c r="XBJ36" s="349"/>
      <c r="XBK36" s="349"/>
      <c r="XBL36" s="349"/>
      <c r="XBM36" s="349"/>
      <c r="XBN36" s="349"/>
      <c r="XBO36" s="349"/>
      <c r="XBP36" s="349"/>
      <c r="XBQ36" s="349"/>
      <c r="XBR36" s="349"/>
      <c r="XBS36" s="349"/>
      <c r="XBT36" s="349"/>
      <c r="XBU36" s="349"/>
      <c r="XBV36" s="349"/>
      <c r="XBW36" s="349"/>
      <c r="XBX36" s="349"/>
      <c r="XBY36" s="349"/>
      <c r="XBZ36" s="349"/>
      <c r="XCA36" s="349"/>
      <c r="XCB36" s="349"/>
      <c r="XCC36" s="349"/>
      <c r="XCD36" s="349"/>
      <c r="XCE36" s="349"/>
      <c r="XCF36" s="349"/>
      <c r="XCG36" s="349"/>
      <c r="XCH36" s="349"/>
      <c r="XCI36" s="349"/>
      <c r="XCJ36" s="349"/>
      <c r="XCK36" s="349"/>
      <c r="XCL36" s="349"/>
      <c r="XCM36" s="349"/>
      <c r="XCN36" s="349"/>
      <c r="XCO36" s="349"/>
      <c r="XCP36" s="349"/>
      <c r="XCQ36" s="349"/>
      <c r="XCR36" s="349"/>
      <c r="XCS36" s="349"/>
      <c r="XCT36" s="349"/>
      <c r="XCU36" s="349"/>
      <c r="XCV36" s="349"/>
      <c r="XCW36" s="349"/>
      <c r="XCX36" s="349"/>
      <c r="XCY36" s="349"/>
      <c r="XCZ36" s="349"/>
      <c r="XDA36" s="349"/>
      <c r="XDB36" s="349"/>
      <c r="XDC36" s="349"/>
      <c r="XDD36" s="349"/>
      <c r="XDE36" s="349"/>
      <c r="XDF36" s="349"/>
      <c r="XDG36" s="349"/>
      <c r="XDH36" s="349"/>
      <c r="XDI36" s="349"/>
      <c r="XDJ36" s="349"/>
      <c r="XDK36" s="349"/>
      <c r="XDL36" s="349"/>
      <c r="XDM36" s="349"/>
      <c r="XDN36" s="349"/>
      <c r="XDO36" s="349"/>
      <c r="XDP36" s="349"/>
      <c r="XDQ36" s="349"/>
      <c r="XDR36" s="349"/>
      <c r="XDS36" s="349"/>
      <c r="XDT36" s="349"/>
      <c r="XDU36" s="349"/>
      <c r="XDV36" s="349"/>
      <c r="XDW36" s="349"/>
      <c r="XDX36" s="349"/>
      <c r="XDY36" s="349"/>
      <c r="XDZ36" s="349"/>
      <c r="XEA36" s="349"/>
      <c r="XEB36" s="349"/>
      <c r="XEC36" s="349"/>
      <c r="XED36" s="349"/>
      <c r="XEE36" s="349"/>
      <c r="XEF36" s="349"/>
      <c r="XEG36" s="349"/>
      <c r="XEH36" s="349"/>
      <c r="XEI36" s="349"/>
      <c r="XEJ36" s="349"/>
      <c r="XEK36" s="349"/>
      <c r="XEL36" s="349"/>
      <c r="XEM36" s="349"/>
      <c r="XEN36" s="349"/>
      <c r="XEO36" s="349"/>
      <c r="XEP36" s="349"/>
      <c r="XEQ36" s="349"/>
      <c r="XER36" s="349"/>
      <c r="XES36" s="349"/>
      <c r="XET36" s="349"/>
      <c r="XEU36" s="349"/>
      <c r="XEV36" s="349"/>
      <c r="XEW36" s="349"/>
      <c r="XEX36" s="349"/>
      <c r="XEY36" s="349"/>
      <c r="XEZ36" s="349"/>
      <c r="XFA36" s="349"/>
      <c r="XFB36" s="349"/>
      <c r="XFC36" s="349"/>
      <c r="XFD36" s="349"/>
    </row>
    <row r="37" spans="1:10 16151:16384" s="224" customFormat="1">
      <c r="A37" s="224" t="s">
        <v>865</v>
      </c>
      <c r="B37" s="371" t="s">
        <v>821</v>
      </c>
      <c r="D37" s="372" t="s">
        <v>1067</v>
      </c>
      <c r="F37" s="224" t="s">
        <v>1068</v>
      </c>
      <c r="J37" s="373" t="s">
        <v>1069</v>
      </c>
      <c r="WWE37" s="349"/>
      <c r="WWF37" s="349"/>
      <c r="WWG37" s="349"/>
      <c r="WWH37" s="349"/>
      <c r="WWI37" s="349"/>
      <c r="WWJ37" s="349"/>
      <c r="WWK37" s="349"/>
      <c r="WWL37" s="349"/>
      <c r="WWM37" s="349"/>
      <c r="WWN37" s="349"/>
      <c r="WWO37" s="349"/>
      <c r="WWP37" s="349"/>
      <c r="WWQ37" s="349"/>
      <c r="WWR37" s="349"/>
      <c r="WWS37" s="349"/>
      <c r="WWT37" s="349"/>
      <c r="WWU37" s="349"/>
      <c r="WWV37" s="349"/>
      <c r="WWW37" s="349"/>
      <c r="WWX37" s="349"/>
      <c r="WWY37" s="349"/>
      <c r="WWZ37" s="349"/>
      <c r="WXA37" s="349"/>
      <c r="WXB37" s="349"/>
      <c r="WXC37" s="349"/>
      <c r="WXD37" s="349"/>
      <c r="WXE37" s="349"/>
      <c r="WXF37" s="349"/>
      <c r="WXG37" s="349"/>
      <c r="WXH37" s="349"/>
      <c r="WXI37" s="349"/>
      <c r="WXJ37" s="349"/>
      <c r="WXK37" s="349"/>
      <c r="WXL37" s="349"/>
      <c r="WXM37" s="349"/>
      <c r="WXN37" s="349"/>
      <c r="WXO37" s="349"/>
      <c r="WXP37" s="349"/>
      <c r="WXQ37" s="349"/>
      <c r="WXR37" s="349"/>
      <c r="WXS37" s="349"/>
      <c r="WXT37" s="349"/>
      <c r="WXU37" s="349"/>
      <c r="WXV37" s="349"/>
      <c r="WXW37" s="349"/>
      <c r="WXX37" s="349"/>
      <c r="WXY37" s="349"/>
      <c r="WXZ37" s="349"/>
      <c r="WYA37" s="349"/>
      <c r="WYB37" s="349"/>
      <c r="WYC37" s="349"/>
      <c r="WYD37" s="349"/>
      <c r="WYE37" s="349"/>
      <c r="WYF37" s="349"/>
      <c r="WYG37" s="349"/>
      <c r="WYH37" s="349"/>
      <c r="WYI37" s="349"/>
      <c r="WYJ37" s="349"/>
      <c r="WYK37" s="349"/>
      <c r="WYL37" s="349"/>
      <c r="WYM37" s="349"/>
      <c r="WYN37" s="349"/>
      <c r="WYO37" s="349"/>
      <c r="WYP37" s="349"/>
      <c r="WYQ37" s="349"/>
      <c r="WYR37" s="349"/>
      <c r="WYS37" s="349"/>
      <c r="WYT37" s="349"/>
      <c r="WYU37" s="349"/>
      <c r="WYV37" s="349"/>
      <c r="WYW37" s="349"/>
      <c r="WYX37" s="349"/>
      <c r="WYY37" s="349"/>
      <c r="WYZ37" s="349"/>
      <c r="WZA37" s="349"/>
      <c r="WZB37" s="349"/>
      <c r="WZC37" s="349"/>
      <c r="WZD37" s="349"/>
      <c r="WZE37" s="349"/>
      <c r="WZF37" s="349"/>
      <c r="WZG37" s="349"/>
      <c r="WZH37" s="349"/>
      <c r="WZI37" s="349"/>
      <c r="WZJ37" s="349"/>
      <c r="WZK37" s="349"/>
      <c r="WZL37" s="349"/>
      <c r="WZM37" s="349"/>
      <c r="WZN37" s="349"/>
      <c r="WZO37" s="349"/>
      <c r="WZP37" s="349"/>
      <c r="WZQ37" s="349"/>
      <c r="WZR37" s="349"/>
      <c r="WZS37" s="349"/>
      <c r="WZT37" s="349"/>
      <c r="WZU37" s="349"/>
      <c r="WZV37" s="349"/>
      <c r="WZW37" s="349"/>
      <c r="WZX37" s="349"/>
      <c r="WZY37" s="349"/>
      <c r="WZZ37" s="349"/>
      <c r="XAA37" s="349"/>
      <c r="XAB37" s="349"/>
      <c r="XAC37" s="349"/>
      <c r="XAD37" s="349"/>
      <c r="XAE37" s="349"/>
      <c r="XAF37" s="349"/>
      <c r="XAG37" s="349"/>
      <c r="XAH37" s="349"/>
      <c r="XAI37" s="349"/>
      <c r="XAJ37" s="349"/>
      <c r="XAK37" s="349"/>
      <c r="XAL37" s="349"/>
      <c r="XAM37" s="349"/>
      <c r="XAN37" s="349"/>
      <c r="XAO37" s="349"/>
      <c r="XAP37" s="349"/>
      <c r="XAQ37" s="349"/>
      <c r="XAR37" s="349"/>
      <c r="XAS37" s="349"/>
      <c r="XAT37" s="349"/>
      <c r="XAU37" s="349"/>
      <c r="XAV37" s="349"/>
      <c r="XAW37" s="349"/>
      <c r="XAX37" s="349"/>
      <c r="XAY37" s="349"/>
      <c r="XAZ37" s="349"/>
      <c r="XBA37" s="349"/>
      <c r="XBB37" s="349"/>
      <c r="XBC37" s="349"/>
      <c r="XBD37" s="349"/>
      <c r="XBE37" s="349"/>
      <c r="XBF37" s="349"/>
      <c r="XBG37" s="349"/>
      <c r="XBH37" s="349"/>
      <c r="XBI37" s="349"/>
      <c r="XBJ37" s="349"/>
      <c r="XBK37" s="349"/>
      <c r="XBL37" s="349"/>
      <c r="XBM37" s="349"/>
      <c r="XBN37" s="349"/>
      <c r="XBO37" s="349"/>
      <c r="XBP37" s="349"/>
      <c r="XBQ37" s="349"/>
      <c r="XBR37" s="349"/>
      <c r="XBS37" s="349"/>
      <c r="XBT37" s="349"/>
      <c r="XBU37" s="349"/>
      <c r="XBV37" s="349"/>
      <c r="XBW37" s="349"/>
      <c r="XBX37" s="349"/>
      <c r="XBY37" s="349"/>
      <c r="XBZ37" s="349"/>
      <c r="XCA37" s="349"/>
      <c r="XCB37" s="349"/>
      <c r="XCC37" s="349"/>
      <c r="XCD37" s="349"/>
      <c r="XCE37" s="349"/>
      <c r="XCF37" s="349"/>
      <c r="XCG37" s="349"/>
      <c r="XCH37" s="349"/>
      <c r="XCI37" s="349"/>
      <c r="XCJ37" s="349"/>
      <c r="XCK37" s="349"/>
      <c r="XCL37" s="349"/>
      <c r="XCM37" s="349"/>
      <c r="XCN37" s="349"/>
      <c r="XCO37" s="349"/>
      <c r="XCP37" s="349"/>
      <c r="XCQ37" s="349"/>
      <c r="XCR37" s="349"/>
      <c r="XCS37" s="349"/>
      <c r="XCT37" s="349"/>
      <c r="XCU37" s="349"/>
      <c r="XCV37" s="349"/>
      <c r="XCW37" s="349"/>
      <c r="XCX37" s="349"/>
      <c r="XCY37" s="349"/>
      <c r="XCZ37" s="349"/>
      <c r="XDA37" s="349"/>
      <c r="XDB37" s="349"/>
      <c r="XDC37" s="349"/>
      <c r="XDD37" s="349"/>
      <c r="XDE37" s="349"/>
      <c r="XDF37" s="349"/>
      <c r="XDG37" s="349"/>
      <c r="XDH37" s="349"/>
      <c r="XDI37" s="349"/>
      <c r="XDJ37" s="349"/>
      <c r="XDK37" s="349"/>
      <c r="XDL37" s="349"/>
      <c r="XDM37" s="349"/>
      <c r="XDN37" s="349"/>
      <c r="XDO37" s="349"/>
      <c r="XDP37" s="349"/>
      <c r="XDQ37" s="349"/>
      <c r="XDR37" s="349"/>
      <c r="XDS37" s="349"/>
      <c r="XDT37" s="349"/>
      <c r="XDU37" s="349"/>
      <c r="XDV37" s="349"/>
      <c r="XDW37" s="349"/>
      <c r="XDX37" s="349"/>
      <c r="XDY37" s="349"/>
      <c r="XDZ37" s="349"/>
      <c r="XEA37" s="349"/>
      <c r="XEB37" s="349"/>
      <c r="XEC37" s="349"/>
      <c r="XED37" s="349"/>
      <c r="XEE37" s="349"/>
      <c r="XEF37" s="349"/>
      <c r="XEG37" s="349"/>
      <c r="XEH37" s="349"/>
      <c r="XEI37" s="349"/>
      <c r="XEJ37" s="349"/>
      <c r="XEK37" s="349"/>
      <c r="XEL37" s="349"/>
      <c r="XEM37" s="349"/>
      <c r="XEN37" s="349"/>
      <c r="XEO37" s="349"/>
      <c r="XEP37" s="349"/>
      <c r="XEQ37" s="349"/>
      <c r="XER37" s="349"/>
      <c r="XES37" s="349"/>
      <c r="XET37" s="349"/>
      <c r="XEU37" s="349"/>
      <c r="XEV37" s="349"/>
      <c r="XEW37" s="349"/>
      <c r="XEX37" s="349"/>
      <c r="XEY37" s="349"/>
      <c r="XEZ37" s="349"/>
      <c r="XFA37" s="349"/>
      <c r="XFB37" s="349"/>
      <c r="XFC37" s="349"/>
      <c r="XFD37" s="349"/>
    </row>
    <row r="38" spans="1:10 16151:16384" s="224" customFormat="1">
      <c r="D38" s="372" t="s">
        <v>825</v>
      </c>
      <c r="I38" s="365"/>
      <c r="WWE38" s="349"/>
      <c r="WWF38" s="349"/>
      <c r="WWG38" s="349"/>
      <c r="WWH38" s="349"/>
      <c r="WWI38" s="349"/>
      <c r="WWJ38" s="349"/>
      <c r="WWK38" s="349"/>
      <c r="WWL38" s="349"/>
      <c r="WWM38" s="349"/>
      <c r="WWN38" s="349"/>
      <c r="WWO38" s="349"/>
      <c r="WWP38" s="349"/>
      <c r="WWQ38" s="349"/>
      <c r="WWR38" s="349"/>
      <c r="WWS38" s="349"/>
      <c r="WWT38" s="349"/>
      <c r="WWU38" s="349"/>
      <c r="WWV38" s="349"/>
      <c r="WWW38" s="349"/>
      <c r="WWX38" s="349"/>
      <c r="WWY38" s="349"/>
      <c r="WWZ38" s="349"/>
      <c r="WXA38" s="349"/>
      <c r="WXB38" s="349"/>
      <c r="WXC38" s="349"/>
      <c r="WXD38" s="349"/>
      <c r="WXE38" s="349"/>
      <c r="WXF38" s="349"/>
      <c r="WXG38" s="349"/>
      <c r="WXH38" s="349"/>
      <c r="WXI38" s="349"/>
      <c r="WXJ38" s="349"/>
      <c r="WXK38" s="349"/>
      <c r="WXL38" s="349"/>
      <c r="WXM38" s="349"/>
      <c r="WXN38" s="349"/>
      <c r="WXO38" s="349"/>
      <c r="WXP38" s="349"/>
      <c r="WXQ38" s="349"/>
      <c r="WXR38" s="349"/>
      <c r="WXS38" s="349"/>
      <c r="WXT38" s="349"/>
      <c r="WXU38" s="349"/>
      <c r="WXV38" s="349"/>
      <c r="WXW38" s="349"/>
      <c r="WXX38" s="349"/>
      <c r="WXY38" s="349"/>
      <c r="WXZ38" s="349"/>
      <c r="WYA38" s="349"/>
      <c r="WYB38" s="349"/>
      <c r="WYC38" s="349"/>
      <c r="WYD38" s="349"/>
      <c r="WYE38" s="349"/>
      <c r="WYF38" s="349"/>
      <c r="WYG38" s="349"/>
      <c r="WYH38" s="349"/>
      <c r="WYI38" s="349"/>
      <c r="WYJ38" s="349"/>
      <c r="WYK38" s="349"/>
      <c r="WYL38" s="349"/>
      <c r="WYM38" s="349"/>
      <c r="WYN38" s="349"/>
      <c r="WYO38" s="349"/>
      <c r="WYP38" s="349"/>
      <c r="WYQ38" s="349"/>
      <c r="WYR38" s="349"/>
      <c r="WYS38" s="349"/>
      <c r="WYT38" s="349"/>
      <c r="WYU38" s="349"/>
      <c r="WYV38" s="349"/>
      <c r="WYW38" s="349"/>
      <c r="WYX38" s="349"/>
      <c r="WYY38" s="349"/>
      <c r="WYZ38" s="349"/>
      <c r="WZA38" s="349"/>
      <c r="WZB38" s="349"/>
      <c r="WZC38" s="349"/>
      <c r="WZD38" s="349"/>
      <c r="WZE38" s="349"/>
      <c r="WZF38" s="349"/>
      <c r="WZG38" s="349"/>
      <c r="WZH38" s="349"/>
      <c r="WZI38" s="349"/>
      <c r="WZJ38" s="349"/>
      <c r="WZK38" s="349"/>
      <c r="WZL38" s="349"/>
      <c r="WZM38" s="349"/>
      <c r="WZN38" s="349"/>
      <c r="WZO38" s="349"/>
      <c r="WZP38" s="349"/>
      <c r="WZQ38" s="349"/>
      <c r="WZR38" s="349"/>
      <c r="WZS38" s="349"/>
      <c r="WZT38" s="349"/>
      <c r="WZU38" s="349"/>
      <c r="WZV38" s="349"/>
      <c r="WZW38" s="349"/>
      <c r="WZX38" s="349"/>
      <c r="WZY38" s="349"/>
      <c r="WZZ38" s="349"/>
      <c r="XAA38" s="349"/>
      <c r="XAB38" s="349"/>
      <c r="XAC38" s="349"/>
      <c r="XAD38" s="349"/>
      <c r="XAE38" s="349"/>
      <c r="XAF38" s="349"/>
      <c r="XAG38" s="349"/>
      <c r="XAH38" s="349"/>
      <c r="XAI38" s="349"/>
      <c r="XAJ38" s="349"/>
      <c r="XAK38" s="349"/>
      <c r="XAL38" s="349"/>
      <c r="XAM38" s="349"/>
      <c r="XAN38" s="349"/>
      <c r="XAO38" s="349"/>
      <c r="XAP38" s="349"/>
      <c r="XAQ38" s="349"/>
      <c r="XAR38" s="349"/>
      <c r="XAS38" s="349"/>
      <c r="XAT38" s="349"/>
      <c r="XAU38" s="349"/>
      <c r="XAV38" s="349"/>
      <c r="XAW38" s="349"/>
      <c r="XAX38" s="349"/>
      <c r="XAY38" s="349"/>
      <c r="XAZ38" s="349"/>
      <c r="XBA38" s="349"/>
      <c r="XBB38" s="349"/>
      <c r="XBC38" s="349"/>
      <c r="XBD38" s="349"/>
      <c r="XBE38" s="349"/>
      <c r="XBF38" s="349"/>
      <c r="XBG38" s="349"/>
      <c r="XBH38" s="349"/>
      <c r="XBI38" s="349"/>
      <c r="XBJ38" s="349"/>
      <c r="XBK38" s="349"/>
      <c r="XBL38" s="349"/>
      <c r="XBM38" s="349"/>
      <c r="XBN38" s="349"/>
      <c r="XBO38" s="349"/>
      <c r="XBP38" s="349"/>
      <c r="XBQ38" s="349"/>
      <c r="XBR38" s="349"/>
      <c r="XBS38" s="349"/>
      <c r="XBT38" s="349"/>
      <c r="XBU38" s="349"/>
      <c r="XBV38" s="349"/>
      <c r="XBW38" s="349"/>
      <c r="XBX38" s="349"/>
      <c r="XBY38" s="349"/>
      <c r="XBZ38" s="349"/>
      <c r="XCA38" s="349"/>
      <c r="XCB38" s="349"/>
      <c r="XCC38" s="349"/>
      <c r="XCD38" s="349"/>
      <c r="XCE38" s="349"/>
      <c r="XCF38" s="349"/>
      <c r="XCG38" s="349"/>
      <c r="XCH38" s="349"/>
      <c r="XCI38" s="349"/>
      <c r="XCJ38" s="349"/>
      <c r="XCK38" s="349"/>
      <c r="XCL38" s="349"/>
      <c r="XCM38" s="349"/>
      <c r="XCN38" s="349"/>
      <c r="XCO38" s="349"/>
      <c r="XCP38" s="349"/>
      <c r="XCQ38" s="349"/>
      <c r="XCR38" s="349"/>
      <c r="XCS38" s="349"/>
      <c r="XCT38" s="349"/>
      <c r="XCU38" s="349"/>
      <c r="XCV38" s="349"/>
      <c r="XCW38" s="349"/>
      <c r="XCX38" s="349"/>
      <c r="XCY38" s="349"/>
      <c r="XCZ38" s="349"/>
      <c r="XDA38" s="349"/>
      <c r="XDB38" s="349"/>
      <c r="XDC38" s="349"/>
      <c r="XDD38" s="349"/>
      <c r="XDE38" s="349"/>
      <c r="XDF38" s="349"/>
      <c r="XDG38" s="349"/>
      <c r="XDH38" s="349"/>
      <c r="XDI38" s="349"/>
      <c r="XDJ38" s="349"/>
      <c r="XDK38" s="349"/>
      <c r="XDL38" s="349"/>
      <c r="XDM38" s="349"/>
      <c r="XDN38" s="349"/>
      <c r="XDO38" s="349"/>
      <c r="XDP38" s="349"/>
      <c r="XDQ38" s="349"/>
      <c r="XDR38" s="349"/>
      <c r="XDS38" s="349"/>
      <c r="XDT38" s="349"/>
      <c r="XDU38" s="349"/>
      <c r="XDV38" s="349"/>
      <c r="XDW38" s="349"/>
      <c r="XDX38" s="349"/>
      <c r="XDY38" s="349"/>
      <c r="XDZ38" s="349"/>
      <c r="XEA38" s="349"/>
      <c r="XEB38" s="349"/>
      <c r="XEC38" s="349"/>
      <c r="XED38" s="349"/>
      <c r="XEE38" s="349"/>
      <c r="XEF38" s="349"/>
      <c r="XEG38" s="349"/>
      <c r="XEH38" s="349"/>
      <c r="XEI38" s="349"/>
      <c r="XEJ38" s="349"/>
      <c r="XEK38" s="349"/>
      <c r="XEL38" s="349"/>
      <c r="XEM38" s="349"/>
      <c r="XEN38" s="349"/>
      <c r="XEO38" s="349"/>
      <c r="XEP38" s="349"/>
      <c r="XEQ38" s="349"/>
      <c r="XER38" s="349"/>
      <c r="XES38" s="349"/>
      <c r="XET38" s="349"/>
      <c r="XEU38" s="349"/>
      <c r="XEV38" s="349"/>
      <c r="XEW38" s="349"/>
      <c r="XEX38" s="349"/>
      <c r="XEY38" s="349"/>
      <c r="XEZ38" s="349"/>
      <c r="XFA38" s="349"/>
      <c r="XFB38" s="349"/>
      <c r="XFC38" s="349"/>
      <c r="XFD38" s="349"/>
    </row>
    <row r="39" spans="1:10 16151:16384" s="365" customFormat="1" ht="30.75" customHeight="1">
      <c r="A39" s="374" t="s">
        <v>1070</v>
      </c>
      <c r="WWE39" s="349"/>
      <c r="WWF39" s="349"/>
      <c r="WWG39" s="349"/>
      <c r="WWH39" s="349"/>
      <c r="WWI39" s="349"/>
      <c r="WWJ39" s="349"/>
      <c r="WWK39" s="349"/>
      <c r="WWL39" s="349"/>
      <c r="WWM39" s="349"/>
      <c r="WWN39" s="349"/>
      <c r="WWO39" s="349"/>
      <c r="WWP39" s="349"/>
      <c r="WWQ39" s="349"/>
      <c r="WWR39" s="349"/>
      <c r="WWS39" s="349"/>
      <c r="WWT39" s="349"/>
      <c r="WWU39" s="349"/>
      <c r="WWV39" s="349"/>
      <c r="WWW39" s="349"/>
      <c r="WWX39" s="349"/>
      <c r="WWY39" s="349"/>
      <c r="WWZ39" s="349"/>
      <c r="WXA39" s="349"/>
      <c r="WXB39" s="349"/>
      <c r="WXC39" s="349"/>
      <c r="WXD39" s="349"/>
      <c r="WXE39" s="349"/>
      <c r="WXF39" s="349"/>
      <c r="WXG39" s="349"/>
      <c r="WXH39" s="349"/>
      <c r="WXI39" s="349"/>
      <c r="WXJ39" s="349"/>
      <c r="WXK39" s="349"/>
      <c r="WXL39" s="349"/>
      <c r="WXM39" s="349"/>
      <c r="WXN39" s="349"/>
      <c r="WXO39" s="349"/>
      <c r="WXP39" s="349"/>
      <c r="WXQ39" s="349"/>
      <c r="WXR39" s="349"/>
      <c r="WXS39" s="349"/>
      <c r="WXT39" s="349"/>
      <c r="WXU39" s="349"/>
      <c r="WXV39" s="349"/>
      <c r="WXW39" s="349"/>
      <c r="WXX39" s="349"/>
      <c r="WXY39" s="349"/>
      <c r="WXZ39" s="349"/>
      <c r="WYA39" s="349"/>
      <c r="WYB39" s="349"/>
      <c r="WYC39" s="349"/>
      <c r="WYD39" s="349"/>
      <c r="WYE39" s="349"/>
      <c r="WYF39" s="349"/>
      <c r="WYG39" s="349"/>
      <c r="WYH39" s="349"/>
      <c r="WYI39" s="349"/>
      <c r="WYJ39" s="349"/>
      <c r="WYK39" s="349"/>
      <c r="WYL39" s="349"/>
      <c r="WYM39" s="349"/>
      <c r="WYN39" s="349"/>
      <c r="WYO39" s="349"/>
      <c r="WYP39" s="349"/>
      <c r="WYQ39" s="349"/>
      <c r="WYR39" s="349"/>
      <c r="WYS39" s="349"/>
      <c r="WYT39" s="349"/>
      <c r="WYU39" s="349"/>
      <c r="WYV39" s="349"/>
      <c r="WYW39" s="349"/>
      <c r="WYX39" s="349"/>
      <c r="WYY39" s="349"/>
      <c r="WYZ39" s="349"/>
      <c r="WZA39" s="349"/>
      <c r="WZB39" s="349"/>
      <c r="WZC39" s="349"/>
      <c r="WZD39" s="349"/>
      <c r="WZE39" s="349"/>
      <c r="WZF39" s="349"/>
      <c r="WZG39" s="349"/>
      <c r="WZH39" s="349"/>
      <c r="WZI39" s="349"/>
      <c r="WZJ39" s="349"/>
      <c r="WZK39" s="349"/>
      <c r="WZL39" s="349"/>
      <c r="WZM39" s="349"/>
      <c r="WZN39" s="349"/>
      <c r="WZO39" s="349"/>
      <c r="WZP39" s="349"/>
      <c r="WZQ39" s="349"/>
      <c r="WZR39" s="349"/>
      <c r="WZS39" s="349"/>
      <c r="WZT39" s="349"/>
      <c r="WZU39" s="349"/>
      <c r="WZV39" s="349"/>
      <c r="WZW39" s="349"/>
      <c r="WZX39" s="349"/>
      <c r="WZY39" s="349"/>
      <c r="WZZ39" s="349"/>
      <c r="XAA39" s="349"/>
      <c r="XAB39" s="349"/>
      <c r="XAC39" s="349"/>
      <c r="XAD39" s="349"/>
      <c r="XAE39" s="349"/>
      <c r="XAF39" s="349"/>
      <c r="XAG39" s="349"/>
      <c r="XAH39" s="349"/>
      <c r="XAI39" s="349"/>
      <c r="XAJ39" s="349"/>
      <c r="XAK39" s="349"/>
      <c r="XAL39" s="349"/>
      <c r="XAM39" s="349"/>
      <c r="XAN39" s="349"/>
      <c r="XAO39" s="349"/>
      <c r="XAP39" s="349"/>
      <c r="XAQ39" s="349"/>
      <c r="XAR39" s="349"/>
      <c r="XAS39" s="349"/>
      <c r="XAT39" s="349"/>
      <c r="XAU39" s="349"/>
      <c r="XAV39" s="349"/>
      <c r="XAW39" s="349"/>
      <c r="XAX39" s="349"/>
      <c r="XAY39" s="349"/>
      <c r="XAZ39" s="349"/>
      <c r="XBA39" s="349"/>
      <c r="XBB39" s="349"/>
      <c r="XBC39" s="349"/>
      <c r="XBD39" s="349"/>
      <c r="XBE39" s="349"/>
      <c r="XBF39" s="349"/>
      <c r="XBG39" s="349"/>
      <c r="XBH39" s="349"/>
      <c r="XBI39" s="349"/>
      <c r="XBJ39" s="349"/>
      <c r="XBK39" s="349"/>
      <c r="XBL39" s="349"/>
      <c r="XBM39" s="349"/>
      <c r="XBN39" s="349"/>
      <c r="XBO39" s="349"/>
      <c r="XBP39" s="349"/>
      <c r="XBQ39" s="349"/>
      <c r="XBR39" s="349"/>
      <c r="XBS39" s="349"/>
      <c r="XBT39" s="349"/>
      <c r="XBU39" s="349"/>
      <c r="XBV39" s="349"/>
      <c r="XBW39" s="349"/>
      <c r="XBX39" s="349"/>
      <c r="XBY39" s="349"/>
      <c r="XBZ39" s="349"/>
      <c r="XCA39" s="349"/>
      <c r="XCB39" s="349"/>
      <c r="XCC39" s="349"/>
      <c r="XCD39" s="349"/>
      <c r="XCE39" s="349"/>
      <c r="XCF39" s="349"/>
      <c r="XCG39" s="349"/>
      <c r="XCH39" s="349"/>
      <c r="XCI39" s="349"/>
      <c r="XCJ39" s="349"/>
      <c r="XCK39" s="349"/>
      <c r="XCL39" s="349"/>
      <c r="XCM39" s="349"/>
      <c r="XCN39" s="349"/>
      <c r="XCO39" s="349"/>
      <c r="XCP39" s="349"/>
      <c r="XCQ39" s="349"/>
      <c r="XCR39" s="349"/>
      <c r="XCS39" s="349"/>
      <c r="XCT39" s="349"/>
      <c r="XCU39" s="349"/>
      <c r="XCV39" s="349"/>
      <c r="XCW39" s="349"/>
      <c r="XCX39" s="349"/>
      <c r="XCY39" s="349"/>
      <c r="XCZ39" s="349"/>
      <c r="XDA39" s="349"/>
      <c r="XDB39" s="349"/>
      <c r="XDC39" s="349"/>
      <c r="XDD39" s="349"/>
      <c r="XDE39" s="349"/>
      <c r="XDF39" s="349"/>
      <c r="XDG39" s="349"/>
      <c r="XDH39" s="349"/>
      <c r="XDI39" s="349"/>
      <c r="XDJ39" s="349"/>
      <c r="XDK39" s="349"/>
      <c r="XDL39" s="349"/>
      <c r="XDM39" s="349"/>
      <c r="XDN39" s="349"/>
      <c r="XDO39" s="349"/>
      <c r="XDP39" s="349"/>
      <c r="XDQ39" s="349"/>
      <c r="XDR39" s="349"/>
      <c r="XDS39" s="349"/>
      <c r="XDT39" s="349"/>
      <c r="XDU39" s="349"/>
      <c r="XDV39" s="349"/>
      <c r="XDW39" s="349"/>
      <c r="XDX39" s="349"/>
      <c r="XDY39" s="349"/>
      <c r="XDZ39" s="349"/>
      <c r="XEA39" s="349"/>
      <c r="XEB39" s="349"/>
      <c r="XEC39" s="349"/>
      <c r="XED39" s="349"/>
      <c r="XEE39" s="349"/>
      <c r="XEF39" s="349"/>
      <c r="XEG39" s="349"/>
      <c r="XEH39" s="349"/>
      <c r="XEI39" s="349"/>
      <c r="XEJ39" s="349"/>
      <c r="XEK39" s="349"/>
      <c r="XEL39" s="349"/>
      <c r="XEM39" s="349"/>
      <c r="XEN39" s="349"/>
      <c r="XEO39" s="349"/>
      <c r="XEP39" s="349"/>
      <c r="XEQ39" s="349"/>
      <c r="XER39" s="349"/>
      <c r="XES39" s="349"/>
      <c r="XET39" s="349"/>
      <c r="XEU39" s="349"/>
      <c r="XEV39" s="349"/>
      <c r="XEW39" s="349"/>
      <c r="XEX39" s="349"/>
      <c r="XEY39" s="349"/>
      <c r="XEZ39" s="349"/>
      <c r="XFA39" s="349"/>
      <c r="XFB39" s="349"/>
      <c r="XFC39" s="349"/>
      <c r="XFD39" s="349"/>
    </row>
    <row r="40" spans="1:10 16151:16384" s="224" customFormat="1">
      <c r="A40" s="375" t="s">
        <v>1071</v>
      </c>
      <c r="B40" s="376"/>
      <c r="C40" s="376"/>
      <c r="D40" s="376"/>
      <c r="E40" s="376"/>
      <c r="F40" s="376"/>
      <c r="G40" s="376"/>
      <c r="H40" s="376"/>
      <c r="I40" s="376"/>
      <c r="J40" s="377"/>
      <c r="WWE40" s="349"/>
      <c r="WWF40" s="349"/>
      <c r="WWG40" s="349"/>
      <c r="WWH40" s="349"/>
      <c r="WWI40" s="349"/>
      <c r="WWJ40" s="349"/>
      <c r="WWK40" s="349"/>
      <c r="WWL40" s="349"/>
      <c r="WWM40" s="349"/>
      <c r="WWN40" s="349"/>
      <c r="WWO40" s="349"/>
      <c r="WWP40" s="349"/>
      <c r="WWQ40" s="349"/>
      <c r="WWR40" s="349"/>
      <c r="WWS40" s="349"/>
      <c r="WWT40" s="349"/>
      <c r="WWU40" s="349"/>
      <c r="WWV40" s="349"/>
      <c r="WWW40" s="349"/>
      <c r="WWX40" s="349"/>
      <c r="WWY40" s="349"/>
      <c r="WWZ40" s="349"/>
      <c r="WXA40" s="349"/>
      <c r="WXB40" s="349"/>
      <c r="WXC40" s="349"/>
      <c r="WXD40" s="349"/>
      <c r="WXE40" s="349"/>
      <c r="WXF40" s="349"/>
      <c r="WXG40" s="349"/>
      <c r="WXH40" s="349"/>
      <c r="WXI40" s="349"/>
      <c r="WXJ40" s="349"/>
      <c r="WXK40" s="349"/>
      <c r="WXL40" s="349"/>
      <c r="WXM40" s="349"/>
      <c r="WXN40" s="349"/>
      <c r="WXO40" s="349"/>
      <c r="WXP40" s="349"/>
      <c r="WXQ40" s="349"/>
      <c r="WXR40" s="349"/>
      <c r="WXS40" s="349"/>
      <c r="WXT40" s="349"/>
      <c r="WXU40" s="349"/>
      <c r="WXV40" s="349"/>
      <c r="WXW40" s="349"/>
      <c r="WXX40" s="349"/>
      <c r="WXY40" s="349"/>
      <c r="WXZ40" s="349"/>
      <c r="WYA40" s="349"/>
      <c r="WYB40" s="349"/>
      <c r="WYC40" s="349"/>
      <c r="WYD40" s="349"/>
      <c r="WYE40" s="349"/>
      <c r="WYF40" s="349"/>
      <c r="WYG40" s="349"/>
      <c r="WYH40" s="349"/>
      <c r="WYI40" s="349"/>
      <c r="WYJ40" s="349"/>
      <c r="WYK40" s="349"/>
      <c r="WYL40" s="349"/>
      <c r="WYM40" s="349"/>
      <c r="WYN40" s="349"/>
      <c r="WYO40" s="349"/>
      <c r="WYP40" s="349"/>
      <c r="WYQ40" s="349"/>
      <c r="WYR40" s="349"/>
      <c r="WYS40" s="349"/>
      <c r="WYT40" s="349"/>
      <c r="WYU40" s="349"/>
      <c r="WYV40" s="349"/>
      <c r="WYW40" s="349"/>
      <c r="WYX40" s="349"/>
      <c r="WYY40" s="349"/>
      <c r="WYZ40" s="349"/>
      <c r="WZA40" s="349"/>
      <c r="WZB40" s="349"/>
      <c r="WZC40" s="349"/>
      <c r="WZD40" s="349"/>
      <c r="WZE40" s="349"/>
      <c r="WZF40" s="349"/>
      <c r="WZG40" s="349"/>
      <c r="WZH40" s="349"/>
      <c r="WZI40" s="349"/>
      <c r="WZJ40" s="349"/>
      <c r="WZK40" s="349"/>
      <c r="WZL40" s="349"/>
      <c r="WZM40" s="349"/>
      <c r="WZN40" s="349"/>
      <c r="WZO40" s="349"/>
      <c r="WZP40" s="349"/>
      <c r="WZQ40" s="349"/>
      <c r="WZR40" s="349"/>
      <c r="WZS40" s="349"/>
      <c r="WZT40" s="349"/>
      <c r="WZU40" s="349"/>
      <c r="WZV40" s="349"/>
      <c r="WZW40" s="349"/>
      <c r="WZX40" s="349"/>
      <c r="WZY40" s="349"/>
      <c r="WZZ40" s="349"/>
      <c r="XAA40" s="349"/>
      <c r="XAB40" s="349"/>
      <c r="XAC40" s="349"/>
      <c r="XAD40" s="349"/>
      <c r="XAE40" s="349"/>
      <c r="XAF40" s="349"/>
      <c r="XAG40" s="349"/>
      <c r="XAH40" s="349"/>
      <c r="XAI40" s="349"/>
      <c r="XAJ40" s="349"/>
      <c r="XAK40" s="349"/>
      <c r="XAL40" s="349"/>
      <c r="XAM40" s="349"/>
      <c r="XAN40" s="349"/>
      <c r="XAO40" s="349"/>
      <c r="XAP40" s="349"/>
      <c r="XAQ40" s="349"/>
      <c r="XAR40" s="349"/>
      <c r="XAS40" s="349"/>
      <c r="XAT40" s="349"/>
      <c r="XAU40" s="349"/>
      <c r="XAV40" s="349"/>
      <c r="XAW40" s="349"/>
      <c r="XAX40" s="349"/>
      <c r="XAY40" s="349"/>
      <c r="XAZ40" s="349"/>
      <c r="XBA40" s="349"/>
      <c r="XBB40" s="349"/>
      <c r="XBC40" s="349"/>
      <c r="XBD40" s="349"/>
      <c r="XBE40" s="349"/>
      <c r="XBF40" s="349"/>
      <c r="XBG40" s="349"/>
      <c r="XBH40" s="349"/>
      <c r="XBI40" s="349"/>
      <c r="XBJ40" s="349"/>
      <c r="XBK40" s="349"/>
      <c r="XBL40" s="349"/>
      <c r="XBM40" s="349"/>
      <c r="XBN40" s="349"/>
      <c r="XBO40" s="349"/>
      <c r="XBP40" s="349"/>
      <c r="XBQ40" s="349"/>
      <c r="XBR40" s="349"/>
      <c r="XBS40" s="349"/>
      <c r="XBT40" s="349"/>
      <c r="XBU40" s="349"/>
      <c r="XBV40" s="349"/>
      <c r="XBW40" s="349"/>
      <c r="XBX40" s="349"/>
      <c r="XBY40" s="349"/>
      <c r="XBZ40" s="349"/>
      <c r="XCA40" s="349"/>
      <c r="XCB40" s="349"/>
      <c r="XCC40" s="349"/>
      <c r="XCD40" s="349"/>
      <c r="XCE40" s="349"/>
      <c r="XCF40" s="349"/>
      <c r="XCG40" s="349"/>
      <c r="XCH40" s="349"/>
      <c r="XCI40" s="349"/>
      <c r="XCJ40" s="349"/>
      <c r="XCK40" s="349"/>
      <c r="XCL40" s="349"/>
      <c r="XCM40" s="349"/>
      <c r="XCN40" s="349"/>
      <c r="XCO40" s="349"/>
      <c r="XCP40" s="349"/>
      <c r="XCQ40" s="349"/>
      <c r="XCR40" s="349"/>
      <c r="XCS40" s="349"/>
      <c r="XCT40" s="349"/>
      <c r="XCU40" s="349"/>
      <c r="XCV40" s="349"/>
      <c r="XCW40" s="349"/>
      <c r="XCX40" s="349"/>
      <c r="XCY40" s="349"/>
      <c r="XCZ40" s="349"/>
      <c r="XDA40" s="349"/>
      <c r="XDB40" s="349"/>
      <c r="XDC40" s="349"/>
      <c r="XDD40" s="349"/>
      <c r="XDE40" s="349"/>
      <c r="XDF40" s="349"/>
      <c r="XDG40" s="349"/>
      <c r="XDH40" s="349"/>
      <c r="XDI40" s="349"/>
      <c r="XDJ40" s="349"/>
      <c r="XDK40" s="349"/>
      <c r="XDL40" s="349"/>
      <c r="XDM40" s="349"/>
      <c r="XDN40" s="349"/>
      <c r="XDO40" s="349"/>
      <c r="XDP40" s="349"/>
      <c r="XDQ40" s="349"/>
      <c r="XDR40" s="349"/>
      <c r="XDS40" s="349"/>
      <c r="XDT40" s="349"/>
      <c r="XDU40" s="349"/>
      <c r="XDV40" s="349"/>
      <c r="XDW40" s="349"/>
      <c r="XDX40" s="349"/>
      <c r="XDY40" s="349"/>
      <c r="XDZ40" s="349"/>
      <c r="XEA40" s="349"/>
      <c r="XEB40" s="349"/>
      <c r="XEC40" s="349"/>
      <c r="XED40" s="349"/>
      <c r="XEE40" s="349"/>
      <c r="XEF40" s="349"/>
      <c r="XEG40" s="349"/>
      <c r="XEH40" s="349"/>
      <c r="XEI40" s="349"/>
      <c r="XEJ40" s="349"/>
      <c r="XEK40" s="349"/>
      <c r="XEL40" s="349"/>
      <c r="XEM40" s="349"/>
      <c r="XEN40" s="349"/>
      <c r="XEO40" s="349"/>
      <c r="XEP40" s="349"/>
      <c r="XEQ40" s="349"/>
      <c r="XER40" s="349"/>
      <c r="XES40" s="349"/>
      <c r="XET40" s="349"/>
      <c r="XEU40" s="349"/>
      <c r="XEV40" s="349"/>
      <c r="XEW40" s="349"/>
      <c r="XEX40" s="349"/>
      <c r="XEY40" s="349"/>
      <c r="XEZ40" s="349"/>
      <c r="XFA40" s="349"/>
      <c r="XFB40" s="349"/>
      <c r="XFC40" s="349"/>
      <c r="XFD40" s="349"/>
    </row>
    <row r="42" spans="1:10 16151:16384">
      <c r="D42" s="378"/>
    </row>
    <row r="43" spans="1:10 16151:16384">
      <c r="D43" s="378"/>
    </row>
  </sheetData>
  <mergeCells count="48">
    <mergeCell ref="A1:B1"/>
    <mergeCell ref="I1:J1"/>
    <mergeCell ref="A2:B2"/>
    <mergeCell ref="I2:J2"/>
    <mergeCell ref="A3:J3"/>
    <mergeCell ref="A4:J4"/>
    <mergeCell ref="A5:E6"/>
    <mergeCell ref="F5:J6"/>
    <mergeCell ref="A7:A13"/>
    <mergeCell ref="F7:J7"/>
    <mergeCell ref="B8:B9"/>
    <mergeCell ref="F8:J8"/>
    <mergeCell ref="F9:J9"/>
    <mergeCell ref="B10:B11"/>
    <mergeCell ref="C10:E10"/>
    <mergeCell ref="F10:J10"/>
    <mergeCell ref="C11:E11"/>
    <mergeCell ref="F11:J11"/>
    <mergeCell ref="B12:E12"/>
    <mergeCell ref="F12:J12"/>
    <mergeCell ref="B13:E13"/>
    <mergeCell ref="F13:J13"/>
    <mergeCell ref="A14:A33"/>
    <mergeCell ref="F14:J14"/>
    <mergeCell ref="F15:J15"/>
    <mergeCell ref="F16:J16"/>
    <mergeCell ref="F17:J17"/>
    <mergeCell ref="F18:J18"/>
    <mergeCell ref="F19:J19"/>
    <mergeCell ref="F20:J20"/>
    <mergeCell ref="F21:J21"/>
    <mergeCell ref="F22:J22"/>
    <mergeCell ref="F23:J23"/>
    <mergeCell ref="F24:J24"/>
    <mergeCell ref="F25:J25"/>
    <mergeCell ref="F26:J26"/>
    <mergeCell ref="F27:J27"/>
    <mergeCell ref="F28:J28"/>
    <mergeCell ref="F29:J29"/>
    <mergeCell ref="F30:J30"/>
    <mergeCell ref="F31:J31"/>
    <mergeCell ref="F32:J32"/>
    <mergeCell ref="F33:J33"/>
    <mergeCell ref="F34:J34"/>
    <mergeCell ref="A35:A36"/>
    <mergeCell ref="F35:J35"/>
    <mergeCell ref="B36:E36"/>
    <mergeCell ref="F36:J36"/>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8"/>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237</v>
      </c>
      <c r="B1" s="87" t="s">
        <v>125</v>
      </c>
    </row>
    <row r="2" spans="1:2" ht="19.5">
      <c r="A2" s="88" t="s">
        <v>238</v>
      </c>
    </row>
    <row r="3" spans="1:2" ht="19.5">
      <c r="A3" s="88" t="s">
        <v>239</v>
      </c>
    </row>
    <row r="4" spans="1:2" ht="19.5">
      <c r="A4" s="89" t="s">
        <v>128</v>
      </c>
    </row>
    <row r="5" spans="1:2" ht="19.5">
      <c r="A5" s="90" t="s">
        <v>129</v>
      </c>
    </row>
    <row r="6" spans="1:2" ht="19.5">
      <c r="A6" s="90" t="s">
        <v>240</v>
      </c>
    </row>
    <row r="7" spans="1:2" ht="19.5">
      <c r="A7" s="91" t="s">
        <v>131</v>
      </c>
    </row>
    <row r="8" spans="1:2" ht="19.5">
      <c r="A8" s="91" t="s">
        <v>132</v>
      </c>
    </row>
    <row r="9" spans="1:2" ht="19.5">
      <c r="A9" s="91" t="s">
        <v>2200</v>
      </c>
    </row>
    <row r="10" spans="1:2" ht="19.5">
      <c r="A10" s="89" t="s">
        <v>134</v>
      </c>
    </row>
    <row r="11" spans="1:2" ht="19.5">
      <c r="A11" s="90" t="s">
        <v>165</v>
      </c>
    </row>
    <row r="12" spans="1:2" ht="78">
      <c r="A12" s="92" t="s">
        <v>218</v>
      </c>
    </row>
    <row r="13" spans="1:2" ht="19.5">
      <c r="A13" s="89" t="s">
        <v>137</v>
      </c>
    </row>
    <row r="14" spans="1:2" ht="51.75">
      <c r="A14" s="93" t="s">
        <v>241</v>
      </c>
    </row>
    <row r="15" spans="1:2" ht="19.5">
      <c r="A15" s="92" t="s">
        <v>242</v>
      </c>
    </row>
    <row r="16" spans="1:2" ht="19.5">
      <c r="A16" s="90" t="s">
        <v>140</v>
      </c>
    </row>
    <row r="17" spans="1:1" ht="19.5">
      <c r="A17" s="92" t="s">
        <v>243</v>
      </c>
    </row>
    <row r="18" spans="1:1" ht="39">
      <c r="A18" s="92" t="s">
        <v>244</v>
      </c>
    </row>
    <row r="19" spans="1:1" ht="19.5">
      <c r="A19" s="92" t="s">
        <v>245</v>
      </c>
    </row>
    <row r="20" spans="1:1" ht="19.5">
      <c r="A20" s="92" t="s">
        <v>246</v>
      </c>
    </row>
    <row r="21" spans="1:1" ht="19.5">
      <c r="A21" s="92" t="s">
        <v>247</v>
      </c>
    </row>
    <row r="22" spans="1:1" ht="19.5">
      <c r="A22" s="92" t="s">
        <v>248</v>
      </c>
    </row>
    <row r="23" spans="1:1" ht="19.5">
      <c r="A23" s="92" t="s">
        <v>249</v>
      </c>
    </row>
    <row r="24" spans="1:1" ht="19.5">
      <c r="A24" s="92" t="s">
        <v>250</v>
      </c>
    </row>
    <row r="25" spans="1:1" ht="19.5">
      <c r="A25" s="92" t="s">
        <v>251</v>
      </c>
    </row>
    <row r="26" spans="1:1" ht="19.5">
      <c r="A26" s="92" t="s">
        <v>252</v>
      </c>
    </row>
    <row r="27" spans="1:1" ht="39">
      <c r="A27" s="92" t="s">
        <v>253</v>
      </c>
    </row>
    <row r="28" spans="1:1" ht="19.5">
      <c r="A28" s="92" t="s">
        <v>254</v>
      </c>
    </row>
    <row r="29" spans="1:1" ht="19.5">
      <c r="A29" s="92" t="s">
        <v>255</v>
      </c>
    </row>
    <row r="30" spans="1:1" ht="19.5">
      <c r="A30" s="92" t="s">
        <v>152</v>
      </c>
    </row>
    <row r="31" spans="1:1" ht="19.5">
      <c r="A31" s="89" t="s">
        <v>153</v>
      </c>
    </row>
    <row r="32" spans="1:1" ht="39">
      <c r="A32" s="92" t="s">
        <v>256</v>
      </c>
    </row>
    <row r="33" spans="1:1" ht="39">
      <c r="A33" s="92" t="s">
        <v>257</v>
      </c>
    </row>
    <row r="34" spans="1:1" ht="19.5">
      <c r="A34" s="89" t="s">
        <v>156</v>
      </c>
    </row>
    <row r="35" spans="1:1" ht="39">
      <c r="A35" s="92" t="s">
        <v>258</v>
      </c>
    </row>
    <row r="36" spans="1:1" ht="19.5">
      <c r="A36" s="92" t="s">
        <v>202</v>
      </c>
    </row>
    <row r="37" spans="1:1" ht="19.5">
      <c r="A37" s="94" t="s">
        <v>159</v>
      </c>
    </row>
    <row r="38" spans="1:1" ht="19.5">
      <c r="A38"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workbookViewId="0">
      <selection activeCell="K1" sqref="K1"/>
    </sheetView>
  </sheetViews>
  <sheetFormatPr defaultRowHeight="16.5"/>
  <cols>
    <col min="2" max="2" width="13.375" customWidth="1"/>
    <col min="5" max="5" width="14.25" customWidth="1"/>
    <col min="10" max="10" width="28.125" customWidth="1"/>
  </cols>
  <sheetData>
    <row r="1" spans="1:11" ht="20.25" thickBot="1">
      <c r="A1" s="1704" t="s">
        <v>1024</v>
      </c>
      <c r="B1" s="1704"/>
      <c r="C1" s="350"/>
      <c r="D1" s="350"/>
      <c r="E1" s="350"/>
      <c r="F1" s="350"/>
      <c r="G1" s="350"/>
      <c r="H1" s="351" t="s">
        <v>781</v>
      </c>
      <c r="I1" s="1705" t="s">
        <v>0</v>
      </c>
      <c r="J1" s="1705"/>
      <c r="K1" s="87" t="s">
        <v>125</v>
      </c>
    </row>
    <row r="2" spans="1:11" ht="20.25" thickBot="1">
      <c r="A2" s="1704" t="s">
        <v>1025</v>
      </c>
      <c r="B2" s="1704"/>
      <c r="C2" s="352" t="s">
        <v>1026</v>
      </c>
      <c r="D2" s="353"/>
      <c r="E2" s="354"/>
      <c r="F2" s="354"/>
      <c r="G2" s="354"/>
      <c r="H2" s="351" t="s">
        <v>785</v>
      </c>
      <c r="I2" s="1705" t="s">
        <v>1027</v>
      </c>
      <c r="J2" s="1705"/>
    </row>
    <row r="3" spans="1:11" ht="32.25">
      <c r="A3" s="1706" t="s">
        <v>1028</v>
      </c>
      <c r="B3" s="1706"/>
      <c r="C3" s="1706"/>
      <c r="D3" s="1706"/>
      <c r="E3" s="1706"/>
      <c r="F3" s="1706"/>
      <c r="G3" s="1706"/>
      <c r="H3" s="1706"/>
      <c r="I3" s="1706"/>
      <c r="J3" s="1706"/>
    </row>
    <row r="4" spans="1:11" ht="20.25" thickBot="1">
      <c r="A4" s="1695" t="s">
        <v>2227</v>
      </c>
      <c r="B4" s="1695"/>
      <c r="C4" s="1695"/>
      <c r="D4" s="1695"/>
      <c r="E4" s="1695"/>
      <c r="F4" s="1695"/>
      <c r="G4" s="1695"/>
      <c r="H4" s="1695"/>
      <c r="I4" s="1695"/>
      <c r="J4" s="1695"/>
    </row>
    <row r="5" spans="1:11" ht="17.25" thickBot="1">
      <c r="A5" s="1696" t="s">
        <v>1030</v>
      </c>
      <c r="B5" s="1696"/>
      <c r="C5" s="1696"/>
      <c r="D5" s="1696"/>
      <c r="E5" s="1696"/>
      <c r="F5" s="1697" t="s">
        <v>1031</v>
      </c>
      <c r="G5" s="1697"/>
      <c r="H5" s="1697"/>
      <c r="I5" s="1697"/>
      <c r="J5" s="1697"/>
    </row>
    <row r="6" spans="1:11" ht="17.25" thickBot="1">
      <c r="A6" s="1696"/>
      <c r="B6" s="1696"/>
      <c r="C6" s="1696"/>
      <c r="D6" s="1696"/>
      <c r="E6" s="1696"/>
      <c r="F6" s="1697"/>
      <c r="G6" s="1697"/>
      <c r="H6" s="1697"/>
      <c r="I6" s="1697"/>
      <c r="J6" s="1697"/>
    </row>
    <row r="7" spans="1:11" ht="20.25" thickBot="1">
      <c r="A7" s="1698" t="s">
        <v>1032</v>
      </c>
      <c r="B7" s="357"/>
      <c r="C7" s="349" t="s">
        <v>1033</v>
      </c>
      <c r="D7" s="358"/>
      <c r="E7" s="358"/>
      <c r="F7" s="1699">
        <v>1</v>
      </c>
      <c r="G7" s="1699"/>
      <c r="H7" s="1699"/>
      <c r="I7" s="1699"/>
      <c r="J7" s="1699"/>
    </row>
    <row r="8" spans="1:11" ht="20.25" thickBot="1">
      <c r="A8" s="1698"/>
      <c r="B8" s="1700" t="s">
        <v>1034</v>
      </c>
      <c r="C8" s="359" t="s">
        <v>1035</v>
      </c>
      <c r="D8" s="359"/>
      <c r="E8" s="359"/>
      <c r="F8" s="1701" t="s">
        <v>885</v>
      </c>
      <c r="G8" s="1701"/>
      <c r="H8" s="1701"/>
      <c r="I8" s="1701"/>
      <c r="J8" s="1701"/>
    </row>
    <row r="9" spans="1:11" ht="20.25" thickBot="1">
      <c r="A9" s="1698"/>
      <c r="B9" s="1700"/>
      <c r="C9" s="359" t="s">
        <v>1036</v>
      </c>
      <c r="D9" s="359"/>
      <c r="E9" s="359"/>
      <c r="F9" s="1690" t="s">
        <v>885</v>
      </c>
      <c r="G9" s="1690"/>
      <c r="H9" s="1690"/>
      <c r="I9" s="1690"/>
      <c r="J9" s="1690"/>
    </row>
    <row r="10" spans="1:11" ht="20.25" thickBot="1">
      <c r="A10" s="1698"/>
      <c r="B10" s="1700" t="s">
        <v>1037</v>
      </c>
      <c r="C10" s="1702" t="s">
        <v>1038</v>
      </c>
      <c r="D10" s="1702"/>
      <c r="E10" s="1702"/>
      <c r="F10" s="1690">
        <v>1</v>
      </c>
      <c r="G10" s="1690"/>
      <c r="H10" s="1690"/>
      <c r="I10" s="1690"/>
      <c r="J10" s="1690"/>
    </row>
    <row r="11" spans="1:11" ht="20.25" thickBot="1">
      <c r="A11" s="1698"/>
      <c r="B11" s="1700"/>
      <c r="C11" s="1702" t="s">
        <v>1039</v>
      </c>
      <c r="D11" s="1702"/>
      <c r="E11" s="1702"/>
      <c r="F11" s="1690" t="s">
        <v>885</v>
      </c>
      <c r="G11" s="1690"/>
      <c r="H11" s="1690"/>
      <c r="I11" s="1690"/>
      <c r="J11" s="1690"/>
    </row>
    <row r="12" spans="1:11" ht="20.25" thickBot="1">
      <c r="A12" s="1698"/>
      <c r="B12" s="1703" t="s">
        <v>1040</v>
      </c>
      <c r="C12" s="1703"/>
      <c r="D12" s="1703"/>
      <c r="E12" s="1703"/>
      <c r="F12" s="1690" t="s">
        <v>885</v>
      </c>
      <c r="G12" s="1690"/>
      <c r="H12" s="1690"/>
      <c r="I12" s="1690"/>
      <c r="J12" s="1690"/>
    </row>
    <row r="13" spans="1:11" ht="33" customHeight="1">
      <c r="A13" s="1698"/>
      <c r="B13" s="1702" t="s">
        <v>1041</v>
      </c>
      <c r="C13" s="1702"/>
      <c r="D13" s="1702"/>
      <c r="E13" s="1702"/>
      <c r="F13" s="1690" t="s">
        <v>885</v>
      </c>
      <c r="G13" s="1690"/>
      <c r="H13" s="1690"/>
      <c r="I13" s="1690"/>
      <c r="J13" s="1690"/>
    </row>
    <row r="14" spans="1:11" ht="19.5">
      <c r="A14" s="1694" t="s">
        <v>1042</v>
      </c>
      <c r="B14" s="361" t="s">
        <v>1043</v>
      </c>
      <c r="C14" s="362"/>
      <c r="D14" s="349"/>
      <c r="E14" s="359"/>
      <c r="F14" s="1690">
        <v>25</v>
      </c>
      <c r="G14" s="1690"/>
      <c r="H14" s="1690"/>
      <c r="I14" s="1690"/>
      <c r="J14" s="1690"/>
    </row>
    <row r="15" spans="1:11" ht="19.5">
      <c r="A15" s="1694"/>
      <c r="B15" s="363" t="s">
        <v>1044</v>
      </c>
      <c r="C15" s="364"/>
      <c r="D15" s="359"/>
      <c r="E15" s="359"/>
      <c r="F15" s="1690" t="s">
        <v>885</v>
      </c>
      <c r="G15" s="1690"/>
      <c r="H15" s="1690"/>
      <c r="I15" s="1690"/>
      <c r="J15" s="1690"/>
    </row>
    <row r="16" spans="1:11" ht="19.5">
      <c r="A16" s="1694"/>
      <c r="B16" s="363" t="s">
        <v>1045</v>
      </c>
      <c r="C16" s="364"/>
      <c r="D16" s="359"/>
      <c r="E16" s="359"/>
      <c r="F16" s="1690">
        <v>9</v>
      </c>
      <c r="G16" s="1690"/>
      <c r="H16" s="1690"/>
      <c r="I16" s="1690"/>
      <c r="J16" s="1690"/>
    </row>
    <row r="17" spans="1:10" ht="19.5">
      <c r="A17" s="1694"/>
      <c r="B17" s="363" t="s">
        <v>1046</v>
      </c>
      <c r="C17" s="364"/>
      <c r="D17" s="364"/>
      <c r="E17" s="359"/>
      <c r="F17" s="1690" t="s">
        <v>885</v>
      </c>
      <c r="G17" s="1690"/>
      <c r="H17" s="1690"/>
      <c r="I17" s="1690"/>
      <c r="J17" s="1690"/>
    </row>
    <row r="18" spans="1:10" ht="19.5">
      <c r="A18" s="1694"/>
      <c r="B18" s="363" t="s">
        <v>1047</v>
      </c>
      <c r="C18" s="364"/>
      <c r="D18" s="364"/>
      <c r="E18" s="359"/>
      <c r="F18" s="1690" t="s">
        <v>885</v>
      </c>
      <c r="G18" s="1690"/>
      <c r="H18" s="1690"/>
      <c r="I18" s="1690"/>
      <c r="J18" s="1690"/>
    </row>
    <row r="19" spans="1:10" ht="19.5">
      <c r="A19" s="1694"/>
      <c r="B19" s="363" t="s">
        <v>1048</v>
      </c>
      <c r="C19" s="364"/>
      <c r="D19" s="364"/>
      <c r="E19" s="359"/>
      <c r="F19" s="1690">
        <v>2</v>
      </c>
      <c r="G19" s="1690"/>
      <c r="H19" s="1690"/>
      <c r="I19" s="1690"/>
      <c r="J19" s="1690"/>
    </row>
    <row r="20" spans="1:10" ht="19.5">
      <c r="A20" s="1694"/>
      <c r="B20" s="363" t="s">
        <v>1049</v>
      </c>
      <c r="C20" s="359"/>
      <c r="D20" s="359"/>
      <c r="E20" s="359"/>
      <c r="F20" s="1690" t="s">
        <v>885</v>
      </c>
      <c r="G20" s="1690"/>
      <c r="H20" s="1690"/>
      <c r="I20" s="1690"/>
      <c r="J20" s="1690"/>
    </row>
    <row r="21" spans="1:10" ht="19.5">
      <c r="A21" s="1694"/>
      <c r="B21" s="363" t="s">
        <v>1050</v>
      </c>
      <c r="C21" s="359"/>
      <c r="D21" s="359"/>
      <c r="E21" s="359"/>
      <c r="F21" s="1690" t="s">
        <v>885</v>
      </c>
      <c r="G21" s="1690"/>
      <c r="H21" s="1690"/>
      <c r="I21" s="1690"/>
      <c r="J21" s="1690"/>
    </row>
    <row r="22" spans="1:10" ht="19.5">
      <c r="A22" s="1694"/>
      <c r="B22" s="363" t="s">
        <v>1051</v>
      </c>
      <c r="C22" s="359"/>
      <c r="D22" s="359"/>
      <c r="E22" s="359"/>
      <c r="F22" s="1690" t="s">
        <v>885</v>
      </c>
      <c r="G22" s="1690"/>
      <c r="H22" s="1690"/>
      <c r="I22" s="1690"/>
      <c r="J22" s="1690"/>
    </row>
    <row r="23" spans="1:10" ht="19.5">
      <c r="A23" s="1694"/>
      <c r="B23" s="366" t="s">
        <v>1052</v>
      </c>
      <c r="C23" s="358"/>
      <c r="D23" s="359"/>
      <c r="E23" s="359"/>
      <c r="F23" s="1690">
        <v>1</v>
      </c>
      <c r="G23" s="1690"/>
      <c r="H23" s="1690"/>
      <c r="I23" s="1690"/>
      <c r="J23" s="1690"/>
    </row>
    <row r="24" spans="1:10" ht="19.5">
      <c r="A24" s="1694"/>
      <c r="B24" s="367" t="s">
        <v>1053</v>
      </c>
      <c r="C24" s="359"/>
      <c r="D24" s="359"/>
      <c r="E24" s="359"/>
      <c r="F24" s="1690">
        <v>6</v>
      </c>
      <c r="G24" s="1690"/>
      <c r="H24" s="1690"/>
      <c r="I24" s="1690"/>
      <c r="J24" s="1690"/>
    </row>
    <row r="25" spans="1:10" ht="19.5">
      <c r="A25" s="1694"/>
      <c r="B25" s="368" t="s">
        <v>1054</v>
      </c>
      <c r="C25" s="364"/>
      <c r="D25" s="359"/>
      <c r="E25" s="359"/>
      <c r="F25" s="1690" t="s">
        <v>885</v>
      </c>
      <c r="G25" s="1690"/>
      <c r="H25" s="1690"/>
      <c r="I25" s="1690"/>
      <c r="J25" s="1690"/>
    </row>
    <row r="26" spans="1:10" ht="19.5">
      <c r="A26" s="1694"/>
      <c r="B26" s="368" t="s">
        <v>1055</v>
      </c>
      <c r="C26" s="359"/>
      <c r="D26" s="359"/>
      <c r="E26" s="359"/>
      <c r="F26" s="1690" t="s">
        <v>885</v>
      </c>
      <c r="G26" s="1690"/>
      <c r="H26" s="1690"/>
      <c r="I26" s="1690"/>
      <c r="J26" s="1690"/>
    </row>
    <row r="27" spans="1:10" ht="19.5">
      <c r="A27" s="1694"/>
      <c r="B27" s="363" t="s">
        <v>1056</v>
      </c>
      <c r="C27" s="364"/>
      <c r="D27" s="359"/>
      <c r="E27" s="364"/>
      <c r="F27" s="1690" t="s">
        <v>885</v>
      </c>
      <c r="G27" s="1690"/>
      <c r="H27" s="1690"/>
      <c r="I27" s="1690"/>
      <c r="J27" s="1690"/>
    </row>
    <row r="28" spans="1:10" ht="19.5">
      <c r="A28" s="1694"/>
      <c r="B28" s="1536" t="s">
        <v>1057</v>
      </c>
      <c r="C28" s="359"/>
      <c r="D28" s="359"/>
      <c r="E28" s="359"/>
      <c r="F28" s="1690" t="s">
        <v>885</v>
      </c>
      <c r="G28" s="1690"/>
      <c r="H28" s="1690"/>
      <c r="I28" s="1690"/>
      <c r="J28" s="1690"/>
    </row>
    <row r="29" spans="1:10" ht="19.5">
      <c r="A29" s="1694"/>
      <c r="B29" s="1536" t="s">
        <v>1058</v>
      </c>
      <c r="C29" s="364"/>
      <c r="D29" s="359"/>
      <c r="E29" s="359"/>
      <c r="F29" s="1690">
        <v>2</v>
      </c>
      <c r="G29" s="1690"/>
      <c r="H29" s="1690"/>
      <c r="I29" s="1690"/>
      <c r="J29" s="1690"/>
    </row>
    <row r="30" spans="1:10" ht="19.5">
      <c r="A30" s="1694"/>
      <c r="B30" s="1536" t="s">
        <v>1059</v>
      </c>
      <c r="C30" s="364"/>
      <c r="D30" s="359"/>
      <c r="E30" s="359"/>
      <c r="F30" s="1690" t="s">
        <v>885</v>
      </c>
      <c r="G30" s="1690"/>
      <c r="H30" s="1690"/>
      <c r="I30" s="1690"/>
      <c r="J30" s="1690"/>
    </row>
    <row r="31" spans="1:10" ht="19.5">
      <c r="A31" s="1694"/>
      <c r="B31" s="363" t="s">
        <v>1060</v>
      </c>
      <c r="C31" s="364"/>
      <c r="D31" s="359"/>
      <c r="E31" s="359"/>
      <c r="F31" s="1690">
        <v>2</v>
      </c>
      <c r="G31" s="1690"/>
      <c r="H31" s="1690"/>
      <c r="I31" s="1690"/>
      <c r="J31" s="1690"/>
    </row>
    <row r="32" spans="1:10" ht="19.5">
      <c r="A32" s="1694"/>
      <c r="B32" s="1536" t="s">
        <v>1061</v>
      </c>
      <c r="C32" s="364"/>
      <c r="D32" s="359"/>
      <c r="E32" s="359"/>
      <c r="F32" s="1690" t="s">
        <v>885</v>
      </c>
      <c r="G32" s="1690"/>
      <c r="H32" s="1690"/>
      <c r="I32" s="1690"/>
      <c r="J32" s="1690"/>
    </row>
    <row r="33" spans="1:10" ht="19.5">
      <c r="A33" s="1694"/>
      <c r="B33" s="363" t="s">
        <v>1062</v>
      </c>
      <c r="C33" s="364"/>
      <c r="D33" s="359"/>
      <c r="E33" s="359"/>
      <c r="F33" s="1690">
        <v>3</v>
      </c>
      <c r="G33" s="1690"/>
      <c r="H33" s="1690"/>
      <c r="I33" s="1690"/>
      <c r="J33" s="1690"/>
    </row>
    <row r="34" spans="1:10" ht="20.25" customHeight="1">
      <c r="A34" s="368" t="s">
        <v>1063</v>
      </c>
      <c r="B34" s="369"/>
      <c r="C34" s="349"/>
      <c r="D34" s="359"/>
      <c r="E34" s="359"/>
      <c r="F34" s="1690">
        <v>300</v>
      </c>
      <c r="G34" s="1690"/>
      <c r="H34" s="1690"/>
      <c r="I34" s="1690"/>
      <c r="J34" s="1690"/>
    </row>
    <row r="35" spans="1:10" ht="20.25" thickBot="1">
      <c r="A35" s="1691" t="s">
        <v>1064</v>
      </c>
      <c r="B35" s="366" t="s">
        <v>1065</v>
      </c>
      <c r="C35" s="370"/>
      <c r="D35" s="362"/>
      <c r="E35" s="362"/>
      <c r="F35" s="1690">
        <v>300</v>
      </c>
      <c r="G35" s="1690"/>
      <c r="H35" s="1690"/>
      <c r="I35" s="1690"/>
      <c r="J35" s="1690"/>
    </row>
    <row r="36" spans="1:10" ht="47.25" customHeight="1" thickBot="1">
      <c r="A36" s="1691"/>
      <c r="B36" s="1692" t="s">
        <v>1066</v>
      </c>
      <c r="C36" s="1692"/>
      <c r="D36" s="1692"/>
      <c r="E36" s="1692"/>
      <c r="F36" s="1693" t="s">
        <v>885</v>
      </c>
      <c r="G36" s="1693"/>
      <c r="H36" s="1693"/>
      <c r="I36" s="1693"/>
      <c r="J36" s="1693"/>
    </row>
    <row r="37" spans="1:10">
      <c r="A37" s="224" t="s">
        <v>865</v>
      </c>
      <c r="B37" s="371" t="s">
        <v>821</v>
      </c>
      <c r="C37" s="224"/>
      <c r="D37" s="372" t="s">
        <v>1067</v>
      </c>
      <c r="E37" s="224"/>
      <c r="F37" s="224" t="s">
        <v>1068</v>
      </c>
      <c r="G37" s="224"/>
      <c r="H37" s="224"/>
      <c r="I37" s="224"/>
      <c r="J37" s="373" t="s">
        <v>2228</v>
      </c>
    </row>
    <row r="38" spans="1:10">
      <c r="A38" s="224"/>
      <c r="B38" s="224"/>
      <c r="C38" s="224"/>
      <c r="D38" s="372" t="s">
        <v>825</v>
      </c>
      <c r="E38" s="224"/>
      <c r="F38" s="224"/>
      <c r="G38" s="224"/>
      <c r="H38" s="224"/>
      <c r="I38" s="365"/>
      <c r="J38" s="224"/>
    </row>
    <row r="39" spans="1:10">
      <c r="A39" s="374" t="s">
        <v>1070</v>
      </c>
      <c r="B39" s="365"/>
      <c r="C39" s="365"/>
      <c r="D39" s="365"/>
      <c r="E39" s="365"/>
      <c r="F39" s="365"/>
      <c r="G39" s="365"/>
      <c r="H39" s="365"/>
      <c r="I39" s="365"/>
      <c r="J39" s="365"/>
    </row>
    <row r="40" spans="1:10" ht="17.25" thickBot="1">
      <c r="A40" s="375" t="s">
        <v>1071</v>
      </c>
      <c r="B40" s="376"/>
      <c r="C40" s="376"/>
      <c r="D40" s="376"/>
      <c r="E40" s="376"/>
      <c r="F40" s="376"/>
      <c r="G40" s="376"/>
      <c r="H40" s="376"/>
      <c r="I40" s="376"/>
      <c r="J40" s="377"/>
    </row>
  </sheetData>
  <mergeCells count="48">
    <mergeCell ref="A35:A36"/>
    <mergeCell ref="F35:J35"/>
    <mergeCell ref="B36:E36"/>
    <mergeCell ref="F36:J36"/>
    <mergeCell ref="F29:J29"/>
    <mergeCell ref="F30:J30"/>
    <mergeCell ref="F31:J31"/>
    <mergeCell ref="F32:J32"/>
    <mergeCell ref="F33:J33"/>
    <mergeCell ref="F34:J34"/>
    <mergeCell ref="F28:J28"/>
    <mergeCell ref="A14:A33"/>
    <mergeCell ref="F14:J14"/>
    <mergeCell ref="F15:J15"/>
    <mergeCell ref="F16:J16"/>
    <mergeCell ref="F17:J17"/>
    <mergeCell ref="F18:J18"/>
    <mergeCell ref="F19:J19"/>
    <mergeCell ref="F20:J20"/>
    <mergeCell ref="F21:J21"/>
    <mergeCell ref="F22:J22"/>
    <mergeCell ref="F23:J23"/>
    <mergeCell ref="F24:J24"/>
    <mergeCell ref="F25:J25"/>
    <mergeCell ref="F26:J26"/>
    <mergeCell ref="F27:J27"/>
    <mergeCell ref="A5:E6"/>
    <mergeCell ref="F5:J6"/>
    <mergeCell ref="A7:A13"/>
    <mergeCell ref="F7:J7"/>
    <mergeCell ref="B8:B9"/>
    <mergeCell ref="F8:J8"/>
    <mergeCell ref="F9:J9"/>
    <mergeCell ref="B10:B11"/>
    <mergeCell ref="C10:E10"/>
    <mergeCell ref="F10:J10"/>
    <mergeCell ref="C11:E11"/>
    <mergeCell ref="F11:J11"/>
    <mergeCell ref="B12:E12"/>
    <mergeCell ref="F12:J12"/>
    <mergeCell ref="B13:E13"/>
    <mergeCell ref="F13:J13"/>
    <mergeCell ref="A4:J4"/>
    <mergeCell ref="A1:B1"/>
    <mergeCell ref="I1:J1"/>
    <mergeCell ref="A2:B2"/>
    <mergeCell ref="I2:J2"/>
    <mergeCell ref="A3:J3"/>
  </mergeCells>
  <phoneticPr fontId="177" type="noConversion"/>
  <hyperlinks>
    <hyperlink ref="K1" location="預告統計資料發布時間表!A1" display="回發布時間表"/>
  </hyperlinks>
  <pageMargins left="0.7" right="0.7" top="0.75" bottom="0.75" header="0.3" footer="0.3"/>
  <drawing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125"/>
  <sheetViews>
    <sheetView zoomScale="90" zoomScaleNormal="90" workbookViewId="0">
      <selection activeCell="B1" sqref="B1"/>
    </sheetView>
  </sheetViews>
  <sheetFormatPr defaultColWidth="11.375" defaultRowHeight="16.5"/>
  <cols>
    <col min="1" max="1" width="112.625" style="85" customWidth="1"/>
    <col min="2" max="2" width="8.625" style="50" customWidth="1"/>
  </cols>
  <sheetData>
    <row r="1" spans="1:2" ht="39">
      <c r="A1" s="130" t="s">
        <v>1072</v>
      </c>
      <c r="B1" s="131" t="s">
        <v>125</v>
      </c>
    </row>
    <row r="2" spans="1:2" ht="19.5">
      <c r="A2" s="151" t="s">
        <v>1073</v>
      </c>
    </row>
    <row r="3" spans="1:2" ht="19.5">
      <c r="A3" s="139" t="s">
        <v>776</v>
      </c>
    </row>
    <row r="4" spans="1:2" ht="19.5">
      <c r="A4" s="103" t="s">
        <v>128</v>
      </c>
    </row>
    <row r="5" spans="1:2" ht="19.5">
      <c r="A5" s="127" t="s">
        <v>206</v>
      </c>
    </row>
    <row r="6" spans="1:2" ht="19.5">
      <c r="A6" s="127" t="s">
        <v>261</v>
      </c>
    </row>
    <row r="7" spans="1:2" ht="19.5">
      <c r="A7" s="105" t="s">
        <v>131</v>
      </c>
    </row>
    <row r="8" spans="1:2" ht="19.5">
      <c r="A8" s="105" t="s">
        <v>132</v>
      </c>
    </row>
    <row r="9" spans="1:2" ht="19.5">
      <c r="A9" s="105" t="s">
        <v>133</v>
      </c>
    </row>
    <row r="10" spans="1:2" ht="19.5">
      <c r="A10" s="129" t="s">
        <v>134</v>
      </c>
    </row>
    <row r="11" spans="1:2" ht="19.5">
      <c r="A11" s="127" t="s">
        <v>207</v>
      </c>
    </row>
    <row r="12" spans="1:2" ht="78">
      <c r="A12" s="106" t="s">
        <v>136</v>
      </c>
    </row>
    <row r="13" spans="1:2" ht="19.5">
      <c r="A13" s="103" t="s">
        <v>137</v>
      </c>
    </row>
    <row r="14" spans="1:2" ht="18.75">
      <c r="A14" s="137" t="s">
        <v>1074</v>
      </c>
    </row>
    <row r="15" spans="1:2" ht="19.5">
      <c r="A15" s="106" t="s">
        <v>1075</v>
      </c>
    </row>
    <row r="16" spans="1:2" ht="19.5">
      <c r="A16" s="104" t="s">
        <v>140</v>
      </c>
    </row>
    <row r="17" spans="1:1" ht="19.5">
      <c r="A17" s="138" t="s">
        <v>1076</v>
      </c>
    </row>
    <row r="18" spans="1:1" ht="19.5">
      <c r="A18" s="138" t="s">
        <v>1077</v>
      </c>
    </row>
    <row r="19" spans="1:1" ht="39">
      <c r="A19" s="138" t="s">
        <v>1078</v>
      </c>
    </row>
    <row r="20" spans="1:1" ht="19.5">
      <c r="A20" s="138" t="s">
        <v>1079</v>
      </c>
    </row>
    <row r="21" spans="1:1" ht="39">
      <c r="A21" s="138" t="s">
        <v>1080</v>
      </c>
    </row>
    <row r="22" spans="1:1" ht="19.5">
      <c r="A22" s="138" t="s">
        <v>1081</v>
      </c>
    </row>
    <row r="23" spans="1:1" ht="39">
      <c r="A23" s="138" t="s">
        <v>1082</v>
      </c>
    </row>
    <row r="24" spans="1:1" ht="19.5">
      <c r="A24" s="138" t="s">
        <v>1083</v>
      </c>
    </row>
    <row r="25" spans="1:1" ht="19.5">
      <c r="A25" s="138" t="s">
        <v>1084</v>
      </c>
    </row>
    <row r="26" spans="1:1" ht="39">
      <c r="A26" s="138" t="s">
        <v>1085</v>
      </c>
    </row>
    <row r="27" spans="1:1" ht="39">
      <c r="A27" s="138" t="s">
        <v>1086</v>
      </c>
    </row>
    <row r="28" spans="1:1" ht="39">
      <c r="A28" s="138" t="s">
        <v>1087</v>
      </c>
    </row>
    <row r="29" spans="1:1" ht="19.5">
      <c r="A29" s="138" t="s">
        <v>1088</v>
      </c>
    </row>
    <row r="30" spans="1:1" ht="39">
      <c r="A30" s="138" t="s">
        <v>1089</v>
      </c>
    </row>
    <row r="31" spans="1:1" ht="19.5">
      <c r="A31" s="138" t="s">
        <v>1090</v>
      </c>
    </row>
    <row r="32" spans="1:1" ht="19.5">
      <c r="A32" s="106" t="s">
        <v>1091</v>
      </c>
    </row>
    <row r="33" spans="1:1" ht="19.5">
      <c r="A33" s="106" t="s">
        <v>1092</v>
      </c>
    </row>
    <row r="34" spans="1:1" ht="19.5">
      <c r="A34" s="106" t="s">
        <v>428</v>
      </c>
    </row>
    <row r="35" spans="1:1" ht="19.5">
      <c r="A35" s="106" t="s">
        <v>1093</v>
      </c>
    </row>
    <row r="36" spans="1:1" ht="19.5">
      <c r="A36" s="106" t="s">
        <v>152</v>
      </c>
    </row>
    <row r="37" spans="1:1" ht="19.5">
      <c r="A37" s="103" t="s">
        <v>153</v>
      </c>
    </row>
    <row r="38" spans="1:1" ht="58.5">
      <c r="A38" s="106" t="s">
        <v>1094</v>
      </c>
    </row>
    <row r="39" spans="1:1" ht="39">
      <c r="A39" s="106" t="s">
        <v>1095</v>
      </c>
    </row>
    <row r="40" spans="1:1" ht="19.5">
      <c r="A40" s="103" t="s">
        <v>156</v>
      </c>
    </row>
    <row r="41" spans="1:1" ht="19.5">
      <c r="A41" s="106" t="s">
        <v>1096</v>
      </c>
    </row>
    <row r="42" spans="1:1" ht="19.5">
      <c r="A42" s="106" t="s">
        <v>202</v>
      </c>
    </row>
    <row r="43" spans="1:1" ht="19.5">
      <c r="A43" s="133" t="s">
        <v>159</v>
      </c>
    </row>
    <row r="44" spans="1:1" ht="19.5">
      <c r="A44" s="111" t="s">
        <v>160</v>
      </c>
    </row>
    <row r="122" spans="2:2">
      <c r="B122" s="50" t="s">
        <v>121</v>
      </c>
    </row>
    <row r="125" spans="2:2">
      <c r="B125" s="50" t="s">
        <v>121</v>
      </c>
    </row>
  </sheetData>
  <phoneticPr fontId="177" type="noConversion"/>
  <hyperlinks>
    <hyperlink ref="B1" location="預告統計資料發布時間表!A1" display="回發布時間表"/>
    <hyperlink ref="B122" location="都計區內現有己開闢道路長度面積暨橋梁座數自行車道長度!A1" display="都市計畫區域內現有已開闢道路長度及面積暨橋梁座數、自行車道長度"/>
    <hyperlink ref="B125" location="都計區內現有己開闢道路長度面積暨橋梁座數自行車道長度!A1" display="都市計畫區域內現有已開闢道路長度及面積暨橋梁座數、自行車道長度"/>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22"/>
  <sheetViews>
    <sheetView zoomScaleNormal="100" workbookViewId="0">
      <selection activeCell="P1" sqref="P1"/>
    </sheetView>
  </sheetViews>
  <sheetFormatPr defaultColWidth="11.75" defaultRowHeight="16.5"/>
  <cols>
    <col min="1" max="1" width="11.875" style="379" customWidth="1"/>
    <col min="2" max="15" width="10.875" style="379" customWidth="1"/>
    <col min="16" max="16" width="10.875" style="85" customWidth="1"/>
    <col min="17" max="256" width="11.75" style="379"/>
    <col min="257" max="257" width="11.875" style="379" customWidth="1"/>
    <col min="258" max="271" width="10.875" style="379" customWidth="1"/>
    <col min="272" max="512" width="11.75" style="379"/>
    <col min="513" max="513" width="11.875" style="379" customWidth="1"/>
    <col min="514" max="527" width="10.875" style="379" customWidth="1"/>
    <col min="528" max="768" width="11.75" style="379"/>
    <col min="769" max="769" width="11.875" style="379" customWidth="1"/>
    <col min="770" max="783" width="10.875" style="379" customWidth="1"/>
    <col min="784" max="1024" width="11.75" style="379"/>
    <col min="1025" max="1025" width="11.875" style="379" customWidth="1"/>
    <col min="1026" max="1039" width="10.875" style="379" customWidth="1"/>
    <col min="1040" max="1280" width="11.75" style="379"/>
    <col min="1281" max="1281" width="11.875" style="379" customWidth="1"/>
    <col min="1282" max="1295" width="10.875" style="379" customWidth="1"/>
    <col min="1296" max="1536" width="11.75" style="379"/>
    <col min="1537" max="1537" width="11.875" style="379" customWidth="1"/>
    <col min="1538" max="1551" width="10.875" style="379" customWidth="1"/>
    <col min="1552" max="1792" width="11.75" style="379"/>
    <col min="1793" max="1793" width="11.875" style="379" customWidth="1"/>
    <col min="1794" max="1807" width="10.875" style="379" customWidth="1"/>
    <col min="1808" max="2048" width="11.75" style="379"/>
    <col min="2049" max="2049" width="11.875" style="379" customWidth="1"/>
    <col min="2050" max="2063" width="10.875" style="379" customWidth="1"/>
    <col min="2064" max="2304" width="11.75" style="379"/>
    <col min="2305" max="2305" width="11.875" style="379" customWidth="1"/>
    <col min="2306" max="2319" width="10.875" style="379" customWidth="1"/>
    <col min="2320" max="2560" width="11.75" style="379"/>
    <col min="2561" max="2561" width="11.875" style="379" customWidth="1"/>
    <col min="2562" max="2575" width="10.875" style="379" customWidth="1"/>
    <col min="2576" max="2816" width="11.75" style="379"/>
    <col min="2817" max="2817" width="11.875" style="379" customWidth="1"/>
    <col min="2818" max="2831" width="10.875" style="379" customWidth="1"/>
    <col min="2832" max="3072" width="11.75" style="379"/>
    <col min="3073" max="3073" width="11.875" style="379" customWidth="1"/>
    <col min="3074" max="3087" width="10.875" style="379" customWidth="1"/>
    <col min="3088" max="3328" width="11.75" style="379"/>
    <col min="3329" max="3329" width="11.875" style="379" customWidth="1"/>
    <col min="3330" max="3343" width="10.875" style="379" customWidth="1"/>
    <col min="3344" max="3584" width="11.75" style="379"/>
    <col min="3585" max="3585" width="11.875" style="379" customWidth="1"/>
    <col min="3586" max="3599" width="10.875" style="379" customWidth="1"/>
    <col min="3600" max="3840" width="11.75" style="379"/>
    <col min="3841" max="3841" width="11.875" style="379" customWidth="1"/>
    <col min="3842" max="3855" width="10.875" style="379" customWidth="1"/>
    <col min="3856" max="4096" width="11.75" style="379"/>
    <col min="4097" max="4097" width="11.875" style="379" customWidth="1"/>
    <col min="4098" max="4111" width="10.875" style="379" customWidth="1"/>
    <col min="4112" max="4352" width="11.75" style="379"/>
    <col min="4353" max="4353" width="11.875" style="379" customWidth="1"/>
    <col min="4354" max="4367" width="10.875" style="379" customWidth="1"/>
    <col min="4368" max="4608" width="11.75" style="379"/>
    <col min="4609" max="4609" width="11.875" style="379" customWidth="1"/>
    <col min="4610" max="4623" width="10.875" style="379" customWidth="1"/>
    <col min="4624" max="4864" width="11.75" style="379"/>
    <col min="4865" max="4865" width="11.875" style="379" customWidth="1"/>
    <col min="4866" max="4879" width="10.875" style="379" customWidth="1"/>
    <col min="4880" max="5120" width="11.75" style="379"/>
    <col min="5121" max="5121" width="11.875" style="379" customWidth="1"/>
    <col min="5122" max="5135" width="10.875" style="379" customWidth="1"/>
    <col min="5136" max="5376" width="11.75" style="379"/>
    <col min="5377" max="5377" width="11.875" style="379" customWidth="1"/>
    <col min="5378" max="5391" width="10.875" style="379" customWidth="1"/>
    <col min="5392" max="5632" width="11.75" style="379"/>
    <col min="5633" max="5633" width="11.875" style="379" customWidth="1"/>
    <col min="5634" max="5647" width="10.875" style="379" customWidth="1"/>
    <col min="5648" max="5888" width="11.75" style="379"/>
    <col min="5889" max="5889" width="11.875" style="379" customWidth="1"/>
    <col min="5890" max="5903" width="10.875" style="379" customWidth="1"/>
    <col min="5904" max="6144" width="11.75" style="379"/>
    <col min="6145" max="6145" width="11.875" style="379" customWidth="1"/>
    <col min="6146" max="6159" width="10.875" style="379" customWidth="1"/>
    <col min="6160" max="6400" width="11.75" style="379"/>
    <col min="6401" max="6401" width="11.875" style="379" customWidth="1"/>
    <col min="6402" max="6415" width="10.875" style="379" customWidth="1"/>
    <col min="6416" max="6656" width="11.75" style="379"/>
    <col min="6657" max="6657" width="11.875" style="379" customWidth="1"/>
    <col min="6658" max="6671" width="10.875" style="379" customWidth="1"/>
    <col min="6672" max="6912" width="11.75" style="379"/>
    <col min="6913" max="6913" width="11.875" style="379" customWidth="1"/>
    <col min="6914" max="6927" width="10.875" style="379" customWidth="1"/>
    <col min="6928" max="7168" width="11.75" style="379"/>
    <col min="7169" max="7169" width="11.875" style="379" customWidth="1"/>
    <col min="7170" max="7183" width="10.875" style="379" customWidth="1"/>
    <col min="7184" max="7424" width="11.75" style="379"/>
    <col min="7425" max="7425" width="11.875" style="379" customWidth="1"/>
    <col min="7426" max="7439" width="10.875" style="379" customWidth="1"/>
    <col min="7440" max="7680" width="11.75" style="379"/>
    <col min="7681" max="7681" width="11.875" style="379" customWidth="1"/>
    <col min="7682" max="7695" width="10.875" style="379" customWidth="1"/>
    <col min="7696" max="7936" width="11.75" style="379"/>
    <col min="7937" max="7937" width="11.875" style="379" customWidth="1"/>
    <col min="7938" max="7951" width="10.875" style="379" customWidth="1"/>
    <col min="7952" max="8192" width="11.75" style="379"/>
    <col min="8193" max="8193" width="11.875" style="379" customWidth="1"/>
    <col min="8194" max="8207" width="10.875" style="379" customWidth="1"/>
    <col min="8208" max="8448" width="11.75" style="379"/>
    <col min="8449" max="8449" width="11.875" style="379" customWidth="1"/>
    <col min="8450" max="8463" width="10.875" style="379" customWidth="1"/>
    <col min="8464" max="8704" width="11.75" style="379"/>
    <col min="8705" max="8705" width="11.875" style="379" customWidth="1"/>
    <col min="8706" max="8719" width="10.875" style="379" customWidth="1"/>
    <col min="8720" max="8960" width="11.75" style="379"/>
    <col min="8961" max="8961" width="11.875" style="379" customWidth="1"/>
    <col min="8962" max="8975" width="10.875" style="379" customWidth="1"/>
    <col min="8976" max="9216" width="11.75" style="379"/>
    <col min="9217" max="9217" width="11.875" style="379" customWidth="1"/>
    <col min="9218" max="9231" width="10.875" style="379" customWidth="1"/>
    <col min="9232" max="9472" width="11.75" style="379"/>
    <col min="9473" max="9473" width="11.875" style="379" customWidth="1"/>
    <col min="9474" max="9487" width="10.875" style="379" customWidth="1"/>
    <col min="9488" max="9728" width="11.75" style="379"/>
    <col min="9729" max="9729" width="11.875" style="379" customWidth="1"/>
    <col min="9730" max="9743" width="10.875" style="379" customWidth="1"/>
    <col min="9744" max="9984" width="11.75" style="379"/>
    <col min="9985" max="9985" width="11.875" style="379" customWidth="1"/>
    <col min="9986" max="9999" width="10.875" style="379" customWidth="1"/>
    <col min="10000" max="10240" width="11.75" style="379"/>
    <col min="10241" max="10241" width="11.875" style="379" customWidth="1"/>
    <col min="10242" max="10255" width="10.875" style="379" customWidth="1"/>
    <col min="10256" max="10496" width="11.75" style="379"/>
    <col min="10497" max="10497" width="11.875" style="379" customWidth="1"/>
    <col min="10498" max="10511" width="10.875" style="379" customWidth="1"/>
    <col min="10512" max="10752" width="11.75" style="379"/>
    <col min="10753" max="10753" width="11.875" style="379" customWidth="1"/>
    <col min="10754" max="10767" width="10.875" style="379" customWidth="1"/>
    <col min="10768" max="11008" width="11.75" style="379"/>
    <col min="11009" max="11009" width="11.875" style="379" customWidth="1"/>
    <col min="11010" max="11023" width="10.875" style="379" customWidth="1"/>
    <col min="11024" max="11264" width="11.75" style="379"/>
    <col min="11265" max="11265" width="11.875" style="379" customWidth="1"/>
    <col min="11266" max="11279" width="10.875" style="379" customWidth="1"/>
    <col min="11280" max="11520" width="11.75" style="379"/>
    <col min="11521" max="11521" width="11.875" style="379" customWidth="1"/>
    <col min="11522" max="11535" width="10.875" style="379" customWidth="1"/>
    <col min="11536" max="11776" width="11.75" style="379"/>
    <col min="11777" max="11777" width="11.875" style="379" customWidth="1"/>
    <col min="11778" max="11791" width="10.875" style="379" customWidth="1"/>
    <col min="11792" max="12032" width="11.75" style="379"/>
    <col min="12033" max="12033" width="11.875" style="379" customWidth="1"/>
    <col min="12034" max="12047" width="10.875" style="379" customWidth="1"/>
    <col min="12048" max="12288" width="11.75" style="379"/>
    <col min="12289" max="12289" width="11.875" style="379" customWidth="1"/>
    <col min="12290" max="12303" width="10.875" style="379" customWidth="1"/>
    <col min="12304" max="12544" width="11.75" style="379"/>
    <col min="12545" max="12545" width="11.875" style="379" customWidth="1"/>
    <col min="12546" max="12559" width="10.875" style="379" customWidth="1"/>
    <col min="12560" max="12800" width="11.75" style="379"/>
    <col min="12801" max="12801" width="11.875" style="379" customWidth="1"/>
    <col min="12802" max="12815" width="10.875" style="379" customWidth="1"/>
    <col min="12816" max="13056" width="11.75" style="379"/>
    <col min="13057" max="13057" width="11.875" style="379" customWidth="1"/>
    <col min="13058" max="13071" width="10.875" style="379" customWidth="1"/>
    <col min="13072" max="13312" width="11.75" style="379"/>
    <col min="13313" max="13313" width="11.875" style="379" customWidth="1"/>
    <col min="13314" max="13327" width="10.875" style="379" customWidth="1"/>
    <col min="13328" max="13568" width="11.75" style="379"/>
    <col min="13569" max="13569" width="11.875" style="379" customWidth="1"/>
    <col min="13570" max="13583" width="10.875" style="379" customWidth="1"/>
    <col min="13584" max="13824" width="11.75" style="379"/>
    <col min="13825" max="13825" width="11.875" style="379" customWidth="1"/>
    <col min="13826" max="13839" width="10.875" style="379" customWidth="1"/>
    <col min="13840" max="14080" width="11.75" style="379"/>
    <col min="14081" max="14081" width="11.875" style="379" customWidth="1"/>
    <col min="14082" max="14095" width="10.875" style="379" customWidth="1"/>
    <col min="14096" max="14336" width="11.75" style="379"/>
    <col min="14337" max="14337" width="11.875" style="379" customWidth="1"/>
    <col min="14338" max="14351" width="10.875" style="379" customWidth="1"/>
    <col min="14352" max="14592" width="11.75" style="379"/>
    <col min="14593" max="14593" width="11.875" style="379" customWidth="1"/>
    <col min="14594" max="14607" width="10.875" style="379" customWidth="1"/>
    <col min="14608" max="14848" width="11.75" style="379"/>
    <col min="14849" max="14849" width="11.875" style="379" customWidth="1"/>
    <col min="14850" max="14863" width="10.875" style="379" customWidth="1"/>
    <col min="14864" max="15104" width="11.75" style="379"/>
    <col min="15105" max="15105" width="11.875" style="379" customWidth="1"/>
    <col min="15106" max="15119" width="10.875" style="379" customWidth="1"/>
    <col min="15120" max="15360" width="11.75" style="379"/>
    <col min="15361" max="15361" width="11.875" style="379" customWidth="1"/>
    <col min="15362" max="15375" width="10.875" style="379" customWidth="1"/>
    <col min="15376" max="15616" width="11.75" style="379"/>
    <col min="15617" max="15617" width="11.875" style="379" customWidth="1"/>
    <col min="15618" max="15631" width="10.875" style="379" customWidth="1"/>
    <col min="15632" max="15872" width="11.75" style="379"/>
    <col min="15873" max="15873" width="11.875" style="379" customWidth="1"/>
    <col min="15874" max="15887" width="10.875" style="379" customWidth="1"/>
    <col min="15888" max="16128" width="11.75" style="379"/>
    <col min="16129" max="16129" width="11.875" style="379" customWidth="1"/>
    <col min="16130" max="16143" width="10.875" style="379" customWidth="1"/>
    <col min="16144" max="16384" width="11.75" style="379"/>
  </cols>
  <sheetData>
    <row r="1" spans="1:16">
      <c r="A1" s="380" t="s">
        <v>918</v>
      </c>
      <c r="B1" s="381"/>
      <c r="K1" s="382"/>
      <c r="L1" s="382"/>
      <c r="M1" s="383" t="s">
        <v>781</v>
      </c>
      <c r="N1" s="1709" t="s">
        <v>1097</v>
      </c>
      <c r="O1" s="1709"/>
      <c r="P1" s="87" t="s">
        <v>125</v>
      </c>
    </row>
    <row r="2" spans="1:16">
      <c r="A2" s="380" t="s">
        <v>1098</v>
      </c>
      <c r="B2" s="384" t="s">
        <v>1099</v>
      </c>
      <c r="C2" s="385"/>
      <c r="D2" s="385"/>
      <c r="E2" s="385"/>
      <c r="F2" s="385"/>
      <c r="G2" s="385"/>
      <c r="H2" s="385"/>
      <c r="I2" s="385"/>
      <c r="J2" s="385"/>
      <c r="K2" s="386"/>
      <c r="L2" s="387"/>
      <c r="M2" s="383" t="s">
        <v>875</v>
      </c>
      <c r="N2" s="1710" t="s">
        <v>1100</v>
      </c>
      <c r="O2" s="1710"/>
    </row>
    <row r="4" spans="1:16" ht="27.75">
      <c r="A4" s="1711" t="s">
        <v>1101</v>
      </c>
      <c r="B4" s="1711"/>
      <c r="C4" s="1711"/>
      <c r="D4" s="1711"/>
      <c r="E4" s="1711"/>
      <c r="F4" s="1711"/>
      <c r="G4" s="1711"/>
      <c r="H4" s="1711"/>
      <c r="I4" s="1711"/>
      <c r="J4" s="1711"/>
      <c r="K4" s="1711"/>
      <c r="L4" s="1711"/>
      <c r="M4" s="1711"/>
      <c r="N4" s="1711"/>
      <c r="O4" s="1711"/>
    </row>
    <row r="5" spans="1:16" ht="24" customHeight="1">
      <c r="A5" s="382"/>
      <c r="B5" s="382"/>
      <c r="C5" s="382"/>
      <c r="D5" s="382"/>
      <c r="E5" s="382"/>
      <c r="F5" s="1712" t="s">
        <v>1102</v>
      </c>
      <c r="G5" s="1712"/>
      <c r="H5" s="1712"/>
      <c r="I5" s="1712"/>
      <c r="J5" s="382"/>
      <c r="K5" s="382"/>
      <c r="L5" s="382"/>
      <c r="M5" s="382"/>
      <c r="N5" s="382"/>
      <c r="O5" s="382"/>
    </row>
    <row r="6" spans="1:16" ht="27" customHeight="1">
      <c r="A6" s="1713" t="s">
        <v>1103</v>
      </c>
      <c r="B6" s="1714" t="s">
        <v>1104</v>
      </c>
      <c r="C6" s="1714"/>
      <c r="D6" s="1714"/>
      <c r="E6" s="1714"/>
      <c r="F6" s="1715" t="s">
        <v>1105</v>
      </c>
      <c r="G6" s="1715"/>
      <c r="H6" s="1715"/>
      <c r="I6" s="1715"/>
      <c r="J6" s="1714" t="s">
        <v>1106</v>
      </c>
      <c r="K6" s="1714"/>
      <c r="L6" s="1714"/>
      <c r="M6" s="1714"/>
      <c r="N6" s="1715" t="s">
        <v>1107</v>
      </c>
      <c r="O6" s="1716" t="s">
        <v>1108</v>
      </c>
    </row>
    <row r="7" spans="1:16" ht="27" customHeight="1">
      <c r="A7" s="1713"/>
      <c r="B7" s="388"/>
      <c r="C7" s="1707" t="s">
        <v>1109</v>
      </c>
      <c r="D7" s="1707"/>
      <c r="E7" s="1707"/>
      <c r="F7" s="388"/>
      <c r="G7" s="1707" t="s">
        <v>1109</v>
      </c>
      <c r="H7" s="1707"/>
      <c r="I7" s="1707"/>
      <c r="J7" s="388"/>
      <c r="K7" s="1707" t="s">
        <v>1109</v>
      </c>
      <c r="L7" s="1707"/>
      <c r="M7" s="1707"/>
      <c r="N7" s="1715"/>
      <c r="O7" s="1716"/>
    </row>
    <row r="8" spans="1:16" ht="21" customHeight="1">
      <c r="A8" s="1713"/>
      <c r="B8" s="388" t="s">
        <v>1110</v>
      </c>
      <c r="C8" s="1708" t="s">
        <v>1111</v>
      </c>
      <c r="D8" s="1707" t="s">
        <v>1112</v>
      </c>
      <c r="E8" s="1707" t="s">
        <v>901</v>
      </c>
      <c r="F8" s="388" t="s">
        <v>1110</v>
      </c>
      <c r="G8" s="1708" t="s">
        <v>1111</v>
      </c>
      <c r="H8" s="1707" t="s">
        <v>1112</v>
      </c>
      <c r="I8" s="1707" t="s">
        <v>901</v>
      </c>
      <c r="J8" s="388" t="s">
        <v>1110</v>
      </c>
      <c r="K8" s="1708" t="s">
        <v>1111</v>
      </c>
      <c r="L8" s="1707" t="s">
        <v>1112</v>
      </c>
      <c r="M8" s="1707" t="s">
        <v>901</v>
      </c>
      <c r="N8" s="1715"/>
      <c r="O8" s="1716"/>
    </row>
    <row r="9" spans="1:16" ht="20.25" customHeight="1">
      <c r="A9" s="1713"/>
      <c r="B9" s="389" t="s">
        <v>1113</v>
      </c>
      <c r="C9" s="1708"/>
      <c r="D9" s="1707"/>
      <c r="E9" s="1707"/>
      <c r="F9" s="389" t="s">
        <v>1113</v>
      </c>
      <c r="G9" s="1708"/>
      <c r="H9" s="1707"/>
      <c r="I9" s="1707"/>
      <c r="J9" s="389" t="s">
        <v>1113</v>
      </c>
      <c r="K9" s="1708"/>
      <c r="L9" s="1707"/>
      <c r="M9" s="1707"/>
      <c r="N9" s="1715"/>
      <c r="O9" s="1716"/>
    </row>
    <row r="10" spans="1:16">
      <c r="A10" s="390" t="s">
        <v>793</v>
      </c>
      <c r="B10" s="391">
        <f>F10</f>
        <v>62175.333333333336</v>
      </c>
      <c r="C10" s="392">
        <v>184700</v>
      </c>
      <c r="D10" s="392">
        <v>1826</v>
      </c>
      <c r="E10" s="392" t="s">
        <v>885</v>
      </c>
      <c r="F10" s="393">
        <f>186526/3</f>
        <v>62175.333333333336</v>
      </c>
      <c r="G10" s="392">
        <v>184700</v>
      </c>
      <c r="H10" s="392">
        <v>1826</v>
      </c>
      <c r="I10" s="392" t="s">
        <v>885</v>
      </c>
      <c r="J10" s="392" t="s">
        <v>885</v>
      </c>
      <c r="K10" s="392" t="s">
        <v>885</v>
      </c>
      <c r="L10" s="392" t="s">
        <v>885</v>
      </c>
      <c r="M10" s="392" t="s">
        <v>885</v>
      </c>
      <c r="N10" s="392" t="s">
        <v>885</v>
      </c>
      <c r="O10" s="392" t="s">
        <v>885</v>
      </c>
    </row>
    <row r="11" spans="1:16">
      <c r="A11" s="394"/>
      <c r="B11" s="395"/>
      <c r="C11" s="396"/>
      <c r="D11" s="396"/>
      <c r="E11" s="396"/>
      <c r="F11" s="396"/>
      <c r="G11" s="396"/>
      <c r="H11" s="396"/>
      <c r="I11" s="396"/>
      <c r="J11" s="396"/>
      <c r="K11" s="396"/>
      <c r="L11" s="396"/>
      <c r="M11" s="396"/>
      <c r="N11" s="396"/>
      <c r="O11" s="396"/>
    </row>
    <row r="12" spans="1:16">
      <c r="A12" s="394"/>
      <c r="B12" s="395"/>
      <c r="C12" s="396"/>
      <c r="D12" s="396"/>
      <c r="E12" s="396"/>
      <c r="F12" s="396"/>
      <c r="G12" s="396"/>
      <c r="H12" s="396"/>
      <c r="I12" s="396"/>
      <c r="J12" s="396"/>
      <c r="K12" s="396"/>
      <c r="L12" s="396"/>
      <c r="M12" s="396"/>
      <c r="N12" s="396"/>
      <c r="O12" s="396"/>
    </row>
    <row r="13" spans="1:16">
      <c r="A13" s="394"/>
      <c r="B13" s="395"/>
      <c r="C13" s="396"/>
      <c r="D13" s="396"/>
      <c r="E13" s="396"/>
      <c r="F13" s="396"/>
      <c r="G13" s="396"/>
      <c r="H13" s="396"/>
      <c r="I13" s="396"/>
      <c r="J13" s="396"/>
      <c r="K13" s="396"/>
      <c r="L13" s="396"/>
      <c r="M13" s="396"/>
      <c r="N13" s="396"/>
      <c r="O13" s="396"/>
    </row>
    <row r="14" spans="1:16">
      <c r="A14" s="394"/>
      <c r="B14" s="395"/>
      <c r="C14" s="396"/>
      <c r="D14" s="396"/>
      <c r="E14" s="396"/>
      <c r="F14" s="396"/>
      <c r="G14" s="396"/>
      <c r="H14" s="396"/>
      <c r="I14" s="396"/>
      <c r="J14" s="396"/>
      <c r="K14" s="396"/>
      <c r="L14" s="396"/>
      <c r="M14" s="396"/>
      <c r="N14" s="396"/>
      <c r="O14" s="396"/>
    </row>
    <row r="15" spans="1:16">
      <c r="A15" s="394"/>
      <c r="B15" s="395"/>
      <c r="C15" s="396"/>
      <c r="D15" s="396"/>
      <c r="E15" s="396"/>
      <c r="F15" s="396"/>
      <c r="G15" s="396"/>
      <c r="H15" s="396"/>
      <c r="I15" s="396"/>
      <c r="J15" s="396"/>
      <c r="K15" s="396"/>
      <c r="L15" s="396"/>
      <c r="M15" s="396"/>
      <c r="N15" s="396"/>
      <c r="O15" s="396"/>
    </row>
    <row r="16" spans="1:16">
      <c r="A16" s="394"/>
      <c r="B16" s="395"/>
      <c r="C16" s="396"/>
      <c r="D16" s="396"/>
      <c r="E16" s="396"/>
      <c r="F16" s="396"/>
      <c r="G16" s="396"/>
      <c r="H16" s="396"/>
      <c r="I16" s="396"/>
      <c r="J16" s="396"/>
      <c r="K16" s="396"/>
      <c r="L16" s="396"/>
      <c r="M16" s="396"/>
      <c r="N16" s="396"/>
      <c r="O16" s="396"/>
    </row>
    <row r="17" spans="1:15">
      <c r="A17" s="394"/>
      <c r="B17" s="395"/>
      <c r="C17" s="396"/>
      <c r="D17" s="396"/>
      <c r="E17" s="396"/>
      <c r="F17" s="396"/>
      <c r="G17" s="396"/>
      <c r="H17" s="396"/>
      <c r="I17" s="396"/>
      <c r="J17" s="396"/>
      <c r="K17" s="396"/>
      <c r="L17" s="396"/>
      <c r="M17" s="396"/>
      <c r="N17" s="396"/>
      <c r="O17" s="396"/>
    </row>
    <row r="18" spans="1:15">
      <c r="A18" s="394"/>
      <c r="B18" s="395"/>
      <c r="C18" s="396"/>
      <c r="D18" s="396"/>
      <c r="E18" s="396"/>
      <c r="F18" s="396"/>
      <c r="G18" s="396"/>
      <c r="H18" s="396"/>
      <c r="I18" s="396"/>
      <c r="J18" s="396"/>
      <c r="K18" s="396"/>
      <c r="L18" s="396"/>
      <c r="M18" s="396"/>
      <c r="N18" s="396"/>
      <c r="O18" s="396"/>
    </row>
    <row r="19" spans="1:15">
      <c r="A19" s="394"/>
      <c r="B19" s="395"/>
      <c r="C19" s="396"/>
      <c r="D19" s="396"/>
      <c r="E19" s="396"/>
      <c r="F19" s="396"/>
      <c r="G19" s="396"/>
      <c r="H19" s="396"/>
      <c r="I19" s="396"/>
      <c r="J19" s="396"/>
      <c r="K19" s="396"/>
      <c r="L19" s="396"/>
      <c r="M19" s="396"/>
      <c r="N19" s="396"/>
      <c r="O19" s="396"/>
    </row>
    <row r="20" spans="1:15">
      <c r="A20" s="394"/>
      <c r="B20" s="395"/>
      <c r="C20" s="396"/>
      <c r="D20" s="396"/>
      <c r="E20" s="396"/>
      <c r="F20" s="396"/>
      <c r="G20" s="396"/>
      <c r="H20" s="396"/>
      <c r="I20" s="396"/>
      <c r="J20" s="396"/>
      <c r="K20" s="396"/>
      <c r="L20" s="396"/>
      <c r="M20" s="396"/>
      <c r="N20" s="396"/>
      <c r="O20" s="396"/>
    </row>
    <row r="21" spans="1:15">
      <c r="A21" s="394"/>
      <c r="B21" s="395"/>
      <c r="C21" s="396"/>
      <c r="D21" s="396"/>
      <c r="E21" s="396"/>
      <c r="F21" s="396"/>
      <c r="G21" s="396"/>
      <c r="H21" s="396"/>
      <c r="I21" s="396"/>
      <c r="J21" s="396"/>
      <c r="K21" s="396"/>
      <c r="L21" s="396"/>
      <c r="M21" s="396"/>
      <c r="N21" s="396"/>
      <c r="O21" s="396"/>
    </row>
    <row r="22" spans="1:15">
      <c r="A22" s="394"/>
      <c r="B22" s="395"/>
      <c r="C22" s="396"/>
      <c r="D22" s="396"/>
      <c r="E22" s="396"/>
      <c r="F22" s="396"/>
      <c r="G22" s="396"/>
      <c r="H22" s="396"/>
      <c r="I22" s="396"/>
      <c r="J22" s="396"/>
      <c r="K22" s="396"/>
      <c r="L22" s="396"/>
      <c r="M22" s="396"/>
      <c r="N22" s="396"/>
      <c r="O22" s="396"/>
    </row>
    <row r="23" spans="1:15">
      <c r="A23" s="394"/>
      <c r="B23" s="395"/>
      <c r="C23" s="396"/>
      <c r="D23" s="396"/>
      <c r="E23" s="396"/>
      <c r="F23" s="396"/>
      <c r="G23" s="396"/>
      <c r="H23" s="396"/>
      <c r="I23" s="396"/>
      <c r="J23" s="396"/>
      <c r="K23" s="396"/>
      <c r="L23" s="396"/>
      <c r="M23" s="396"/>
      <c r="N23" s="396"/>
      <c r="O23" s="396"/>
    </row>
    <row r="24" spans="1:15">
      <c r="A24" s="394"/>
      <c r="B24" s="395"/>
      <c r="C24" s="396"/>
      <c r="D24" s="396"/>
      <c r="E24" s="396"/>
      <c r="F24" s="396"/>
      <c r="G24" s="396"/>
      <c r="H24" s="396"/>
      <c r="I24" s="396"/>
      <c r="J24" s="396"/>
      <c r="K24" s="396"/>
      <c r="L24" s="396"/>
      <c r="M24" s="396"/>
      <c r="N24" s="396"/>
      <c r="O24" s="396"/>
    </row>
    <row r="25" spans="1:15">
      <c r="A25" s="394"/>
      <c r="B25" s="395"/>
      <c r="C25" s="396"/>
      <c r="D25" s="396"/>
      <c r="E25" s="396"/>
      <c r="F25" s="396"/>
      <c r="G25" s="396"/>
      <c r="H25" s="396"/>
      <c r="I25" s="396"/>
      <c r="J25" s="396"/>
      <c r="K25" s="396"/>
      <c r="L25" s="396"/>
      <c r="M25" s="396"/>
      <c r="N25" s="396"/>
      <c r="O25" s="396"/>
    </row>
    <row r="26" spans="1:15">
      <c r="A26" s="394"/>
      <c r="B26" s="395"/>
      <c r="C26" s="396"/>
      <c r="D26" s="396"/>
      <c r="E26" s="396"/>
      <c r="F26" s="396"/>
      <c r="G26" s="396"/>
      <c r="H26" s="396"/>
      <c r="I26" s="396"/>
      <c r="J26" s="396"/>
      <c r="K26" s="396"/>
      <c r="L26" s="396"/>
      <c r="M26" s="396"/>
      <c r="N26" s="396"/>
      <c r="O26" s="396"/>
    </row>
    <row r="27" spans="1:15">
      <c r="A27" s="394"/>
      <c r="B27" s="395"/>
      <c r="C27" s="396"/>
      <c r="D27" s="396"/>
      <c r="E27" s="396"/>
      <c r="F27" s="396"/>
      <c r="G27" s="396"/>
      <c r="H27" s="396"/>
      <c r="I27" s="396"/>
      <c r="J27" s="396"/>
      <c r="K27" s="396"/>
      <c r="L27" s="396"/>
      <c r="M27" s="396"/>
      <c r="N27" s="396"/>
      <c r="O27" s="396"/>
    </row>
    <row r="28" spans="1:15">
      <c r="A28" s="397"/>
      <c r="B28" s="398"/>
      <c r="C28" s="399"/>
      <c r="D28" s="399"/>
      <c r="E28" s="399"/>
      <c r="F28" s="399"/>
      <c r="G28" s="399"/>
      <c r="H28" s="399"/>
      <c r="I28" s="399"/>
      <c r="J28" s="399"/>
      <c r="K28" s="399"/>
      <c r="L28" s="399"/>
      <c r="M28" s="399"/>
      <c r="N28" s="399"/>
      <c r="O28" s="399"/>
    </row>
    <row r="29" spans="1:15">
      <c r="A29" s="379" t="s">
        <v>865</v>
      </c>
      <c r="B29" s="379" t="s">
        <v>1114</v>
      </c>
      <c r="D29" s="379" t="s">
        <v>821</v>
      </c>
      <c r="G29" s="379" t="s">
        <v>822</v>
      </c>
      <c r="K29" s="379" t="s">
        <v>866</v>
      </c>
    </row>
    <row r="30" spans="1:15" ht="24" customHeight="1">
      <c r="A30" s="379" t="s">
        <v>1114</v>
      </c>
      <c r="B30" s="379" t="s">
        <v>1114</v>
      </c>
      <c r="G30" s="379" t="s">
        <v>825</v>
      </c>
    </row>
    <row r="31" spans="1:15">
      <c r="O31" s="400" t="s">
        <v>1115</v>
      </c>
    </row>
    <row r="32" spans="1:15">
      <c r="A32" s="381" t="s">
        <v>1116</v>
      </c>
      <c r="B32" s="381"/>
      <c r="C32" s="381"/>
    </row>
    <row r="33" spans="1:3">
      <c r="A33" s="381" t="s">
        <v>1117</v>
      </c>
      <c r="B33" s="381"/>
      <c r="C33" s="381"/>
    </row>
    <row r="34" spans="1:3">
      <c r="A34" s="381" t="s">
        <v>1118</v>
      </c>
      <c r="B34" s="381"/>
      <c r="C34" s="381"/>
    </row>
    <row r="35" spans="1:3">
      <c r="A35" s="381" t="s">
        <v>1119</v>
      </c>
      <c r="B35" s="381"/>
      <c r="C35" s="381"/>
    </row>
    <row r="36" spans="1:3">
      <c r="A36" s="381" t="s">
        <v>1120</v>
      </c>
      <c r="B36" s="381"/>
      <c r="C36" s="381"/>
    </row>
    <row r="37" spans="1:3">
      <c r="A37" s="381" t="s">
        <v>1121</v>
      </c>
      <c r="B37" s="381"/>
      <c r="C37" s="381"/>
    </row>
    <row r="122" spans="2:2">
      <c r="B122" s="379" t="s">
        <v>121</v>
      </c>
    </row>
  </sheetData>
  <mergeCells count="22">
    <mergeCell ref="N1:O1"/>
    <mergeCell ref="N2:O2"/>
    <mergeCell ref="A4:O4"/>
    <mergeCell ref="F5:I5"/>
    <mergeCell ref="A6:A9"/>
    <mergeCell ref="B6:E6"/>
    <mergeCell ref="F6:I6"/>
    <mergeCell ref="J6:M6"/>
    <mergeCell ref="N6:N9"/>
    <mergeCell ref="O6:O9"/>
    <mergeCell ref="C7:E7"/>
    <mergeCell ref="G7:I7"/>
    <mergeCell ref="K7:M7"/>
    <mergeCell ref="C8:C9"/>
    <mergeCell ref="D8:D9"/>
    <mergeCell ref="E8:E9"/>
    <mergeCell ref="M8:M9"/>
    <mergeCell ref="G8:G9"/>
    <mergeCell ref="H8:H9"/>
    <mergeCell ref="I8:I9"/>
    <mergeCell ref="K8:K9"/>
    <mergeCell ref="L8:L9"/>
  </mergeCells>
  <phoneticPr fontId="177" type="noConversion"/>
  <hyperlinks>
    <hyperlink ref="P1" location="預告統計資料發布時間表!A1" display="回發布時間表"/>
    <hyperlink ref="B122" location="都計區內現有己開闢道路!A1" display="都市計畫區域內現有已開闢道路長度及面積暨橋梁座數、自行車道長度"/>
  </hyperlinks>
  <pageMargins left="0.7" right="0.7" top="0.75" bottom="0.75" header="0.511811023622047" footer="0.511811023622047"/>
  <pageSetup paperSize="9" orientation="portrait" horizontalDpi="300" verticalDpi="300"/>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7"/>
  <sheetViews>
    <sheetView zoomScale="90" zoomScaleNormal="90" workbookViewId="0">
      <selection activeCell="A9" sqref="A9"/>
    </sheetView>
  </sheetViews>
  <sheetFormatPr defaultColWidth="11.375" defaultRowHeight="16.5"/>
  <cols>
    <col min="1" max="1" width="101.375" style="85" customWidth="1"/>
    <col min="2" max="2" width="8.625" style="50" customWidth="1"/>
  </cols>
  <sheetData>
    <row r="1" spans="1:2" ht="19.5">
      <c r="A1" s="101" t="s">
        <v>1122</v>
      </c>
      <c r="B1" s="131" t="s">
        <v>125</v>
      </c>
    </row>
    <row r="2" spans="1:2" ht="19.5">
      <c r="A2" s="151" t="s">
        <v>1073</v>
      </c>
    </row>
    <row r="3" spans="1:2" ht="19.5">
      <c r="A3" s="102" t="s">
        <v>779</v>
      </c>
    </row>
    <row r="4" spans="1:2" ht="19.5">
      <c r="A4" s="103" t="s">
        <v>128</v>
      </c>
    </row>
    <row r="5" spans="1:2" ht="19.5">
      <c r="A5" s="127" t="s">
        <v>206</v>
      </c>
    </row>
    <row r="6" spans="1:2" ht="19.5">
      <c r="A6" s="127" t="s">
        <v>261</v>
      </c>
    </row>
    <row r="7" spans="1:2" ht="19.5">
      <c r="A7" s="105" t="s">
        <v>131</v>
      </c>
    </row>
    <row r="8" spans="1:2" ht="19.5">
      <c r="A8" s="105" t="s">
        <v>132</v>
      </c>
    </row>
    <row r="9" spans="1:2" ht="19.5">
      <c r="A9" s="105" t="s">
        <v>2210</v>
      </c>
    </row>
    <row r="10" spans="1:2" ht="19.5">
      <c r="A10" s="129" t="s">
        <v>134</v>
      </c>
    </row>
    <row r="11" spans="1:2" ht="19.5">
      <c r="A11" s="127" t="s">
        <v>207</v>
      </c>
    </row>
    <row r="12" spans="1:2" ht="78">
      <c r="A12" s="106" t="s">
        <v>136</v>
      </c>
    </row>
    <row r="13" spans="1:2" ht="19.5">
      <c r="A13" s="103" t="s">
        <v>137</v>
      </c>
    </row>
    <row r="14" spans="1:2" ht="18.75">
      <c r="A14" s="132" t="s">
        <v>1123</v>
      </c>
    </row>
    <row r="15" spans="1:2" ht="19.5">
      <c r="A15" s="107" t="s">
        <v>1124</v>
      </c>
    </row>
    <row r="16" spans="1:2" ht="19.5">
      <c r="A16" s="108" t="s">
        <v>140</v>
      </c>
    </row>
    <row r="17" spans="1:1" ht="19.5">
      <c r="A17" s="108" t="s">
        <v>1125</v>
      </c>
    </row>
    <row r="18" spans="1:1" ht="39">
      <c r="A18" s="107" t="s">
        <v>1126</v>
      </c>
    </row>
    <row r="19" spans="1:1" ht="39">
      <c r="A19" s="107" t="s">
        <v>1127</v>
      </c>
    </row>
    <row r="20" spans="1:1" ht="19.5">
      <c r="A20" s="108" t="s">
        <v>1128</v>
      </c>
    </row>
    <row r="21" spans="1:1" ht="19.5">
      <c r="A21" s="108" t="s">
        <v>1129</v>
      </c>
    </row>
    <row r="22" spans="1:1" ht="19.5">
      <c r="A22" s="108" t="s">
        <v>1130</v>
      </c>
    </row>
    <row r="23" spans="1:1" ht="19.5">
      <c r="A23" s="107" t="s">
        <v>1131</v>
      </c>
    </row>
    <row r="24" spans="1:1" ht="19.5">
      <c r="A24" s="107" t="s">
        <v>1132</v>
      </c>
    </row>
    <row r="25" spans="1:1" ht="19.5">
      <c r="A25" s="107" t="s">
        <v>1133</v>
      </c>
    </row>
    <row r="26" spans="1:1" ht="78">
      <c r="A26" s="107" t="s">
        <v>1134</v>
      </c>
    </row>
    <row r="27" spans="1:1" ht="19.5">
      <c r="A27" s="107" t="s">
        <v>428</v>
      </c>
    </row>
    <row r="28" spans="1:1" ht="19.5">
      <c r="A28" s="107" t="s">
        <v>1093</v>
      </c>
    </row>
    <row r="29" spans="1:1" ht="19.5">
      <c r="A29" s="107" t="s">
        <v>152</v>
      </c>
    </row>
    <row r="30" spans="1:1" ht="19.5">
      <c r="A30" s="109" t="s">
        <v>153</v>
      </c>
    </row>
    <row r="31" spans="1:1" ht="39">
      <c r="A31" s="107" t="s">
        <v>1135</v>
      </c>
    </row>
    <row r="32" spans="1:1" ht="39">
      <c r="A32" s="107" t="s">
        <v>1095</v>
      </c>
    </row>
    <row r="33" spans="1:1" ht="19.5">
      <c r="A33" s="109" t="s">
        <v>156</v>
      </c>
    </row>
    <row r="34" spans="1:1" ht="19.5">
      <c r="A34" s="107" t="s">
        <v>602</v>
      </c>
    </row>
    <row r="35" spans="1:1" ht="19.5">
      <c r="A35" s="107" t="s">
        <v>202</v>
      </c>
    </row>
    <row r="36" spans="1:1" ht="39">
      <c r="A36" s="110" t="s">
        <v>159</v>
      </c>
    </row>
    <row r="37" spans="1:1" ht="19.5">
      <c r="A37" s="152" t="s">
        <v>160</v>
      </c>
    </row>
  </sheetData>
  <phoneticPr fontId="177" type="noConversion"/>
  <hyperlinks>
    <hyperlink ref="B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6"/>
  <sheetViews>
    <sheetView zoomScaleNormal="100" workbookViewId="0"/>
  </sheetViews>
  <sheetFormatPr defaultColWidth="8.25" defaultRowHeight="16.5"/>
  <cols>
    <col min="1" max="1" width="13.875" style="379" customWidth="1"/>
    <col min="2" max="14" width="5.875" style="379" customWidth="1"/>
    <col min="15" max="15" width="7.375" style="379" customWidth="1"/>
    <col min="16" max="16" width="5" style="379" customWidth="1"/>
    <col min="17" max="17" width="7.625" style="379" customWidth="1"/>
    <col min="18" max="18" width="5.375" style="379" customWidth="1"/>
    <col min="19" max="19" width="7.25" style="379" customWidth="1"/>
    <col min="20" max="20" width="4.625" style="379" customWidth="1"/>
    <col min="21" max="21" width="6.125" style="379" customWidth="1"/>
    <col min="22" max="22" width="5.125" style="379" customWidth="1"/>
    <col min="23" max="23" width="7.25" style="379" customWidth="1"/>
    <col min="24" max="24" width="5.375" style="379" customWidth="1"/>
    <col min="25" max="25" width="6.125" style="379" customWidth="1"/>
    <col min="26" max="26" width="5.375" style="379" customWidth="1"/>
    <col min="27" max="27" width="8.375" style="379" customWidth="1"/>
    <col min="28" max="28" width="10.875" style="85" customWidth="1"/>
    <col min="29" max="256" width="8.25" style="379"/>
    <col min="257" max="257" width="13.875" style="379" customWidth="1"/>
    <col min="258" max="270" width="5.875" style="379" customWidth="1"/>
    <col min="271" max="271" width="7.375" style="379" customWidth="1"/>
    <col min="272" max="272" width="5" style="379" customWidth="1"/>
    <col min="273" max="273" width="7.625" style="379" customWidth="1"/>
    <col min="274" max="274" width="5.375" style="379" customWidth="1"/>
    <col min="275" max="275" width="7.25" style="379" customWidth="1"/>
    <col min="276" max="276" width="4.625" style="379" customWidth="1"/>
    <col min="277" max="277" width="6.125" style="379" customWidth="1"/>
    <col min="278" max="278" width="5.125" style="379" customWidth="1"/>
    <col min="279" max="279" width="7.25" style="379" customWidth="1"/>
    <col min="280" max="280" width="5.375" style="379" customWidth="1"/>
    <col min="281" max="281" width="6.125" style="379" customWidth="1"/>
    <col min="282" max="282" width="5.375" style="379" customWidth="1"/>
    <col min="283" max="283" width="8.375" style="379" customWidth="1"/>
    <col min="284" max="512" width="8.25" style="379"/>
    <col min="513" max="513" width="13.875" style="379" customWidth="1"/>
    <col min="514" max="526" width="5.875" style="379" customWidth="1"/>
    <col min="527" max="527" width="7.375" style="379" customWidth="1"/>
    <col min="528" max="528" width="5" style="379" customWidth="1"/>
    <col min="529" max="529" width="7.625" style="379" customWidth="1"/>
    <col min="530" max="530" width="5.375" style="379" customWidth="1"/>
    <col min="531" max="531" width="7.25" style="379" customWidth="1"/>
    <col min="532" max="532" width="4.625" style="379" customWidth="1"/>
    <col min="533" max="533" width="6.125" style="379" customWidth="1"/>
    <col min="534" max="534" width="5.125" style="379" customWidth="1"/>
    <col min="535" max="535" width="7.25" style="379" customWidth="1"/>
    <col min="536" max="536" width="5.375" style="379" customWidth="1"/>
    <col min="537" max="537" width="6.125" style="379" customWidth="1"/>
    <col min="538" max="538" width="5.375" style="379" customWidth="1"/>
    <col min="539" max="539" width="8.375" style="379" customWidth="1"/>
    <col min="540" max="768" width="8.25" style="379"/>
    <col min="769" max="769" width="13.875" style="379" customWidth="1"/>
    <col min="770" max="782" width="5.875" style="379" customWidth="1"/>
    <col min="783" max="783" width="7.375" style="379" customWidth="1"/>
    <col min="784" max="784" width="5" style="379" customWidth="1"/>
    <col min="785" max="785" width="7.625" style="379" customWidth="1"/>
    <col min="786" max="786" width="5.375" style="379" customWidth="1"/>
    <col min="787" max="787" width="7.25" style="379" customWidth="1"/>
    <col min="788" max="788" width="4.625" style="379" customWidth="1"/>
    <col min="789" max="789" width="6.125" style="379" customWidth="1"/>
    <col min="790" max="790" width="5.125" style="379" customWidth="1"/>
    <col min="791" max="791" width="7.25" style="379" customWidth="1"/>
    <col min="792" max="792" width="5.375" style="379" customWidth="1"/>
    <col min="793" max="793" width="6.125" style="379" customWidth="1"/>
    <col min="794" max="794" width="5.375" style="379" customWidth="1"/>
    <col min="795" max="795" width="8.375" style="379" customWidth="1"/>
    <col min="796" max="1024" width="8.25" style="379"/>
    <col min="1025" max="1025" width="13.875" style="379" customWidth="1"/>
    <col min="1026" max="1038" width="5.875" style="379" customWidth="1"/>
    <col min="1039" max="1039" width="7.375" style="379" customWidth="1"/>
    <col min="1040" max="1040" width="5" style="379" customWidth="1"/>
    <col min="1041" max="1041" width="7.625" style="379" customWidth="1"/>
    <col min="1042" max="1042" width="5.375" style="379" customWidth="1"/>
    <col min="1043" max="1043" width="7.25" style="379" customWidth="1"/>
    <col min="1044" max="1044" width="4.625" style="379" customWidth="1"/>
    <col min="1045" max="1045" width="6.125" style="379" customWidth="1"/>
    <col min="1046" max="1046" width="5.125" style="379" customWidth="1"/>
    <col min="1047" max="1047" width="7.25" style="379" customWidth="1"/>
    <col min="1048" max="1048" width="5.375" style="379" customWidth="1"/>
    <col min="1049" max="1049" width="6.125" style="379" customWidth="1"/>
    <col min="1050" max="1050" width="5.375" style="379" customWidth="1"/>
    <col min="1051" max="1051" width="8.375" style="379" customWidth="1"/>
    <col min="1052" max="1280" width="8.25" style="379"/>
    <col min="1281" max="1281" width="13.875" style="379" customWidth="1"/>
    <col min="1282" max="1294" width="5.875" style="379" customWidth="1"/>
    <col min="1295" max="1295" width="7.375" style="379" customWidth="1"/>
    <col min="1296" max="1296" width="5" style="379" customWidth="1"/>
    <col min="1297" max="1297" width="7.625" style="379" customWidth="1"/>
    <col min="1298" max="1298" width="5.375" style="379" customWidth="1"/>
    <col min="1299" max="1299" width="7.25" style="379" customWidth="1"/>
    <col min="1300" max="1300" width="4.625" style="379" customWidth="1"/>
    <col min="1301" max="1301" width="6.125" style="379" customWidth="1"/>
    <col min="1302" max="1302" width="5.125" style="379" customWidth="1"/>
    <col min="1303" max="1303" width="7.25" style="379" customWidth="1"/>
    <col min="1304" max="1304" width="5.375" style="379" customWidth="1"/>
    <col min="1305" max="1305" width="6.125" style="379" customWidth="1"/>
    <col min="1306" max="1306" width="5.375" style="379" customWidth="1"/>
    <col min="1307" max="1307" width="8.375" style="379" customWidth="1"/>
    <col min="1308" max="1536" width="8.25" style="379"/>
    <col min="1537" max="1537" width="13.875" style="379" customWidth="1"/>
    <col min="1538" max="1550" width="5.875" style="379" customWidth="1"/>
    <col min="1551" max="1551" width="7.375" style="379" customWidth="1"/>
    <col min="1552" max="1552" width="5" style="379" customWidth="1"/>
    <col min="1553" max="1553" width="7.625" style="379" customWidth="1"/>
    <col min="1554" max="1554" width="5.375" style="379" customWidth="1"/>
    <col min="1555" max="1555" width="7.25" style="379" customWidth="1"/>
    <col min="1556" max="1556" width="4.625" style="379" customWidth="1"/>
    <col min="1557" max="1557" width="6.125" style="379" customWidth="1"/>
    <col min="1558" max="1558" width="5.125" style="379" customWidth="1"/>
    <col min="1559" max="1559" width="7.25" style="379" customWidth="1"/>
    <col min="1560" max="1560" width="5.375" style="379" customWidth="1"/>
    <col min="1561" max="1561" width="6.125" style="379" customWidth="1"/>
    <col min="1562" max="1562" width="5.375" style="379" customWidth="1"/>
    <col min="1563" max="1563" width="8.375" style="379" customWidth="1"/>
    <col min="1564" max="1792" width="8.25" style="379"/>
    <col min="1793" max="1793" width="13.875" style="379" customWidth="1"/>
    <col min="1794" max="1806" width="5.875" style="379" customWidth="1"/>
    <col min="1807" max="1807" width="7.375" style="379" customWidth="1"/>
    <col min="1808" max="1808" width="5" style="379" customWidth="1"/>
    <col min="1809" max="1809" width="7.625" style="379" customWidth="1"/>
    <col min="1810" max="1810" width="5.375" style="379" customWidth="1"/>
    <col min="1811" max="1811" width="7.25" style="379" customWidth="1"/>
    <col min="1812" max="1812" width="4.625" style="379" customWidth="1"/>
    <col min="1813" max="1813" width="6.125" style="379" customWidth="1"/>
    <col min="1814" max="1814" width="5.125" style="379" customWidth="1"/>
    <col min="1815" max="1815" width="7.25" style="379" customWidth="1"/>
    <col min="1816" max="1816" width="5.375" style="379" customWidth="1"/>
    <col min="1817" max="1817" width="6.125" style="379" customWidth="1"/>
    <col min="1818" max="1818" width="5.375" style="379" customWidth="1"/>
    <col min="1819" max="1819" width="8.375" style="379" customWidth="1"/>
    <col min="1820" max="2048" width="8.25" style="379"/>
    <col min="2049" max="2049" width="13.875" style="379" customWidth="1"/>
    <col min="2050" max="2062" width="5.875" style="379" customWidth="1"/>
    <col min="2063" max="2063" width="7.375" style="379" customWidth="1"/>
    <col min="2064" max="2064" width="5" style="379" customWidth="1"/>
    <col min="2065" max="2065" width="7.625" style="379" customWidth="1"/>
    <col min="2066" max="2066" width="5.375" style="379" customWidth="1"/>
    <col min="2067" max="2067" width="7.25" style="379" customWidth="1"/>
    <col min="2068" max="2068" width="4.625" style="379" customWidth="1"/>
    <col min="2069" max="2069" width="6.125" style="379" customWidth="1"/>
    <col min="2070" max="2070" width="5.125" style="379" customWidth="1"/>
    <col min="2071" max="2071" width="7.25" style="379" customWidth="1"/>
    <col min="2072" max="2072" width="5.375" style="379" customWidth="1"/>
    <col min="2073" max="2073" width="6.125" style="379" customWidth="1"/>
    <col min="2074" max="2074" width="5.375" style="379" customWidth="1"/>
    <col min="2075" max="2075" width="8.375" style="379" customWidth="1"/>
    <col min="2076" max="2304" width="8.25" style="379"/>
    <col min="2305" max="2305" width="13.875" style="379" customWidth="1"/>
    <col min="2306" max="2318" width="5.875" style="379" customWidth="1"/>
    <col min="2319" max="2319" width="7.375" style="379" customWidth="1"/>
    <col min="2320" max="2320" width="5" style="379" customWidth="1"/>
    <col min="2321" max="2321" width="7.625" style="379" customWidth="1"/>
    <col min="2322" max="2322" width="5.375" style="379" customWidth="1"/>
    <col min="2323" max="2323" width="7.25" style="379" customWidth="1"/>
    <col min="2324" max="2324" width="4.625" style="379" customWidth="1"/>
    <col min="2325" max="2325" width="6.125" style="379" customWidth="1"/>
    <col min="2326" max="2326" width="5.125" style="379" customWidth="1"/>
    <col min="2327" max="2327" width="7.25" style="379" customWidth="1"/>
    <col min="2328" max="2328" width="5.375" style="379" customWidth="1"/>
    <col min="2329" max="2329" width="6.125" style="379" customWidth="1"/>
    <col min="2330" max="2330" width="5.375" style="379" customWidth="1"/>
    <col min="2331" max="2331" width="8.375" style="379" customWidth="1"/>
    <col min="2332" max="2560" width="8.25" style="379"/>
    <col min="2561" max="2561" width="13.875" style="379" customWidth="1"/>
    <col min="2562" max="2574" width="5.875" style="379" customWidth="1"/>
    <col min="2575" max="2575" width="7.375" style="379" customWidth="1"/>
    <col min="2576" max="2576" width="5" style="379" customWidth="1"/>
    <col min="2577" max="2577" width="7.625" style="379" customWidth="1"/>
    <col min="2578" max="2578" width="5.375" style="379" customWidth="1"/>
    <col min="2579" max="2579" width="7.25" style="379" customWidth="1"/>
    <col min="2580" max="2580" width="4.625" style="379" customWidth="1"/>
    <col min="2581" max="2581" width="6.125" style="379" customWidth="1"/>
    <col min="2582" max="2582" width="5.125" style="379" customWidth="1"/>
    <col min="2583" max="2583" width="7.25" style="379" customWidth="1"/>
    <col min="2584" max="2584" width="5.375" style="379" customWidth="1"/>
    <col min="2585" max="2585" width="6.125" style="379" customWidth="1"/>
    <col min="2586" max="2586" width="5.375" style="379" customWidth="1"/>
    <col min="2587" max="2587" width="8.375" style="379" customWidth="1"/>
    <col min="2588" max="2816" width="8.25" style="379"/>
    <col min="2817" max="2817" width="13.875" style="379" customWidth="1"/>
    <col min="2818" max="2830" width="5.875" style="379" customWidth="1"/>
    <col min="2831" max="2831" width="7.375" style="379" customWidth="1"/>
    <col min="2832" max="2832" width="5" style="379" customWidth="1"/>
    <col min="2833" max="2833" width="7.625" style="379" customWidth="1"/>
    <col min="2834" max="2834" width="5.375" style="379" customWidth="1"/>
    <col min="2835" max="2835" width="7.25" style="379" customWidth="1"/>
    <col min="2836" max="2836" width="4.625" style="379" customWidth="1"/>
    <col min="2837" max="2837" width="6.125" style="379" customWidth="1"/>
    <col min="2838" max="2838" width="5.125" style="379" customWidth="1"/>
    <col min="2839" max="2839" width="7.25" style="379" customWidth="1"/>
    <col min="2840" max="2840" width="5.375" style="379" customWidth="1"/>
    <col min="2841" max="2841" width="6.125" style="379" customWidth="1"/>
    <col min="2842" max="2842" width="5.375" style="379" customWidth="1"/>
    <col min="2843" max="2843" width="8.375" style="379" customWidth="1"/>
    <col min="2844" max="3072" width="8.25" style="379"/>
    <col min="3073" max="3073" width="13.875" style="379" customWidth="1"/>
    <col min="3074" max="3086" width="5.875" style="379" customWidth="1"/>
    <col min="3087" max="3087" width="7.375" style="379" customWidth="1"/>
    <col min="3088" max="3088" width="5" style="379" customWidth="1"/>
    <col min="3089" max="3089" width="7.625" style="379" customWidth="1"/>
    <col min="3090" max="3090" width="5.375" style="379" customWidth="1"/>
    <col min="3091" max="3091" width="7.25" style="379" customWidth="1"/>
    <col min="3092" max="3092" width="4.625" style="379" customWidth="1"/>
    <col min="3093" max="3093" width="6.125" style="379" customWidth="1"/>
    <col min="3094" max="3094" width="5.125" style="379" customWidth="1"/>
    <col min="3095" max="3095" width="7.25" style="379" customWidth="1"/>
    <col min="3096" max="3096" width="5.375" style="379" customWidth="1"/>
    <col min="3097" max="3097" width="6.125" style="379" customWidth="1"/>
    <col min="3098" max="3098" width="5.375" style="379" customWidth="1"/>
    <col min="3099" max="3099" width="8.375" style="379" customWidth="1"/>
    <col min="3100" max="3328" width="8.25" style="379"/>
    <col min="3329" max="3329" width="13.875" style="379" customWidth="1"/>
    <col min="3330" max="3342" width="5.875" style="379" customWidth="1"/>
    <col min="3343" max="3343" width="7.375" style="379" customWidth="1"/>
    <col min="3344" max="3344" width="5" style="379" customWidth="1"/>
    <col min="3345" max="3345" width="7.625" style="379" customWidth="1"/>
    <col min="3346" max="3346" width="5.375" style="379" customWidth="1"/>
    <col min="3347" max="3347" width="7.25" style="379" customWidth="1"/>
    <col min="3348" max="3348" width="4.625" style="379" customWidth="1"/>
    <col min="3349" max="3349" width="6.125" style="379" customWidth="1"/>
    <col min="3350" max="3350" width="5.125" style="379" customWidth="1"/>
    <col min="3351" max="3351" width="7.25" style="379" customWidth="1"/>
    <col min="3352" max="3352" width="5.375" style="379" customWidth="1"/>
    <col min="3353" max="3353" width="6.125" style="379" customWidth="1"/>
    <col min="3354" max="3354" width="5.375" style="379" customWidth="1"/>
    <col min="3355" max="3355" width="8.375" style="379" customWidth="1"/>
    <col min="3356" max="3584" width="8.25" style="379"/>
    <col min="3585" max="3585" width="13.875" style="379" customWidth="1"/>
    <col min="3586" max="3598" width="5.875" style="379" customWidth="1"/>
    <col min="3599" max="3599" width="7.375" style="379" customWidth="1"/>
    <col min="3600" max="3600" width="5" style="379" customWidth="1"/>
    <col min="3601" max="3601" width="7.625" style="379" customWidth="1"/>
    <col min="3602" max="3602" width="5.375" style="379" customWidth="1"/>
    <col min="3603" max="3603" width="7.25" style="379" customWidth="1"/>
    <col min="3604" max="3604" width="4.625" style="379" customWidth="1"/>
    <col min="3605" max="3605" width="6.125" style="379" customWidth="1"/>
    <col min="3606" max="3606" width="5.125" style="379" customWidth="1"/>
    <col min="3607" max="3607" width="7.25" style="379" customWidth="1"/>
    <col min="3608" max="3608" width="5.375" style="379" customWidth="1"/>
    <col min="3609" max="3609" width="6.125" style="379" customWidth="1"/>
    <col min="3610" max="3610" width="5.375" style="379" customWidth="1"/>
    <col min="3611" max="3611" width="8.375" style="379" customWidth="1"/>
    <col min="3612" max="3840" width="8.25" style="379"/>
    <col min="3841" max="3841" width="13.875" style="379" customWidth="1"/>
    <col min="3842" max="3854" width="5.875" style="379" customWidth="1"/>
    <col min="3855" max="3855" width="7.375" style="379" customWidth="1"/>
    <col min="3856" max="3856" width="5" style="379" customWidth="1"/>
    <col min="3857" max="3857" width="7.625" style="379" customWidth="1"/>
    <col min="3858" max="3858" width="5.375" style="379" customWidth="1"/>
    <col min="3859" max="3859" width="7.25" style="379" customWidth="1"/>
    <col min="3860" max="3860" width="4.625" style="379" customWidth="1"/>
    <col min="3861" max="3861" width="6.125" style="379" customWidth="1"/>
    <col min="3862" max="3862" width="5.125" style="379" customWidth="1"/>
    <col min="3863" max="3863" width="7.25" style="379" customWidth="1"/>
    <col min="3864" max="3864" width="5.375" style="379" customWidth="1"/>
    <col min="3865" max="3865" width="6.125" style="379" customWidth="1"/>
    <col min="3866" max="3866" width="5.375" style="379" customWidth="1"/>
    <col min="3867" max="3867" width="8.375" style="379" customWidth="1"/>
    <col min="3868" max="4096" width="8.25" style="379"/>
    <col min="4097" max="4097" width="13.875" style="379" customWidth="1"/>
    <col min="4098" max="4110" width="5.875" style="379" customWidth="1"/>
    <col min="4111" max="4111" width="7.375" style="379" customWidth="1"/>
    <col min="4112" max="4112" width="5" style="379" customWidth="1"/>
    <col min="4113" max="4113" width="7.625" style="379" customWidth="1"/>
    <col min="4114" max="4114" width="5.375" style="379" customWidth="1"/>
    <col min="4115" max="4115" width="7.25" style="379" customWidth="1"/>
    <col min="4116" max="4116" width="4.625" style="379" customWidth="1"/>
    <col min="4117" max="4117" width="6.125" style="379" customWidth="1"/>
    <col min="4118" max="4118" width="5.125" style="379" customWidth="1"/>
    <col min="4119" max="4119" width="7.25" style="379" customWidth="1"/>
    <col min="4120" max="4120" width="5.375" style="379" customWidth="1"/>
    <col min="4121" max="4121" width="6.125" style="379" customWidth="1"/>
    <col min="4122" max="4122" width="5.375" style="379" customWidth="1"/>
    <col min="4123" max="4123" width="8.375" style="379" customWidth="1"/>
    <col min="4124" max="4352" width="8.25" style="379"/>
    <col min="4353" max="4353" width="13.875" style="379" customWidth="1"/>
    <col min="4354" max="4366" width="5.875" style="379" customWidth="1"/>
    <col min="4367" max="4367" width="7.375" style="379" customWidth="1"/>
    <col min="4368" max="4368" width="5" style="379" customWidth="1"/>
    <col min="4369" max="4369" width="7.625" style="379" customWidth="1"/>
    <col min="4370" max="4370" width="5.375" style="379" customWidth="1"/>
    <col min="4371" max="4371" width="7.25" style="379" customWidth="1"/>
    <col min="4372" max="4372" width="4.625" style="379" customWidth="1"/>
    <col min="4373" max="4373" width="6.125" style="379" customWidth="1"/>
    <col min="4374" max="4374" width="5.125" style="379" customWidth="1"/>
    <col min="4375" max="4375" width="7.25" style="379" customWidth="1"/>
    <col min="4376" max="4376" width="5.375" style="379" customWidth="1"/>
    <col min="4377" max="4377" width="6.125" style="379" customWidth="1"/>
    <col min="4378" max="4378" width="5.375" style="379" customWidth="1"/>
    <col min="4379" max="4379" width="8.375" style="379" customWidth="1"/>
    <col min="4380" max="4608" width="8.25" style="379"/>
    <col min="4609" max="4609" width="13.875" style="379" customWidth="1"/>
    <col min="4610" max="4622" width="5.875" style="379" customWidth="1"/>
    <col min="4623" max="4623" width="7.375" style="379" customWidth="1"/>
    <col min="4624" max="4624" width="5" style="379" customWidth="1"/>
    <col min="4625" max="4625" width="7.625" style="379" customWidth="1"/>
    <col min="4626" max="4626" width="5.375" style="379" customWidth="1"/>
    <col min="4627" max="4627" width="7.25" style="379" customWidth="1"/>
    <col min="4628" max="4628" width="4.625" style="379" customWidth="1"/>
    <col min="4629" max="4629" width="6.125" style="379" customWidth="1"/>
    <col min="4630" max="4630" width="5.125" style="379" customWidth="1"/>
    <col min="4631" max="4631" width="7.25" style="379" customWidth="1"/>
    <col min="4632" max="4632" width="5.375" style="379" customWidth="1"/>
    <col min="4633" max="4633" width="6.125" style="379" customWidth="1"/>
    <col min="4634" max="4634" width="5.375" style="379" customWidth="1"/>
    <col min="4635" max="4635" width="8.375" style="379" customWidth="1"/>
    <col min="4636" max="4864" width="8.25" style="379"/>
    <col min="4865" max="4865" width="13.875" style="379" customWidth="1"/>
    <col min="4866" max="4878" width="5.875" style="379" customWidth="1"/>
    <col min="4879" max="4879" width="7.375" style="379" customWidth="1"/>
    <col min="4880" max="4880" width="5" style="379" customWidth="1"/>
    <col min="4881" max="4881" width="7.625" style="379" customWidth="1"/>
    <col min="4882" max="4882" width="5.375" style="379" customWidth="1"/>
    <col min="4883" max="4883" width="7.25" style="379" customWidth="1"/>
    <col min="4884" max="4884" width="4.625" style="379" customWidth="1"/>
    <col min="4885" max="4885" width="6.125" style="379" customWidth="1"/>
    <col min="4886" max="4886" width="5.125" style="379" customWidth="1"/>
    <col min="4887" max="4887" width="7.25" style="379" customWidth="1"/>
    <col min="4888" max="4888" width="5.375" style="379" customWidth="1"/>
    <col min="4889" max="4889" width="6.125" style="379" customWidth="1"/>
    <col min="4890" max="4890" width="5.375" style="379" customWidth="1"/>
    <col min="4891" max="4891" width="8.375" style="379" customWidth="1"/>
    <col min="4892" max="5120" width="8.25" style="379"/>
    <col min="5121" max="5121" width="13.875" style="379" customWidth="1"/>
    <col min="5122" max="5134" width="5.875" style="379" customWidth="1"/>
    <col min="5135" max="5135" width="7.375" style="379" customWidth="1"/>
    <col min="5136" max="5136" width="5" style="379" customWidth="1"/>
    <col min="5137" max="5137" width="7.625" style="379" customWidth="1"/>
    <col min="5138" max="5138" width="5.375" style="379" customWidth="1"/>
    <col min="5139" max="5139" width="7.25" style="379" customWidth="1"/>
    <col min="5140" max="5140" width="4.625" style="379" customWidth="1"/>
    <col min="5141" max="5141" width="6.125" style="379" customWidth="1"/>
    <col min="5142" max="5142" width="5.125" style="379" customWidth="1"/>
    <col min="5143" max="5143" width="7.25" style="379" customWidth="1"/>
    <col min="5144" max="5144" width="5.375" style="379" customWidth="1"/>
    <col min="5145" max="5145" width="6.125" style="379" customWidth="1"/>
    <col min="5146" max="5146" width="5.375" style="379" customWidth="1"/>
    <col min="5147" max="5147" width="8.375" style="379" customWidth="1"/>
    <col min="5148" max="5376" width="8.25" style="379"/>
    <col min="5377" max="5377" width="13.875" style="379" customWidth="1"/>
    <col min="5378" max="5390" width="5.875" style="379" customWidth="1"/>
    <col min="5391" max="5391" width="7.375" style="379" customWidth="1"/>
    <col min="5392" max="5392" width="5" style="379" customWidth="1"/>
    <col min="5393" max="5393" width="7.625" style="379" customWidth="1"/>
    <col min="5394" max="5394" width="5.375" style="379" customWidth="1"/>
    <col min="5395" max="5395" width="7.25" style="379" customWidth="1"/>
    <col min="5396" max="5396" width="4.625" style="379" customWidth="1"/>
    <col min="5397" max="5397" width="6.125" style="379" customWidth="1"/>
    <col min="5398" max="5398" width="5.125" style="379" customWidth="1"/>
    <col min="5399" max="5399" width="7.25" style="379" customWidth="1"/>
    <col min="5400" max="5400" width="5.375" style="379" customWidth="1"/>
    <col min="5401" max="5401" width="6.125" style="379" customWidth="1"/>
    <col min="5402" max="5402" width="5.375" style="379" customWidth="1"/>
    <col min="5403" max="5403" width="8.375" style="379" customWidth="1"/>
    <col min="5404" max="5632" width="8.25" style="379"/>
    <col min="5633" max="5633" width="13.875" style="379" customWidth="1"/>
    <col min="5634" max="5646" width="5.875" style="379" customWidth="1"/>
    <col min="5647" max="5647" width="7.375" style="379" customWidth="1"/>
    <col min="5648" max="5648" width="5" style="379" customWidth="1"/>
    <col min="5649" max="5649" width="7.625" style="379" customWidth="1"/>
    <col min="5650" max="5650" width="5.375" style="379" customWidth="1"/>
    <col min="5651" max="5651" width="7.25" style="379" customWidth="1"/>
    <col min="5652" max="5652" width="4.625" style="379" customWidth="1"/>
    <col min="5653" max="5653" width="6.125" style="379" customWidth="1"/>
    <col min="5654" max="5654" width="5.125" style="379" customWidth="1"/>
    <col min="5655" max="5655" width="7.25" style="379" customWidth="1"/>
    <col min="5656" max="5656" width="5.375" style="379" customWidth="1"/>
    <col min="5657" max="5657" width="6.125" style="379" customWidth="1"/>
    <col min="5658" max="5658" width="5.375" style="379" customWidth="1"/>
    <col min="5659" max="5659" width="8.375" style="379" customWidth="1"/>
    <col min="5660" max="5888" width="8.25" style="379"/>
    <col min="5889" max="5889" width="13.875" style="379" customWidth="1"/>
    <col min="5890" max="5902" width="5.875" style="379" customWidth="1"/>
    <col min="5903" max="5903" width="7.375" style="379" customWidth="1"/>
    <col min="5904" max="5904" width="5" style="379" customWidth="1"/>
    <col min="5905" max="5905" width="7.625" style="379" customWidth="1"/>
    <col min="5906" max="5906" width="5.375" style="379" customWidth="1"/>
    <col min="5907" max="5907" width="7.25" style="379" customWidth="1"/>
    <col min="5908" max="5908" width="4.625" style="379" customWidth="1"/>
    <col min="5909" max="5909" width="6.125" style="379" customWidth="1"/>
    <col min="5910" max="5910" width="5.125" style="379" customWidth="1"/>
    <col min="5911" max="5911" width="7.25" style="379" customWidth="1"/>
    <col min="5912" max="5912" width="5.375" style="379" customWidth="1"/>
    <col min="5913" max="5913" width="6.125" style="379" customWidth="1"/>
    <col min="5914" max="5914" width="5.375" style="379" customWidth="1"/>
    <col min="5915" max="5915" width="8.375" style="379" customWidth="1"/>
    <col min="5916" max="6144" width="8.25" style="379"/>
    <col min="6145" max="6145" width="13.875" style="379" customWidth="1"/>
    <col min="6146" max="6158" width="5.875" style="379" customWidth="1"/>
    <col min="6159" max="6159" width="7.375" style="379" customWidth="1"/>
    <col min="6160" max="6160" width="5" style="379" customWidth="1"/>
    <col min="6161" max="6161" width="7.625" style="379" customWidth="1"/>
    <col min="6162" max="6162" width="5.375" style="379" customWidth="1"/>
    <col min="6163" max="6163" width="7.25" style="379" customWidth="1"/>
    <col min="6164" max="6164" width="4.625" style="379" customWidth="1"/>
    <col min="6165" max="6165" width="6.125" style="379" customWidth="1"/>
    <col min="6166" max="6166" width="5.125" style="379" customWidth="1"/>
    <col min="6167" max="6167" width="7.25" style="379" customWidth="1"/>
    <col min="6168" max="6168" width="5.375" style="379" customWidth="1"/>
    <col min="6169" max="6169" width="6.125" style="379" customWidth="1"/>
    <col min="6170" max="6170" width="5.375" style="379" customWidth="1"/>
    <col min="6171" max="6171" width="8.375" style="379" customWidth="1"/>
    <col min="6172" max="6400" width="8.25" style="379"/>
    <col min="6401" max="6401" width="13.875" style="379" customWidth="1"/>
    <col min="6402" max="6414" width="5.875" style="379" customWidth="1"/>
    <col min="6415" max="6415" width="7.375" style="379" customWidth="1"/>
    <col min="6416" max="6416" width="5" style="379" customWidth="1"/>
    <col min="6417" max="6417" width="7.625" style="379" customWidth="1"/>
    <col min="6418" max="6418" width="5.375" style="379" customWidth="1"/>
    <col min="6419" max="6419" width="7.25" style="379" customWidth="1"/>
    <col min="6420" max="6420" width="4.625" style="379" customWidth="1"/>
    <col min="6421" max="6421" width="6.125" style="379" customWidth="1"/>
    <col min="6422" max="6422" width="5.125" style="379" customWidth="1"/>
    <col min="6423" max="6423" width="7.25" style="379" customWidth="1"/>
    <col min="6424" max="6424" width="5.375" style="379" customWidth="1"/>
    <col min="6425" max="6425" width="6.125" style="379" customWidth="1"/>
    <col min="6426" max="6426" width="5.375" style="379" customWidth="1"/>
    <col min="6427" max="6427" width="8.375" style="379" customWidth="1"/>
    <col min="6428" max="6656" width="8.25" style="379"/>
    <col min="6657" max="6657" width="13.875" style="379" customWidth="1"/>
    <col min="6658" max="6670" width="5.875" style="379" customWidth="1"/>
    <col min="6671" max="6671" width="7.375" style="379" customWidth="1"/>
    <col min="6672" max="6672" width="5" style="379" customWidth="1"/>
    <col min="6673" max="6673" width="7.625" style="379" customWidth="1"/>
    <col min="6674" max="6674" width="5.375" style="379" customWidth="1"/>
    <col min="6675" max="6675" width="7.25" style="379" customWidth="1"/>
    <col min="6676" max="6676" width="4.625" style="379" customWidth="1"/>
    <col min="6677" max="6677" width="6.125" style="379" customWidth="1"/>
    <col min="6678" max="6678" width="5.125" style="379" customWidth="1"/>
    <col min="6679" max="6679" width="7.25" style="379" customWidth="1"/>
    <col min="6680" max="6680" width="5.375" style="379" customWidth="1"/>
    <col min="6681" max="6681" width="6.125" style="379" customWidth="1"/>
    <col min="6682" max="6682" width="5.375" style="379" customWidth="1"/>
    <col min="6683" max="6683" width="8.375" style="379" customWidth="1"/>
    <col min="6684" max="6912" width="8.25" style="379"/>
    <col min="6913" max="6913" width="13.875" style="379" customWidth="1"/>
    <col min="6914" max="6926" width="5.875" style="379" customWidth="1"/>
    <col min="6927" max="6927" width="7.375" style="379" customWidth="1"/>
    <col min="6928" max="6928" width="5" style="379" customWidth="1"/>
    <col min="6929" max="6929" width="7.625" style="379" customWidth="1"/>
    <col min="6930" max="6930" width="5.375" style="379" customWidth="1"/>
    <col min="6931" max="6931" width="7.25" style="379" customWidth="1"/>
    <col min="6932" max="6932" width="4.625" style="379" customWidth="1"/>
    <col min="6933" max="6933" width="6.125" style="379" customWidth="1"/>
    <col min="6934" max="6934" width="5.125" style="379" customWidth="1"/>
    <col min="6935" max="6935" width="7.25" style="379" customWidth="1"/>
    <col min="6936" max="6936" width="5.375" style="379" customWidth="1"/>
    <col min="6937" max="6937" width="6.125" style="379" customWidth="1"/>
    <col min="6938" max="6938" width="5.375" style="379" customWidth="1"/>
    <col min="6939" max="6939" width="8.375" style="379" customWidth="1"/>
    <col min="6940" max="7168" width="8.25" style="379"/>
    <col min="7169" max="7169" width="13.875" style="379" customWidth="1"/>
    <col min="7170" max="7182" width="5.875" style="379" customWidth="1"/>
    <col min="7183" max="7183" width="7.375" style="379" customWidth="1"/>
    <col min="7184" max="7184" width="5" style="379" customWidth="1"/>
    <col min="7185" max="7185" width="7.625" style="379" customWidth="1"/>
    <col min="7186" max="7186" width="5.375" style="379" customWidth="1"/>
    <col min="7187" max="7187" width="7.25" style="379" customWidth="1"/>
    <col min="7188" max="7188" width="4.625" style="379" customWidth="1"/>
    <col min="7189" max="7189" width="6.125" style="379" customWidth="1"/>
    <col min="7190" max="7190" width="5.125" style="379" customWidth="1"/>
    <col min="7191" max="7191" width="7.25" style="379" customWidth="1"/>
    <col min="7192" max="7192" width="5.375" style="379" customWidth="1"/>
    <col min="7193" max="7193" width="6.125" style="379" customWidth="1"/>
    <col min="7194" max="7194" width="5.375" style="379" customWidth="1"/>
    <col min="7195" max="7195" width="8.375" style="379" customWidth="1"/>
    <col min="7196" max="7424" width="8.25" style="379"/>
    <col min="7425" max="7425" width="13.875" style="379" customWidth="1"/>
    <col min="7426" max="7438" width="5.875" style="379" customWidth="1"/>
    <col min="7439" max="7439" width="7.375" style="379" customWidth="1"/>
    <col min="7440" max="7440" width="5" style="379" customWidth="1"/>
    <col min="7441" max="7441" width="7.625" style="379" customWidth="1"/>
    <col min="7442" max="7442" width="5.375" style="379" customWidth="1"/>
    <col min="7443" max="7443" width="7.25" style="379" customWidth="1"/>
    <col min="7444" max="7444" width="4.625" style="379" customWidth="1"/>
    <col min="7445" max="7445" width="6.125" style="379" customWidth="1"/>
    <col min="7446" max="7446" width="5.125" style="379" customWidth="1"/>
    <col min="7447" max="7447" width="7.25" style="379" customWidth="1"/>
    <col min="7448" max="7448" width="5.375" style="379" customWidth="1"/>
    <col min="7449" max="7449" width="6.125" style="379" customWidth="1"/>
    <col min="7450" max="7450" width="5.375" style="379" customWidth="1"/>
    <col min="7451" max="7451" width="8.375" style="379" customWidth="1"/>
    <col min="7452" max="7680" width="8.25" style="379"/>
    <col min="7681" max="7681" width="13.875" style="379" customWidth="1"/>
    <col min="7682" max="7694" width="5.875" style="379" customWidth="1"/>
    <col min="7695" max="7695" width="7.375" style="379" customWidth="1"/>
    <col min="7696" max="7696" width="5" style="379" customWidth="1"/>
    <col min="7697" max="7697" width="7.625" style="379" customWidth="1"/>
    <col min="7698" max="7698" width="5.375" style="379" customWidth="1"/>
    <col min="7699" max="7699" width="7.25" style="379" customWidth="1"/>
    <col min="7700" max="7700" width="4.625" style="379" customWidth="1"/>
    <col min="7701" max="7701" width="6.125" style="379" customWidth="1"/>
    <col min="7702" max="7702" width="5.125" style="379" customWidth="1"/>
    <col min="7703" max="7703" width="7.25" style="379" customWidth="1"/>
    <col min="7704" max="7704" width="5.375" style="379" customWidth="1"/>
    <col min="7705" max="7705" width="6.125" style="379" customWidth="1"/>
    <col min="7706" max="7706" width="5.375" style="379" customWidth="1"/>
    <col min="7707" max="7707" width="8.375" style="379" customWidth="1"/>
    <col min="7708" max="7936" width="8.25" style="379"/>
    <col min="7937" max="7937" width="13.875" style="379" customWidth="1"/>
    <col min="7938" max="7950" width="5.875" style="379" customWidth="1"/>
    <col min="7951" max="7951" width="7.375" style="379" customWidth="1"/>
    <col min="7952" max="7952" width="5" style="379" customWidth="1"/>
    <col min="7953" max="7953" width="7.625" style="379" customWidth="1"/>
    <col min="7954" max="7954" width="5.375" style="379" customWidth="1"/>
    <col min="7955" max="7955" width="7.25" style="379" customWidth="1"/>
    <col min="7956" max="7956" width="4.625" style="379" customWidth="1"/>
    <col min="7957" max="7957" width="6.125" style="379" customWidth="1"/>
    <col min="7958" max="7958" width="5.125" style="379" customWidth="1"/>
    <col min="7959" max="7959" width="7.25" style="379" customWidth="1"/>
    <col min="7960" max="7960" width="5.375" style="379" customWidth="1"/>
    <col min="7961" max="7961" width="6.125" style="379" customWidth="1"/>
    <col min="7962" max="7962" width="5.375" style="379" customWidth="1"/>
    <col min="7963" max="7963" width="8.375" style="379" customWidth="1"/>
    <col min="7964" max="8192" width="8.25" style="379"/>
    <col min="8193" max="8193" width="13.875" style="379" customWidth="1"/>
    <col min="8194" max="8206" width="5.875" style="379" customWidth="1"/>
    <col min="8207" max="8207" width="7.375" style="379" customWidth="1"/>
    <col min="8208" max="8208" width="5" style="379" customWidth="1"/>
    <col min="8209" max="8209" width="7.625" style="379" customWidth="1"/>
    <col min="8210" max="8210" width="5.375" style="379" customWidth="1"/>
    <col min="8211" max="8211" width="7.25" style="379" customWidth="1"/>
    <col min="8212" max="8212" width="4.625" style="379" customWidth="1"/>
    <col min="8213" max="8213" width="6.125" style="379" customWidth="1"/>
    <col min="8214" max="8214" width="5.125" style="379" customWidth="1"/>
    <col min="8215" max="8215" width="7.25" style="379" customWidth="1"/>
    <col min="8216" max="8216" width="5.375" style="379" customWidth="1"/>
    <col min="8217" max="8217" width="6.125" style="379" customWidth="1"/>
    <col min="8218" max="8218" width="5.375" style="379" customWidth="1"/>
    <col min="8219" max="8219" width="8.375" style="379" customWidth="1"/>
    <col min="8220" max="8448" width="8.25" style="379"/>
    <col min="8449" max="8449" width="13.875" style="379" customWidth="1"/>
    <col min="8450" max="8462" width="5.875" style="379" customWidth="1"/>
    <col min="8463" max="8463" width="7.375" style="379" customWidth="1"/>
    <col min="8464" max="8464" width="5" style="379" customWidth="1"/>
    <col min="8465" max="8465" width="7.625" style="379" customWidth="1"/>
    <col min="8466" max="8466" width="5.375" style="379" customWidth="1"/>
    <col min="8467" max="8467" width="7.25" style="379" customWidth="1"/>
    <col min="8468" max="8468" width="4.625" style="379" customWidth="1"/>
    <col min="8469" max="8469" width="6.125" style="379" customWidth="1"/>
    <col min="8470" max="8470" width="5.125" style="379" customWidth="1"/>
    <col min="8471" max="8471" width="7.25" style="379" customWidth="1"/>
    <col min="8472" max="8472" width="5.375" style="379" customWidth="1"/>
    <col min="8473" max="8473" width="6.125" style="379" customWidth="1"/>
    <col min="8474" max="8474" width="5.375" style="379" customWidth="1"/>
    <col min="8475" max="8475" width="8.375" style="379" customWidth="1"/>
    <col min="8476" max="8704" width="8.25" style="379"/>
    <col min="8705" max="8705" width="13.875" style="379" customWidth="1"/>
    <col min="8706" max="8718" width="5.875" style="379" customWidth="1"/>
    <col min="8719" max="8719" width="7.375" style="379" customWidth="1"/>
    <col min="8720" max="8720" width="5" style="379" customWidth="1"/>
    <col min="8721" max="8721" width="7.625" style="379" customWidth="1"/>
    <col min="8722" max="8722" width="5.375" style="379" customWidth="1"/>
    <col min="8723" max="8723" width="7.25" style="379" customWidth="1"/>
    <col min="8724" max="8724" width="4.625" style="379" customWidth="1"/>
    <col min="8725" max="8725" width="6.125" style="379" customWidth="1"/>
    <col min="8726" max="8726" width="5.125" style="379" customWidth="1"/>
    <col min="8727" max="8727" width="7.25" style="379" customWidth="1"/>
    <col min="8728" max="8728" width="5.375" style="379" customWidth="1"/>
    <col min="8729" max="8729" width="6.125" style="379" customWidth="1"/>
    <col min="8730" max="8730" width="5.375" style="379" customWidth="1"/>
    <col min="8731" max="8731" width="8.375" style="379" customWidth="1"/>
    <col min="8732" max="8960" width="8.25" style="379"/>
    <col min="8961" max="8961" width="13.875" style="379" customWidth="1"/>
    <col min="8962" max="8974" width="5.875" style="379" customWidth="1"/>
    <col min="8975" max="8975" width="7.375" style="379" customWidth="1"/>
    <col min="8976" max="8976" width="5" style="379" customWidth="1"/>
    <col min="8977" max="8977" width="7.625" style="379" customWidth="1"/>
    <col min="8978" max="8978" width="5.375" style="379" customWidth="1"/>
    <col min="8979" max="8979" width="7.25" style="379" customWidth="1"/>
    <col min="8980" max="8980" width="4.625" style="379" customWidth="1"/>
    <col min="8981" max="8981" width="6.125" style="379" customWidth="1"/>
    <col min="8982" max="8982" width="5.125" style="379" customWidth="1"/>
    <col min="8983" max="8983" width="7.25" style="379" customWidth="1"/>
    <col min="8984" max="8984" width="5.375" style="379" customWidth="1"/>
    <col min="8985" max="8985" width="6.125" style="379" customWidth="1"/>
    <col min="8986" max="8986" width="5.375" style="379" customWidth="1"/>
    <col min="8987" max="8987" width="8.375" style="379" customWidth="1"/>
    <col min="8988" max="9216" width="8.25" style="379"/>
    <col min="9217" max="9217" width="13.875" style="379" customWidth="1"/>
    <col min="9218" max="9230" width="5.875" style="379" customWidth="1"/>
    <col min="9231" max="9231" width="7.375" style="379" customWidth="1"/>
    <col min="9232" max="9232" width="5" style="379" customWidth="1"/>
    <col min="9233" max="9233" width="7.625" style="379" customWidth="1"/>
    <col min="9234" max="9234" width="5.375" style="379" customWidth="1"/>
    <col min="9235" max="9235" width="7.25" style="379" customWidth="1"/>
    <col min="9236" max="9236" width="4.625" style="379" customWidth="1"/>
    <col min="9237" max="9237" width="6.125" style="379" customWidth="1"/>
    <col min="9238" max="9238" width="5.125" style="379" customWidth="1"/>
    <col min="9239" max="9239" width="7.25" style="379" customWidth="1"/>
    <col min="9240" max="9240" width="5.375" style="379" customWidth="1"/>
    <col min="9241" max="9241" width="6.125" style="379" customWidth="1"/>
    <col min="9242" max="9242" width="5.375" style="379" customWidth="1"/>
    <col min="9243" max="9243" width="8.375" style="379" customWidth="1"/>
    <col min="9244" max="9472" width="8.25" style="379"/>
    <col min="9473" max="9473" width="13.875" style="379" customWidth="1"/>
    <col min="9474" max="9486" width="5.875" style="379" customWidth="1"/>
    <col min="9487" max="9487" width="7.375" style="379" customWidth="1"/>
    <col min="9488" max="9488" width="5" style="379" customWidth="1"/>
    <col min="9489" max="9489" width="7.625" style="379" customWidth="1"/>
    <col min="9490" max="9490" width="5.375" style="379" customWidth="1"/>
    <col min="9491" max="9491" width="7.25" style="379" customWidth="1"/>
    <col min="9492" max="9492" width="4.625" style="379" customWidth="1"/>
    <col min="9493" max="9493" width="6.125" style="379" customWidth="1"/>
    <col min="9494" max="9494" width="5.125" style="379" customWidth="1"/>
    <col min="9495" max="9495" width="7.25" style="379" customWidth="1"/>
    <col min="9496" max="9496" width="5.375" style="379" customWidth="1"/>
    <col min="9497" max="9497" width="6.125" style="379" customWidth="1"/>
    <col min="9498" max="9498" width="5.375" style="379" customWidth="1"/>
    <col min="9499" max="9499" width="8.375" style="379" customWidth="1"/>
    <col min="9500" max="9728" width="8.25" style="379"/>
    <col min="9729" max="9729" width="13.875" style="379" customWidth="1"/>
    <col min="9730" max="9742" width="5.875" style="379" customWidth="1"/>
    <col min="9743" max="9743" width="7.375" style="379" customWidth="1"/>
    <col min="9744" max="9744" width="5" style="379" customWidth="1"/>
    <col min="9745" max="9745" width="7.625" style="379" customWidth="1"/>
    <col min="9746" max="9746" width="5.375" style="379" customWidth="1"/>
    <col min="9747" max="9747" width="7.25" style="379" customWidth="1"/>
    <col min="9748" max="9748" width="4.625" style="379" customWidth="1"/>
    <col min="9749" max="9749" width="6.125" style="379" customWidth="1"/>
    <col min="9750" max="9750" width="5.125" style="379" customWidth="1"/>
    <col min="9751" max="9751" width="7.25" style="379" customWidth="1"/>
    <col min="9752" max="9752" width="5.375" style="379" customWidth="1"/>
    <col min="9753" max="9753" width="6.125" style="379" customWidth="1"/>
    <col min="9754" max="9754" width="5.375" style="379" customWidth="1"/>
    <col min="9755" max="9755" width="8.375" style="379" customWidth="1"/>
    <col min="9756" max="9984" width="8.25" style="379"/>
    <col min="9985" max="9985" width="13.875" style="379" customWidth="1"/>
    <col min="9986" max="9998" width="5.875" style="379" customWidth="1"/>
    <col min="9999" max="9999" width="7.375" style="379" customWidth="1"/>
    <col min="10000" max="10000" width="5" style="379" customWidth="1"/>
    <col min="10001" max="10001" width="7.625" style="379" customWidth="1"/>
    <col min="10002" max="10002" width="5.375" style="379" customWidth="1"/>
    <col min="10003" max="10003" width="7.25" style="379" customWidth="1"/>
    <col min="10004" max="10004" width="4.625" style="379" customWidth="1"/>
    <col min="10005" max="10005" width="6.125" style="379" customWidth="1"/>
    <col min="10006" max="10006" width="5.125" style="379" customWidth="1"/>
    <col min="10007" max="10007" width="7.25" style="379" customWidth="1"/>
    <col min="10008" max="10008" width="5.375" style="379" customWidth="1"/>
    <col min="10009" max="10009" width="6.125" style="379" customWidth="1"/>
    <col min="10010" max="10010" width="5.375" style="379" customWidth="1"/>
    <col min="10011" max="10011" width="8.375" style="379" customWidth="1"/>
    <col min="10012" max="10240" width="8.25" style="379"/>
    <col min="10241" max="10241" width="13.875" style="379" customWidth="1"/>
    <col min="10242" max="10254" width="5.875" style="379" customWidth="1"/>
    <col min="10255" max="10255" width="7.375" style="379" customWidth="1"/>
    <col min="10256" max="10256" width="5" style="379" customWidth="1"/>
    <col min="10257" max="10257" width="7.625" style="379" customWidth="1"/>
    <col min="10258" max="10258" width="5.375" style="379" customWidth="1"/>
    <col min="10259" max="10259" width="7.25" style="379" customWidth="1"/>
    <col min="10260" max="10260" width="4.625" style="379" customWidth="1"/>
    <col min="10261" max="10261" width="6.125" style="379" customWidth="1"/>
    <col min="10262" max="10262" width="5.125" style="379" customWidth="1"/>
    <col min="10263" max="10263" width="7.25" style="379" customWidth="1"/>
    <col min="10264" max="10264" width="5.375" style="379" customWidth="1"/>
    <col min="10265" max="10265" width="6.125" style="379" customWidth="1"/>
    <col min="10266" max="10266" width="5.375" style="379" customWidth="1"/>
    <col min="10267" max="10267" width="8.375" style="379" customWidth="1"/>
    <col min="10268" max="10496" width="8.25" style="379"/>
    <col min="10497" max="10497" width="13.875" style="379" customWidth="1"/>
    <col min="10498" max="10510" width="5.875" style="379" customWidth="1"/>
    <col min="10511" max="10511" width="7.375" style="379" customWidth="1"/>
    <col min="10512" max="10512" width="5" style="379" customWidth="1"/>
    <col min="10513" max="10513" width="7.625" style="379" customWidth="1"/>
    <col min="10514" max="10514" width="5.375" style="379" customWidth="1"/>
    <col min="10515" max="10515" width="7.25" style="379" customWidth="1"/>
    <col min="10516" max="10516" width="4.625" style="379" customWidth="1"/>
    <col min="10517" max="10517" width="6.125" style="379" customWidth="1"/>
    <col min="10518" max="10518" width="5.125" style="379" customWidth="1"/>
    <col min="10519" max="10519" width="7.25" style="379" customWidth="1"/>
    <col min="10520" max="10520" width="5.375" style="379" customWidth="1"/>
    <col min="10521" max="10521" width="6.125" style="379" customWidth="1"/>
    <col min="10522" max="10522" width="5.375" style="379" customWidth="1"/>
    <col min="10523" max="10523" width="8.375" style="379" customWidth="1"/>
    <col min="10524" max="10752" width="8.25" style="379"/>
    <col min="10753" max="10753" width="13.875" style="379" customWidth="1"/>
    <col min="10754" max="10766" width="5.875" style="379" customWidth="1"/>
    <col min="10767" max="10767" width="7.375" style="379" customWidth="1"/>
    <col min="10768" max="10768" width="5" style="379" customWidth="1"/>
    <col min="10769" max="10769" width="7.625" style="379" customWidth="1"/>
    <col min="10770" max="10770" width="5.375" style="379" customWidth="1"/>
    <col min="10771" max="10771" width="7.25" style="379" customWidth="1"/>
    <col min="10772" max="10772" width="4.625" style="379" customWidth="1"/>
    <col min="10773" max="10773" width="6.125" style="379" customWidth="1"/>
    <col min="10774" max="10774" width="5.125" style="379" customWidth="1"/>
    <col min="10775" max="10775" width="7.25" style="379" customWidth="1"/>
    <col min="10776" max="10776" width="5.375" style="379" customWidth="1"/>
    <col min="10777" max="10777" width="6.125" style="379" customWidth="1"/>
    <col min="10778" max="10778" width="5.375" style="379" customWidth="1"/>
    <col min="10779" max="10779" width="8.375" style="379" customWidth="1"/>
    <col min="10780" max="11008" width="8.25" style="379"/>
    <col min="11009" max="11009" width="13.875" style="379" customWidth="1"/>
    <col min="11010" max="11022" width="5.875" style="379" customWidth="1"/>
    <col min="11023" max="11023" width="7.375" style="379" customWidth="1"/>
    <col min="11024" max="11024" width="5" style="379" customWidth="1"/>
    <col min="11025" max="11025" width="7.625" style="379" customWidth="1"/>
    <col min="11026" max="11026" width="5.375" style="379" customWidth="1"/>
    <col min="11027" max="11027" width="7.25" style="379" customWidth="1"/>
    <col min="11028" max="11028" width="4.625" style="379" customWidth="1"/>
    <col min="11029" max="11029" width="6.125" style="379" customWidth="1"/>
    <col min="11030" max="11030" width="5.125" style="379" customWidth="1"/>
    <col min="11031" max="11031" width="7.25" style="379" customWidth="1"/>
    <col min="11032" max="11032" width="5.375" style="379" customWidth="1"/>
    <col min="11033" max="11033" width="6.125" style="379" customWidth="1"/>
    <col min="11034" max="11034" width="5.375" style="379" customWidth="1"/>
    <col min="11035" max="11035" width="8.375" style="379" customWidth="1"/>
    <col min="11036" max="11264" width="8.25" style="379"/>
    <col min="11265" max="11265" width="13.875" style="379" customWidth="1"/>
    <col min="11266" max="11278" width="5.875" style="379" customWidth="1"/>
    <col min="11279" max="11279" width="7.375" style="379" customWidth="1"/>
    <col min="11280" max="11280" width="5" style="379" customWidth="1"/>
    <col min="11281" max="11281" width="7.625" style="379" customWidth="1"/>
    <col min="11282" max="11282" width="5.375" style="379" customWidth="1"/>
    <col min="11283" max="11283" width="7.25" style="379" customWidth="1"/>
    <col min="11284" max="11284" width="4.625" style="379" customWidth="1"/>
    <col min="11285" max="11285" width="6.125" style="379" customWidth="1"/>
    <col min="11286" max="11286" width="5.125" style="379" customWidth="1"/>
    <col min="11287" max="11287" width="7.25" style="379" customWidth="1"/>
    <col min="11288" max="11288" width="5.375" style="379" customWidth="1"/>
    <col min="11289" max="11289" width="6.125" style="379" customWidth="1"/>
    <col min="11290" max="11290" width="5.375" style="379" customWidth="1"/>
    <col min="11291" max="11291" width="8.375" style="379" customWidth="1"/>
    <col min="11292" max="11520" width="8.25" style="379"/>
    <col min="11521" max="11521" width="13.875" style="379" customWidth="1"/>
    <col min="11522" max="11534" width="5.875" style="379" customWidth="1"/>
    <col min="11535" max="11535" width="7.375" style="379" customWidth="1"/>
    <col min="11536" max="11536" width="5" style="379" customWidth="1"/>
    <col min="11537" max="11537" width="7.625" style="379" customWidth="1"/>
    <col min="11538" max="11538" width="5.375" style="379" customWidth="1"/>
    <col min="11539" max="11539" width="7.25" style="379" customWidth="1"/>
    <col min="11540" max="11540" width="4.625" style="379" customWidth="1"/>
    <col min="11541" max="11541" width="6.125" style="379" customWidth="1"/>
    <col min="11542" max="11542" width="5.125" style="379" customWidth="1"/>
    <col min="11543" max="11543" width="7.25" style="379" customWidth="1"/>
    <col min="11544" max="11544" width="5.375" style="379" customWidth="1"/>
    <col min="11545" max="11545" width="6.125" style="379" customWidth="1"/>
    <col min="11546" max="11546" width="5.375" style="379" customWidth="1"/>
    <col min="11547" max="11547" width="8.375" style="379" customWidth="1"/>
    <col min="11548" max="11776" width="8.25" style="379"/>
    <col min="11777" max="11777" width="13.875" style="379" customWidth="1"/>
    <col min="11778" max="11790" width="5.875" style="379" customWidth="1"/>
    <col min="11791" max="11791" width="7.375" style="379" customWidth="1"/>
    <col min="11792" max="11792" width="5" style="379" customWidth="1"/>
    <col min="11793" max="11793" width="7.625" style="379" customWidth="1"/>
    <col min="11794" max="11794" width="5.375" style="379" customWidth="1"/>
    <col min="11795" max="11795" width="7.25" style="379" customWidth="1"/>
    <col min="11796" max="11796" width="4.625" style="379" customWidth="1"/>
    <col min="11797" max="11797" width="6.125" style="379" customWidth="1"/>
    <col min="11798" max="11798" width="5.125" style="379" customWidth="1"/>
    <col min="11799" max="11799" width="7.25" style="379" customWidth="1"/>
    <col min="11800" max="11800" width="5.375" style="379" customWidth="1"/>
    <col min="11801" max="11801" width="6.125" style="379" customWidth="1"/>
    <col min="11802" max="11802" width="5.375" style="379" customWidth="1"/>
    <col min="11803" max="11803" width="8.375" style="379" customWidth="1"/>
    <col min="11804" max="12032" width="8.25" style="379"/>
    <col min="12033" max="12033" width="13.875" style="379" customWidth="1"/>
    <col min="12034" max="12046" width="5.875" style="379" customWidth="1"/>
    <col min="12047" max="12047" width="7.375" style="379" customWidth="1"/>
    <col min="12048" max="12048" width="5" style="379" customWidth="1"/>
    <col min="12049" max="12049" width="7.625" style="379" customWidth="1"/>
    <col min="12050" max="12050" width="5.375" style="379" customWidth="1"/>
    <col min="12051" max="12051" width="7.25" style="379" customWidth="1"/>
    <col min="12052" max="12052" width="4.625" style="379" customWidth="1"/>
    <col min="12053" max="12053" width="6.125" style="379" customWidth="1"/>
    <col min="12054" max="12054" width="5.125" style="379" customWidth="1"/>
    <col min="12055" max="12055" width="7.25" style="379" customWidth="1"/>
    <col min="12056" max="12056" width="5.375" style="379" customWidth="1"/>
    <col min="12057" max="12057" width="6.125" style="379" customWidth="1"/>
    <col min="12058" max="12058" width="5.375" style="379" customWidth="1"/>
    <col min="12059" max="12059" width="8.375" style="379" customWidth="1"/>
    <col min="12060" max="12288" width="8.25" style="379"/>
    <col min="12289" max="12289" width="13.875" style="379" customWidth="1"/>
    <col min="12290" max="12302" width="5.875" style="379" customWidth="1"/>
    <col min="12303" max="12303" width="7.375" style="379" customWidth="1"/>
    <col min="12304" max="12304" width="5" style="379" customWidth="1"/>
    <col min="12305" max="12305" width="7.625" style="379" customWidth="1"/>
    <col min="12306" max="12306" width="5.375" style="379" customWidth="1"/>
    <col min="12307" max="12307" width="7.25" style="379" customWidth="1"/>
    <col min="12308" max="12308" width="4.625" style="379" customWidth="1"/>
    <col min="12309" max="12309" width="6.125" style="379" customWidth="1"/>
    <col min="12310" max="12310" width="5.125" style="379" customWidth="1"/>
    <col min="12311" max="12311" width="7.25" style="379" customWidth="1"/>
    <col min="12312" max="12312" width="5.375" style="379" customWidth="1"/>
    <col min="12313" max="12313" width="6.125" style="379" customWidth="1"/>
    <col min="12314" max="12314" width="5.375" style="379" customWidth="1"/>
    <col min="12315" max="12315" width="8.375" style="379" customWidth="1"/>
    <col min="12316" max="12544" width="8.25" style="379"/>
    <col min="12545" max="12545" width="13.875" style="379" customWidth="1"/>
    <col min="12546" max="12558" width="5.875" style="379" customWidth="1"/>
    <col min="12559" max="12559" width="7.375" style="379" customWidth="1"/>
    <col min="12560" max="12560" width="5" style="379" customWidth="1"/>
    <col min="12561" max="12561" width="7.625" style="379" customWidth="1"/>
    <col min="12562" max="12562" width="5.375" style="379" customWidth="1"/>
    <col min="12563" max="12563" width="7.25" style="379" customWidth="1"/>
    <col min="12564" max="12564" width="4.625" style="379" customWidth="1"/>
    <col min="12565" max="12565" width="6.125" style="379" customWidth="1"/>
    <col min="12566" max="12566" width="5.125" style="379" customWidth="1"/>
    <col min="12567" max="12567" width="7.25" style="379" customWidth="1"/>
    <col min="12568" max="12568" width="5.375" style="379" customWidth="1"/>
    <col min="12569" max="12569" width="6.125" style="379" customWidth="1"/>
    <col min="12570" max="12570" width="5.375" style="379" customWidth="1"/>
    <col min="12571" max="12571" width="8.375" style="379" customWidth="1"/>
    <col min="12572" max="12800" width="8.25" style="379"/>
    <col min="12801" max="12801" width="13.875" style="379" customWidth="1"/>
    <col min="12802" max="12814" width="5.875" style="379" customWidth="1"/>
    <col min="12815" max="12815" width="7.375" style="379" customWidth="1"/>
    <col min="12816" max="12816" width="5" style="379" customWidth="1"/>
    <col min="12817" max="12817" width="7.625" style="379" customWidth="1"/>
    <col min="12818" max="12818" width="5.375" style="379" customWidth="1"/>
    <col min="12819" max="12819" width="7.25" style="379" customWidth="1"/>
    <col min="12820" max="12820" width="4.625" style="379" customWidth="1"/>
    <col min="12821" max="12821" width="6.125" style="379" customWidth="1"/>
    <col min="12822" max="12822" width="5.125" style="379" customWidth="1"/>
    <col min="12823" max="12823" width="7.25" style="379" customWidth="1"/>
    <col min="12824" max="12824" width="5.375" style="379" customWidth="1"/>
    <col min="12825" max="12825" width="6.125" style="379" customWidth="1"/>
    <col min="12826" max="12826" width="5.375" style="379" customWidth="1"/>
    <col min="12827" max="12827" width="8.375" style="379" customWidth="1"/>
    <col min="12828" max="13056" width="8.25" style="379"/>
    <col min="13057" max="13057" width="13.875" style="379" customWidth="1"/>
    <col min="13058" max="13070" width="5.875" style="379" customWidth="1"/>
    <col min="13071" max="13071" width="7.375" style="379" customWidth="1"/>
    <col min="13072" max="13072" width="5" style="379" customWidth="1"/>
    <col min="13073" max="13073" width="7.625" style="379" customWidth="1"/>
    <col min="13074" max="13074" width="5.375" style="379" customWidth="1"/>
    <col min="13075" max="13075" width="7.25" style="379" customWidth="1"/>
    <col min="13076" max="13076" width="4.625" style="379" customWidth="1"/>
    <col min="13077" max="13077" width="6.125" style="379" customWidth="1"/>
    <col min="13078" max="13078" width="5.125" style="379" customWidth="1"/>
    <col min="13079" max="13079" width="7.25" style="379" customWidth="1"/>
    <col min="13080" max="13080" width="5.375" style="379" customWidth="1"/>
    <col min="13081" max="13081" width="6.125" style="379" customWidth="1"/>
    <col min="13082" max="13082" width="5.375" style="379" customWidth="1"/>
    <col min="13083" max="13083" width="8.375" style="379" customWidth="1"/>
    <col min="13084" max="13312" width="8.25" style="379"/>
    <col min="13313" max="13313" width="13.875" style="379" customWidth="1"/>
    <col min="13314" max="13326" width="5.875" style="379" customWidth="1"/>
    <col min="13327" max="13327" width="7.375" style="379" customWidth="1"/>
    <col min="13328" max="13328" width="5" style="379" customWidth="1"/>
    <col min="13329" max="13329" width="7.625" style="379" customWidth="1"/>
    <col min="13330" max="13330" width="5.375" style="379" customWidth="1"/>
    <col min="13331" max="13331" width="7.25" style="379" customWidth="1"/>
    <col min="13332" max="13332" width="4.625" style="379" customWidth="1"/>
    <col min="13333" max="13333" width="6.125" style="379" customWidth="1"/>
    <col min="13334" max="13334" width="5.125" style="379" customWidth="1"/>
    <col min="13335" max="13335" width="7.25" style="379" customWidth="1"/>
    <col min="13336" max="13336" width="5.375" style="379" customWidth="1"/>
    <col min="13337" max="13337" width="6.125" style="379" customWidth="1"/>
    <col min="13338" max="13338" width="5.375" style="379" customWidth="1"/>
    <col min="13339" max="13339" width="8.375" style="379" customWidth="1"/>
    <col min="13340" max="13568" width="8.25" style="379"/>
    <col min="13569" max="13569" width="13.875" style="379" customWidth="1"/>
    <col min="13570" max="13582" width="5.875" style="379" customWidth="1"/>
    <col min="13583" max="13583" width="7.375" style="379" customWidth="1"/>
    <col min="13584" max="13584" width="5" style="379" customWidth="1"/>
    <col min="13585" max="13585" width="7.625" style="379" customWidth="1"/>
    <col min="13586" max="13586" width="5.375" style="379" customWidth="1"/>
    <col min="13587" max="13587" width="7.25" style="379" customWidth="1"/>
    <col min="13588" max="13588" width="4.625" style="379" customWidth="1"/>
    <col min="13589" max="13589" width="6.125" style="379" customWidth="1"/>
    <col min="13590" max="13590" width="5.125" style="379" customWidth="1"/>
    <col min="13591" max="13591" width="7.25" style="379" customWidth="1"/>
    <col min="13592" max="13592" width="5.375" style="379" customWidth="1"/>
    <col min="13593" max="13593" width="6.125" style="379" customWidth="1"/>
    <col min="13594" max="13594" width="5.375" style="379" customWidth="1"/>
    <col min="13595" max="13595" width="8.375" style="379" customWidth="1"/>
    <col min="13596" max="13824" width="8.25" style="379"/>
    <col min="13825" max="13825" width="13.875" style="379" customWidth="1"/>
    <col min="13826" max="13838" width="5.875" style="379" customWidth="1"/>
    <col min="13839" max="13839" width="7.375" style="379" customWidth="1"/>
    <col min="13840" max="13840" width="5" style="379" customWidth="1"/>
    <col min="13841" max="13841" width="7.625" style="379" customWidth="1"/>
    <col min="13842" max="13842" width="5.375" style="379" customWidth="1"/>
    <col min="13843" max="13843" width="7.25" style="379" customWidth="1"/>
    <col min="13844" max="13844" width="4.625" style="379" customWidth="1"/>
    <col min="13845" max="13845" width="6.125" style="379" customWidth="1"/>
    <col min="13846" max="13846" width="5.125" style="379" customWidth="1"/>
    <col min="13847" max="13847" width="7.25" style="379" customWidth="1"/>
    <col min="13848" max="13848" width="5.375" style="379" customWidth="1"/>
    <col min="13849" max="13849" width="6.125" style="379" customWidth="1"/>
    <col min="13850" max="13850" width="5.375" style="379" customWidth="1"/>
    <col min="13851" max="13851" width="8.375" style="379" customWidth="1"/>
    <col min="13852" max="14080" width="8.25" style="379"/>
    <col min="14081" max="14081" width="13.875" style="379" customWidth="1"/>
    <col min="14082" max="14094" width="5.875" style="379" customWidth="1"/>
    <col min="14095" max="14095" width="7.375" style="379" customWidth="1"/>
    <col min="14096" max="14096" width="5" style="379" customWidth="1"/>
    <col min="14097" max="14097" width="7.625" style="379" customWidth="1"/>
    <col min="14098" max="14098" width="5.375" style="379" customWidth="1"/>
    <col min="14099" max="14099" width="7.25" style="379" customWidth="1"/>
    <col min="14100" max="14100" width="4.625" style="379" customWidth="1"/>
    <col min="14101" max="14101" width="6.125" style="379" customWidth="1"/>
    <col min="14102" max="14102" width="5.125" style="379" customWidth="1"/>
    <col min="14103" max="14103" width="7.25" style="379" customWidth="1"/>
    <col min="14104" max="14104" width="5.375" style="379" customWidth="1"/>
    <col min="14105" max="14105" width="6.125" style="379" customWidth="1"/>
    <col min="14106" max="14106" width="5.375" style="379" customWidth="1"/>
    <col min="14107" max="14107" width="8.375" style="379" customWidth="1"/>
    <col min="14108" max="14336" width="8.25" style="379"/>
    <col min="14337" max="14337" width="13.875" style="379" customWidth="1"/>
    <col min="14338" max="14350" width="5.875" style="379" customWidth="1"/>
    <col min="14351" max="14351" width="7.375" style="379" customWidth="1"/>
    <col min="14352" max="14352" width="5" style="379" customWidth="1"/>
    <col min="14353" max="14353" width="7.625" style="379" customWidth="1"/>
    <col min="14354" max="14354" width="5.375" style="379" customWidth="1"/>
    <col min="14355" max="14355" width="7.25" style="379" customWidth="1"/>
    <col min="14356" max="14356" width="4.625" style="379" customWidth="1"/>
    <col min="14357" max="14357" width="6.125" style="379" customWidth="1"/>
    <col min="14358" max="14358" width="5.125" style="379" customWidth="1"/>
    <col min="14359" max="14359" width="7.25" style="379" customWidth="1"/>
    <col min="14360" max="14360" width="5.375" style="379" customWidth="1"/>
    <col min="14361" max="14361" width="6.125" style="379" customWidth="1"/>
    <col min="14362" max="14362" width="5.375" style="379" customWidth="1"/>
    <col min="14363" max="14363" width="8.375" style="379" customWidth="1"/>
    <col min="14364" max="14592" width="8.25" style="379"/>
    <col min="14593" max="14593" width="13.875" style="379" customWidth="1"/>
    <col min="14594" max="14606" width="5.875" style="379" customWidth="1"/>
    <col min="14607" max="14607" width="7.375" style="379" customWidth="1"/>
    <col min="14608" max="14608" width="5" style="379" customWidth="1"/>
    <col min="14609" max="14609" width="7.625" style="379" customWidth="1"/>
    <col min="14610" max="14610" width="5.375" style="379" customWidth="1"/>
    <col min="14611" max="14611" width="7.25" style="379" customWidth="1"/>
    <col min="14612" max="14612" width="4.625" style="379" customWidth="1"/>
    <col min="14613" max="14613" width="6.125" style="379" customWidth="1"/>
    <col min="14614" max="14614" width="5.125" style="379" customWidth="1"/>
    <col min="14615" max="14615" width="7.25" style="379" customWidth="1"/>
    <col min="14616" max="14616" width="5.375" style="379" customWidth="1"/>
    <col min="14617" max="14617" width="6.125" style="379" customWidth="1"/>
    <col min="14618" max="14618" width="5.375" style="379" customWidth="1"/>
    <col min="14619" max="14619" width="8.375" style="379" customWidth="1"/>
    <col min="14620" max="14848" width="8.25" style="379"/>
    <col min="14849" max="14849" width="13.875" style="379" customWidth="1"/>
    <col min="14850" max="14862" width="5.875" style="379" customWidth="1"/>
    <col min="14863" max="14863" width="7.375" style="379" customWidth="1"/>
    <col min="14864" max="14864" width="5" style="379" customWidth="1"/>
    <col min="14865" max="14865" width="7.625" style="379" customWidth="1"/>
    <col min="14866" max="14866" width="5.375" style="379" customWidth="1"/>
    <col min="14867" max="14867" width="7.25" style="379" customWidth="1"/>
    <col min="14868" max="14868" width="4.625" style="379" customWidth="1"/>
    <col min="14869" max="14869" width="6.125" style="379" customWidth="1"/>
    <col min="14870" max="14870" width="5.125" style="379" customWidth="1"/>
    <col min="14871" max="14871" width="7.25" style="379" customWidth="1"/>
    <col min="14872" max="14872" width="5.375" style="379" customWidth="1"/>
    <col min="14873" max="14873" width="6.125" style="379" customWidth="1"/>
    <col min="14874" max="14874" width="5.375" style="379" customWidth="1"/>
    <col min="14875" max="14875" width="8.375" style="379" customWidth="1"/>
    <col min="14876" max="15104" width="8.25" style="379"/>
    <col min="15105" max="15105" width="13.875" style="379" customWidth="1"/>
    <col min="15106" max="15118" width="5.875" style="379" customWidth="1"/>
    <col min="15119" max="15119" width="7.375" style="379" customWidth="1"/>
    <col min="15120" max="15120" width="5" style="379" customWidth="1"/>
    <col min="15121" max="15121" width="7.625" style="379" customWidth="1"/>
    <col min="15122" max="15122" width="5.375" style="379" customWidth="1"/>
    <col min="15123" max="15123" width="7.25" style="379" customWidth="1"/>
    <col min="15124" max="15124" width="4.625" style="379" customWidth="1"/>
    <col min="15125" max="15125" width="6.125" style="379" customWidth="1"/>
    <col min="15126" max="15126" width="5.125" style="379" customWidth="1"/>
    <col min="15127" max="15127" width="7.25" style="379" customWidth="1"/>
    <col min="15128" max="15128" width="5.375" style="379" customWidth="1"/>
    <col min="15129" max="15129" width="6.125" style="379" customWidth="1"/>
    <col min="15130" max="15130" width="5.375" style="379" customWidth="1"/>
    <col min="15131" max="15131" width="8.375" style="379" customWidth="1"/>
    <col min="15132" max="15360" width="8.25" style="379"/>
    <col min="15361" max="15361" width="13.875" style="379" customWidth="1"/>
    <col min="15362" max="15374" width="5.875" style="379" customWidth="1"/>
    <col min="15375" max="15375" width="7.375" style="379" customWidth="1"/>
    <col min="15376" max="15376" width="5" style="379" customWidth="1"/>
    <col min="15377" max="15377" width="7.625" style="379" customWidth="1"/>
    <col min="15378" max="15378" width="5.375" style="379" customWidth="1"/>
    <col min="15379" max="15379" width="7.25" style="379" customWidth="1"/>
    <col min="15380" max="15380" width="4.625" style="379" customWidth="1"/>
    <col min="15381" max="15381" width="6.125" style="379" customWidth="1"/>
    <col min="15382" max="15382" width="5.125" style="379" customWidth="1"/>
    <col min="15383" max="15383" width="7.25" style="379" customWidth="1"/>
    <col min="15384" max="15384" width="5.375" style="379" customWidth="1"/>
    <col min="15385" max="15385" width="6.125" style="379" customWidth="1"/>
    <col min="15386" max="15386" width="5.375" style="379" customWidth="1"/>
    <col min="15387" max="15387" width="8.375" style="379" customWidth="1"/>
    <col min="15388" max="15616" width="8.25" style="379"/>
    <col min="15617" max="15617" width="13.875" style="379" customWidth="1"/>
    <col min="15618" max="15630" width="5.875" style="379" customWidth="1"/>
    <col min="15631" max="15631" width="7.375" style="379" customWidth="1"/>
    <col min="15632" max="15632" width="5" style="379" customWidth="1"/>
    <col min="15633" max="15633" width="7.625" style="379" customWidth="1"/>
    <col min="15634" max="15634" width="5.375" style="379" customWidth="1"/>
    <col min="15635" max="15635" width="7.25" style="379" customWidth="1"/>
    <col min="15636" max="15636" width="4.625" style="379" customWidth="1"/>
    <col min="15637" max="15637" width="6.125" style="379" customWidth="1"/>
    <col min="15638" max="15638" width="5.125" style="379" customWidth="1"/>
    <col min="15639" max="15639" width="7.25" style="379" customWidth="1"/>
    <col min="15640" max="15640" width="5.375" style="379" customWidth="1"/>
    <col min="15641" max="15641" width="6.125" style="379" customWidth="1"/>
    <col min="15642" max="15642" width="5.375" style="379" customWidth="1"/>
    <col min="15643" max="15643" width="8.375" style="379" customWidth="1"/>
    <col min="15644" max="15872" width="8.25" style="379"/>
    <col min="15873" max="15873" width="13.875" style="379" customWidth="1"/>
    <col min="15874" max="15886" width="5.875" style="379" customWidth="1"/>
    <col min="15887" max="15887" width="7.375" style="379" customWidth="1"/>
    <col min="15888" max="15888" width="5" style="379" customWidth="1"/>
    <col min="15889" max="15889" width="7.625" style="379" customWidth="1"/>
    <col min="15890" max="15890" width="5.375" style="379" customWidth="1"/>
    <col min="15891" max="15891" width="7.25" style="379" customWidth="1"/>
    <col min="15892" max="15892" width="4.625" style="379" customWidth="1"/>
    <col min="15893" max="15893" width="6.125" style="379" customWidth="1"/>
    <col min="15894" max="15894" width="5.125" style="379" customWidth="1"/>
    <col min="15895" max="15895" width="7.25" style="379" customWidth="1"/>
    <col min="15896" max="15896" width="5.375" style="379" customWidth="1"/>
    <col min="15897" max="15897" width="6.125" style="379" customWidth="1"/>
    <col min="15898" max="15898" width="5.375" style="379" customWidth="1"/>
    <col min="15899" max="15899" width="8.375" style="379" customWidth="1"/>
    <col min="15900" max="16128" width="8.25" style="379"/>
    <col min="16129" max="16129" width="13.875" style="379" customWidth="1"/>
    <col min="16130" max="16142" width="5.875" style="379" customWidth="1"/>
    <col min="16143" max="16143" width="7.375" style="379" customWidth="1"/>
    <col min="16144" max="16144" width="5" style="379" customWidth="1"/>
    <col min="16145" max="16145" width="7.625" style="379" customWidth="1"/>
    <col min="16146" max="16146" width="5.375" style="379" customWidth="1"/>
    <col min="16147" max="16147" width="7.25" style="379" customWidth="1"/>
    <col min="16148" max="16148" width="4.625" style="379" customWidth="1"/>
    <col min="16149" max="16149" width="6.125" style="379" customWidth="1"/>
    <col min="16150" max="16150" width="5.125" style="379" customWidth="1"/>
    <col min="16151" max="16151" width="7.25" style="379" customWidth="1"/>
    <col min="16152" max="16152" width="5.375" style="379" customWidth="1"/>
    <col min="16153" max="16153" width="6.125" style="379" customWidth="1"/>
    <col min="16154" max="16154" width="5.375" style="379" customWidth="1"/>
    <col min="16155" max="16155" width="8.375" style="379" customWidth="1"/>
    <col min="16156" max="16384" width="8.25" style="379"/>
  </cols>
  <sheetData>
    <row r="1" spans="1:28 16156:16384">
      <c r="A1" s="401" t="s">
        <v>918</v>
      </c>
      <c r="B1" s="402"/>
      <c r="C1" s="402"/>
      <c r="D1" s="402"/>
      <c r="E1" s="402"/>
      <c r="F1" s="402"/>
      <c r="G1" s="402"/>
      <c r="H1" s="402"/>
      <c r="I1" s="402"/>
      <c r="J1" s="402"/>
      <c r="K1" s="402"/>
      <c r="L1" s="402"/>
      <c r="M1" s="402"/>
      <c r="N1" s="402"/>
      <c r="O1" s="402"/>
      <c r="P1" s="402"/>
      <c r="Q1" s="402"/>
      <c r="R1" s="402"/>
      <c r="S1" s="402"/>
      <c r="T1" s="402"/>
      <c r="U1" s="402"/>
      <c r="V1" s="1724" t="s">
        <v>781</v>
      </c>
      <c r="W1" s="1724"/>
      <c r="X1" s="1725" t="s">
        <v>1097</v>
      </c>
      <c r="Y1" s="1725"/>
      <c r="Z1" s="1725"/>
      <c r="AA1" s="1725"/>
      <c r="AB1" s="87" t="s">
        <v>125</v>
      </c>
    </row>
    <row r="2" spans="1:28 16156:16384">
      <c r="A2" s="401" t="s">
        <v>1098</v>
      </c>
      <c r="B2" s="403" t="s">
        <v>1099</v>
      </c>
      <c r="C2" s="404"/>
      <c r="D2" s="404"/>
      <c r="E2" s="404"/>
      <c r="F2" s="404"/>
      <c r="G2" s="404"/>
      <c r="H2" s="404"/>
      <c r="I2" s="404"/>
      <c r="J2" s="405"/>
      <c r="K2" s="404"/>
      <c r="L2" s="404"/>
      <c r="M2" s="404"/>
      <c r="N2" s="404"/>
      <c r="O2" s="404"/>
      <c r="P2" s="404"/>
      <c r="Q2" s="404"/>
      <c r="R2" s="404"/>
      <c r="S2" s="404"/>
      <c r="T2" s="404"/>
      <c r="U2" s="387"/>
      <c r="V2" s="1724" t="s">
        <v>875</v>
      </c>
      <c r="W2" s="1724"/>
      <c r="X2" s="1726" t="s">
        <v>1136</v>
      </c>
      <c r="Y2" s="1726"/>
      <c r="Z2" s="1726"/>
      <c r="AA2" s="1726"/>
    </row>
    <row r="4" spans="1:28 16156:16384" ht="30" customHeight="1">
      <c r="A4" s="1711" t="s">
        <v>1137</v>
      </c>
      <c r="B4" s="1711"/>
      <c r="C4" s="1711"/>
      <c r="D4" s="1711"/>
      <c r="E4" s="1711"/>
      <c r="F4" s="1711"/>
      <c r="G4" s="1711"/>
      <c r="H4" s="1711"/>
      <c r="I4" s="1711"/>
      <c r="J4" s="1711"/>
      <c r="K4" s="1711"/>
      <c r="L4" s="1711"/>
      <c r="M4" s="1711"/>
      <c r="N4" s="1711"/>
      <c r="O4" s="1711"/>
      <c r="P4" s="1711"/>
      <c r="Q4" s="1711"/>
      <c r="R4" s="1711"/>
      <c r="S4" s="1711"/>
      <c r="T4" s="1711"/>
      <c r="U4" s="1711"/>
      <c r="V4" s="1711"/>
      <c r="W4" s="1711"/>
      <c r="X4" s="1711"/>
      <c r="Y4" s="1711"/>
      <c r="Z4" s="1711"/>
      <c r="AA4" s="1711"/>
    </row>
    <row r="6" spans="1:28 16156:16384" ht="24" customHeight="1">
      <c r="I6" s="1720" t="s">
        <v>1138</v>
      </c>
      <c r="J6" s="1720"/>
      <c r="K6" s="1720"/>
      <c r="L6" s="1720"/>
      <c r="M6" s="1720"/>
      <c r="N6" s="1720"/>
      <c r="O6" s="1720"/>
      <c r="P6" s="1720"/>
      <c r="Q6" s="1720"/>
      <c r="R6" s="1720"/>
    </row>
    <row r="7" spans="1:28 16156:16384" ht="25.5" customHeight="1">
      <c r="A7" s="406"/>
      <c r="B7" s="407"/>
      <c r="C7" s="408"/>
      <c r="D7" s="408" t="s">
        <v>1139</v>
      </c>
      <c r="E7" s="408" t="s">
        <v>1140</v>
      </c>
      <c r="F7" s="408" t="s">
        <v>1141</v>
      </c>
      <c r="G7" s="408" t="s">
        <v>1142</v>
      </c>
      <c r="H7" s="408" t="s">
        <v>1143</v>
      </c>
      <c r="I7" s="408" t="s">
        <v>1144</v>
      </c>
      <c r="J7" s="408" t="s">
        <v>1145</v>
      </c>
      <c r="K7" s="408"/>
      <c r="L7" s="408"/>
      <c r="M7" s="408"/>
      <c r="N7" s="1721" t="s">
        <v>1146</v>
      </c>
      <c r="O7" s="1721"/>
      <c r="P7" s="1721"/>
      <c r="Q7" s="1721"/>
      <c r="R7" s="1721" t="s">
        <v>1147</v>
      </c>
      <c r="S7" s="1721"/>
      <c r="T7" s="1721"/>
      <c r="U7" s="1721"/>
      <c r="V7" s="1721"/>
      <c r="W7" s="1721"/>
      <c r="X7" s="1721"/>
      <c r="Y7" s="1721"/>
      <c r="Z7" s="1722" t="s">
        <v>1148</v>
      </c>
      <c r="AA7" s="1722"/>
    </row>
    <row r="8" spans="1:28 16156:16384" ht="25.5" customHeight="1">
      <c r="A8" s="409"/>
      <c r="B8" s="1723" t="s">
        <v>1149</v>
      </c>
      <c r="C8" s="1723"/>
      <c r="D8" s="1723"/>
      <c r="E8" s="1723" t="s">
        <v>1150</v>
      </c>
      <c r="F8" s="1723"/>
      <c r="G8" s="1723"/>
      <c r="H8" s="1723" t="s">
        <v>1151</v>
      </c>
      <c r="I8" s="1723"/>
      <c r="J8" s="1723"/>
      <c r="K8" s="1723" t="s">
        <v>1152</v>
      </c>
      <c r="L8" s="1723"/>
      <c r="M8" s="1723"/>
      <c r="N8" s="1723" t="s">
        <v>1153</v>
      </c>
      <c r="O8" s="1723"/>
      <c r="P8" s="1723" t="s">
        <v>901</v>
      </c>
      <c r="Q8" s="1723"/>
      <c r="R8" s="1723" t="s">
        <v>1154</v>
      </c>
      <c r="S8" s="1723"/>
      <c r="T8" s="1723"/>
      <c r="U8" s="1723"/>
      <c r="V8" s="1723" t="s">
        <v>1155</v>
      </c>
      <c r="W8" s="1723"/>
      <c r="X8" s="1723"/>
      <c r="Y8" s="1723"/>
      <c r="Z8" s="410"/>
      <c r="AA8" s="411"/>
    </row>
    <row r="9" spans="1:28 16156:16384" ht="49.5" customHeight="1">
      <c r="A9" s="412" t="s">
        <v>1156</v>
      </c>
      <c r="B9" s="413" t="s">
        <v>1157</v>
      </c>
      <c r="C9" s="414" t="s">
        <v>1158</v>
      </c>
      <c r="D9" s="414" t="s">
        <v>1159</v>
      </c>
      <c r="E9" s="414" t="s">
        <v>1157</v>
      </c>
      <c r="F9" s="414" t="s">
        <v>1158</v>
      </c>
      <c r="G9" s="415" t="s">
        <v>1159</v>
      </c>
      <c r="H9" s="415" t="s">
        <v>1157</v>
      </c>
      <c r="I9" s="415" t="s">
        <v>1158</v>
      </c>
      <c r="J9" s="415" t="s">
        <v>1159</v>
      </c>
      <c r="K9" s="415" t="s">
        <v>1157</v>
      </c>
      <c r="L9" s="415" t="s">
        <v>1158</v>
      </c>
      <c r="M9" s="415" t="s">
        <v>1159</v>
      </c>
      <c r="N9" s="415" t="s">
        <v>1160</v>
      </c>
      <c r="O9" s="415" t="s">
        <v>1161</v>
      </c>
      <c r="P9" s="415" t="s">
        <v>1160</v>
      </c>
      <c r="Q9" s="414" t="s">
        <v>1161</v>
      </c>
      <c r="R9" s="1717" t="s">
        <v>1162</v>
      </c>
      <c r="S9" s="1717"/>
      <c r="T9" s="1718" t="s">
        <v>1163</v>
      </c>
      <c r="U9" s="1718"/>
      <c r="V9" s="1717" t="s">
        <v>1164</v>
      </c>
      <c r="W9" s="1717"/>
      <c r="X9" s="1718" t="s">
        <v>1165</v>
      </c>
      <c r="Y9" s="1718"/>
      <c r="Z9" s="414" t="s">
        <v>1166</v>
      </c>
      <c r="AA9" s="414" t="s">
        <v>1161</v>
      </c>
    </row>
    <row r="10" spans="1:28 16156:16384" ht="36">
      <c r="A10" s="416" t="s">
        <v>1167</v>
      </c>
      <c r="B10" s="417"/>
      <c r="C10" s="417"/>
      <c r="D10" s="417"/>
      <c r="E10" s="417"/>
      <c r="F10" s="417"/>
      <c r="G10" s="418"/>
      <c r="H10" s="418"/>
      <c r="I10" s="418"/>
      <c r="J10" s="418"/>
      <c r="K10" s="418"/>
      <c r="L10" s="418"/>
      <c r="M10" s="418"/>
      <c r="N10" s="418"/>
      <c r="O10" s="419" t="s">
        <v>1168</v>
      </c>
      <c r="P10" s="418"/>
      <c r="Q10" s="420" t="s">
        <v>1168</v>
      </c>
      <c r="R10" s="421" t="s">
        <v>1160</v>
      </c>
      <c r="S10" s="422" t="s">
        <v>1169</v>
      </c>
      <c r="T10" s="1719" t="s">
        <v>1113</v>
      </c>
      <c r="U10" s="1719"/>
      <c r="V10" s="421" t="s">
        <v>1160</v>
      </c>
      <c r="W10" s="423" t="s">
        <v>1170</v>
      </c>
      <c r="X10" s="1719" t="s">
        <v>1113</v>
      </c>
      <c r="Y10" s="1719"/>
      <c r="Z10" s="417"/>
      <c r="AA10" s="420" t="s">
        <v>1168</v>
      </c>
      <c r="WWJ10" s="50"/>
      <c r="WWK10" s="50"/>
      <c r="WWL10" s="50"/>
      <c r="WWM10" s="50"/>
      <c r="WWN10" s="50"/>
      <c r="WWO10" s="50"/>
      <c r="WWP10" s="50"/>
      <c r="WWQ10" s="50"/>
      <c r="WWR10" s="50"/>
      <c r="WWS10" s="50"/>
      <c r="WWT10" s="50"/>
      <c r="WWU10" s="50"/>
      <c r="WWV10" s="50"/>
      <c r="WWW10" s="50"/>
      <c r="WWX10" s="50"/>
      <c r="WWY10" s="50"/>
      <c r="WWZ10" s="50"/>
      <c r="WXA10" s="50"/>
      <c r="WXB10" s="50"/>
      <c r="WXC10" s="50"/>
      <c r="WXD10" s="50"/>
      <c r="WXE10" s="50"/>
      <c r="WXF10" s="50"/>
      <c r="WXG10" s="50"/>
      <c r="WXH10" s="50"/>
      <c r="WXI10" s="50"/>
      <c r="WXJ10" s="50"/>
      <c r="WXK10" s="50"/>
      <c r="WXL10" s="50"/>
      <c r="WXM10" s="50"/>
      <c r="WXN10" s="50"/>
      <c r="WXO10" s="50"/>
      <c r="WXP10" s="50"/>
      <c r="WXQ10" s="50"/>
      <c r="WXR10" s="50"/>
      <c r="WXS10" s="50"/>
      <c r="WXT10" s="50"/>
      <c r="WXU10" s="50"/>
      <c r="WXV10" s="50"/>
      <c r="WXW10" s="50"/>
      <c r="WXX10" s="50"/>
      <c r="WXY10" s="50"/>
      <c r="WXZ10" s="50"/>
      <c r="WYA10" s="50"/>
      <c r="WYB10" s="50"/>
      <c r="WYC10" s="50"/>
      <c r="WYD10" s="50"/>
      <c r="WYE10" s="50"/>
      <c r="WYF10" s="50"/>
      <c r="WYG10" s="50"/>
      <c r="WYH10" s="50"/>
      <c r="WYI10" s="50"/>
      <c r="WYJ10" s="50"/>
      <c r="WYK10" s="50"/>
      <c r="WYL10" s="50"/>
      <c r="WYM10" s="50"/>
      <c r="WYN10" s="50"/>
      <c r="WYO10" s="50"/>
      <c r="WYP10" s="50"/>
      <c r="WYQ10" s="50"/>
      <c r="WYR10" s="50"/>
      <c r="WYS10" s="50"/>
      <c r="WYT10" s="50"/>
      <c r="WYU10" s="50"/>
      <c r="WYV10" s="50"/>
      <c r="WYW10" s="50"/>
      <c r="WYX10" s="50"/>
      <c r="WYY10" s="50"/>
      <c r="WYZ10" s="50"/>
      <c r="WZA10" s="50"/>
      <c r="WZB10" s="50"/>
      <c r="WZC10" s="50"/>
      <c r="WZD10" s="50"/>
      <c r="WZE10" s="50"/>
      <c r="WZF10" s="50"/>
      <c r="WZG10" s="50"/>
      <c r="WZH10" s="50"/>
      <c r="WZI10" s="50"/>
      <c r="WZJ10" s="50"/>
      <c r="WZK10" s="50"/>
      <c r="WZL10" s="50"/>
      <c r="WZM10" s="50"/>
      <c r="WZN10" s="50"/>
      <c r="WZO10" s="50"/>
      <c r="WZP10" s="50"/>
      <c r="WZQ10" s="50"/>
      <c r="WZR10" s="50"/>
      <c r="WZS10" s="50"/>
      <c r="WZT10" s="50"/>
      <c r="WZU10" s="50"/>
      <c r="WZV10" s="50"/>
      <c r="WZW10" s="50"/>
      <c r="WZX10" s="50"/>
      <c r="WZY10" s="50"/>
      <c r="WZZ10" s="50"/>
      <c r="XAA10" s="50"/>
      <c r="XAB10" s="50"/>
      <c r="XAC10" s="50"/>
      <c r="XAD10" s="50"/>
      <c r="XAE10" s="50"/>
      <c r="XAF10" s="50"/>
      <c r="XAG10" s="50"/>
      <c r="XAH10" s="50"/>
      <c r="XAI10" s="50"/>
      <c r="XAJ10" s="50"/>
      <c r="XAK10" s="50"/>
      <c r="XAL10" s="50"/>
      <c r="XAM10" s="50"/>
      <c r="XAN10" s="50"/>
      <c r="XAO10" s="50"/>
      <c r="XAP10" s="50"/>
      <c r="XAQ10" s="50"/>
      <c r="XAR10" s="50"/>
      <c r="XAS10" s="50"/>
      <c r="XAT10" s="50"/>
      <c r="XAU10" s="50"/>
      <c r="XAV10" s="50"/>
      <c r="XAW10" s="50"/>
      <c r="XAX10" s="50"/>
      <c r="XAY10" s="50"/>
      <c r="XAZ10" s="50"/>
      <c r="XBA10" s="50"/>
      <c r="XBB10" s="50"/>
      <c r="XBC10" s="50"/>
      <c r="XBD10" s="50"/>
      <c r="XBE10" s="50"/>
      <c r="XBF10" s="50"/>
      <c r="XBG10" s="50"/>
      <c r="XBH10" s="50"/>
      <c r="XBI10" s="50"/>
      <c r="XBJ10" s="50"/>
      <c r="XBK10" s="50"/>
      <c r="XBL10" s="50"/>
      <c r="XBM10" s="50"/>
      <c r="XBN10" s="50"/>
      <c r="XBO10" s="50"/>
      <c r="XBP10" s="50"/>
      <c r="XBQ10" s="50"/>
      <c r="XBR10" s="50"/>
      <c r="XBS10" s="50"/>
      <c r="XBT10" s="50"/>
      <c r="XBU10" s="50"/>
      <c r="XBV10" s="50"/>
      <c r="XBW10" s="50"/>
      <c r="XBX10" s="50"/>
      <c r="XBY10" s="50"/>
      <c r="XBZ10" s="50"/>
      <c r="XCA10" s="50"/>
      <c r="XCB10" s="50"/>
      <c r="XCC10" s="50"/>
      <c r="XCD10" s="50"/>
      <c r="XCE10" s="50"/>
      <c r="XCF10" s="50"/>
      <c r="XCG10" s="50"/>
      <c r="XCH10" s="50"/>
      <c r="XCI10" s="50"/>
      <c r="XCJ10" s="50"/>
      <c r="XCK10" s="50"/>
      <c r="XCL10" s="50"/>
      <c r="XCM10" s="50"/>
      <c r="XCN10" s="50"/>
      <c r="XCO10" s="50"/>
      <c r="XCP10" s="50"/>
      <c r="XCQ10" s="50"/>
      <c r="XCR10" s="50"/>
      <c r="XCS10" s="50"/>
      <c r="XCT10" s="50"/>
      <c r="XCU10" s="50"/>
      <c r="XCV10" s="50"/>
      <c r="XCW10" s="50"/>
      <c r="XCX10" s="50"/>
      <c r="XCY10" s="50"/>
      <c r="XCZ10" s="50"/>
      <c r="XDA10" s="50"/>
      <c r="XDB10" s="50"/>
      <c r="XDC10" s="50"/>
      <c r="XDD10" s="50"/>
      <c r="XDE10" s="50"/>
      <c r="XDF10" s="50"/>
      <c r="XDG10" s="50"/>
      <c r="XDH10" s="50"/>
      <c r="XDI10" s="50"/>
      <c r="XDJ10" s="50"/>
      <c r="XDK10" s="50"/>
      <c r="XDL10" s="50"/>
      <c r="XDM10" s="50"/>
      <c r="XDN10" s="50"/>
      <c r="XDO10" s="50"/>
      <c r="XDP10" s="50"/>
      <c r="XDQ10" s="50"/>
      <c r="XDR10" s="50"/>
      <c r="XDS10" s="50"/>
      <c r="XDT10" s="50"/>
      <c r="XDU10" s="50"/>
      <c r="XDV10" s="50"/>
      <c r="XDW10" s="50"/>
      <c r="XDX10" s="50"/>
      <c r="XDY10" s="50"/>
      <c r="XDZ10" s="50"/>
      <c r="XEA10" s="50"/>
      <c r="XEB10" s="50"/>
      <c r="XEC10" s="50"/>
      <c r="XED10" s="50"/>
      <c r="XEE10" s="50"/>
      <c r="XEF10" s="50"/>
      <c r="XEG10" s="50"/>
      <c r="XEH10" s="50"/>
      <c r="XEI10" s="50"/>
      <c r="XEJ10" s="50"/>
      <c r="XEK10" s="50"/>
      <c r="XEL10" s="50"/>
      <c r="XEM10" s="50"/>
      <c r="XEN10" s="50"/>
      <c r="XEO10" s="50"/>
      <c r="XEP10" s="50"/>
      <c r="XEQ10" s="50"/>
      <c r="XER10" s="50"/>
      <c r="XES10" s="50"/>
      <c r="XET10" s="50"/>
      <c r="XEU10" s="50"/>
      <c r="XEV10" s="50"/>
      <c r="XEW10" s="50"/>
      <c r="XEX10" s="50"/>
      <c r="XEY10" s="50"/>
      <c r="XEZ10" s="50"/>
      <c r="XFA10" s="50"/>
      <c r="XFB10" s="50"/>
      <c r="XFC10" s="50"/>
      <c r="XFD10" s="50"/>
    </row>
    <row r="11" spans="1:28 16156:16384" s="50" customFormat="1" ht="25.5" customHeight="1">
      <c r="A11" s="424" t="s">
        <v>1171</v>
      </c>
      <c r="B11" s="425" t="s">
        <v>885</v>
      </c>
      <c r="C11" s="425" t="s">
        <v>885</v>
      </c>
      <c r="D11" s="425" t="s">
        <v>885</v>
      </c>
      <c r="E11" s="425" t="s">
        <v>885</v>
      </c>
      <c r="F11" s="425" t="s">
        <v>885</v>
      </c>
      <c r="G11" s="425">
        <v>204.25</v>
      </c>
      <c r="H11" s="425" t="s">
        <v>885</v>
      </c>
      <c r="I11" s="425" t="s">
        <v>885</v>
      </c>
      <c r="J11" s="425" t="s">
        <v>885</v>
      </c>
      <c r="K11" s="425" t="s">
        <v>885</v>
      </c>
      <c r="L11" s="425" t="s">
        <v>885</v>
      </c>
      <c r="M11" s="425" t="s">
        <v>885</v>
      </c>
      <c r="N11" s="425" t="s">
        <v>885</v>
      </c>
      <c r="O11" s="425" t="s">
        <v>885</v>
      </c>
      <c r="P11" s="425" t="s">
        <v>885</v>
      </c>
      <c r="Q11" s="425" t="s">
        <v>885</v>
      </c>
      <c r="R11" s="425" t="s">
        <v>885</v>
      </c>
      <c r="S11" s="425" t="s">
        <v>885</v>
      </c>
      <c r="T11" s="425" t="s">
        <v>885</v>
      </c>
      <c r="U11" s="425" t="s">
        <v>885</v>
      </c>
      <c r="V11" s="425" t="s">
        <v>885</v>
      </c>
      <c r="W11" s="425" t="s">
        <v>885</v>
      </c>
      <c r="X11" s="425" t="s">
        <v>885</v>
      </c>
      <c r="Y11" s="425" t="s">
        <v>885</v>
      </c>
      <c r="Z11" s="425" t="s">
        <v>885</v>
      </c>
      <c r="AA11" s="425" t="s">
        <v>885</v>
      </c>
      <c r="AB11" s="85"/>
      <c r="WWJ11" s="379"/>
      <c r="WWK11" s="379"/>
      <c r="WWL11" s="379"/>
      <c r="WWM11" s="379"/>
      <c r="WWN11" s="379"/>
      <c r="WWO11" s="379"/>
      <c r="WWP11" s="379"/>
      <c r="WWQ11" s="379"/>
      <c r="WWR11" s="379"/>
      <c r="WWS11" s="379"/>
      <c r="WWT11" s="379"/>
      <c r="WWU11" s="379"/>
      <c r="WWV11" s="379"/>
      <c r="WWW11" s="379"/>
      <c r="WWX11" s="379"/>
      <c r="WWY11" s="379"/>
      <c r="WWZ11" s="379"/>
      <c r="WXA11" s="379"/>
      <c r="WXB11" s="379"/>
      <c r="WXC11" s="379"/>
      <c r="WXD11" s="379"/>
      <c r="WXE11" s="379"/>
      <c r="WXF11" s="379"/>
      <c r="WXG11" s="379"/>
      <c r="WXH11" s="379"/>
      <c r="WXI11" s="379"/>
      <c r="WXJ11" s="379"/>
      <c r="WXK11" s="379"/>
      <c r="WXL11" s="379"/>
      <c r="WXM11" s="379"/>
      <c r="WXN11" s="379"/>
      <c r="WXO11" s="379"/>
      <c r="WXP11" s="379"/>
      <c r="WXQ11" s="379"/>
      <c r="WXR11" s="379"/>
      <c r="WXS11" s="379"/>
      <c r="WXT11" s="379"/>
      <c r="WXU11" s="379"/>
      <c r="WXV11" s="379"/>
      <c r="WXW11" s="379"/>
      <c r="WXX11" s="379"/>
      <c r="WXY11" s="379"/>
      <c r="WXZ11" s="379"/>
      <c r="WYA11" s="379"/>
      <c r="WYB11" s="379"/>
      <c r="WYC11" s="379"/>
      <c r="WYD11" s="379"/>
      <c r="WYE11" s="379"/>
      <c r="WYF11" s="379"/>
      <c r="WYG11" s="379"/>
      <c r="WYH11" s="379"/>
      <c r="WYI11" s="379"/>
      <c r="WYJ11" s="379"/>
      <c r="WYK11" s="379"/>
      <c r="WYL11" s="379"/>
      <c r="WYM11" s="379"/>
      <c r="WYN11" s="379"/>
      <c r="WYO11" s="379"/>
      <c r="WYP11" s="379"/>
      <c r="WYQ11" s="379"/>
      <c r="WYR11" s="379"/>
      <c r="WYS11" s="379"/>
      <c r="WYT11" s="379"/>
      <c r="WYU11" s="379"/>
      <c r="WYV11" s="379"/>
      <c r="WYW11" s="379"/>
      <c r="WYX11" s="379"/>
      <c r="WYY11" s="379"/>
      <c r="WYZ11" s="379"/>
      <c r="WZA11" s="379"/>
      <c r="WZB11" s="379"/>
      <c r="WZC11" s="379"/>
      <c r="WZD11" s="379"/>
      <c r="WZE11" s="379"/>
      <c r="WZF11" s="379"/>
      <c r="WZG11" s="379"/>
      <c r="WZH11" s="379"/>
      <c r="WZI11" s="379"/>
      <c r="WZJ11" s="379"/>
      <c r="WZK11" s="379"/>
      <c r="WZL11" s="379"/>
      <c r="WZM11" s="379"/>
      <c r="WZN11" s="379"/>
      <c r="WZO11" s="379"/>
      <c r="WZP11" s="379"/>
      <c r="WZQ11" s="379"/>
      <c r="WZR11" s="379"/>
      <c r="WZS11" s="379"/>
      <c r="WZT11" s="379"/>
      <c r="WZU11" s="379"/>
      <c r="WZV11" s="379"/>
      <c r="WZW11" s="379"/>
      <c r="WZX11" s="379"/>
      <c r="WZY11" s="379"/>
      <c r="WZZ11" s="379"/>
      <c r="XAA11" s="379"/>
      <c r="XAB11" s="379"/>
      <c r="XAC11" s="379"/>
      <c r="XAD11" s="379"/>
      <c r="XAE11" s="379"/>
      <c r="XAF11" s="379"/>
      <c r="XAG11" s="379"/>
      <c r="XAH11" s="379"/>
      <c r="XAI11" s="379"/>
      <c r="XAJ11" s="379"/>
      <c r="XAK11" s="379"/>
      <c r="XAL11" s="379"/>
      <c r="XAM11" s="379"/>
      <c r="XAN11" s="379"/>
      <c r="XAO11" s="379"/>
      <c r="XAP11" s="379"/>
      <c r="XAQ11" s="379"/>
      <c r="XAR11" s="379"/>
      <c r="XAS11" s="379"/>
      <c r="XAT11" s="379"/>
      <c r="XAU11" s="379"/>
      <c r="XAV11" s="379"/>
      <c r="XAW11" s="379"/>
      <c r="XAX11" s="379"/>
      <c r="XAY11" s="379"/>
      <c r="XAZ11" s="379"/>
      <c r="XBA11" s="379"/>
      <c r="XBB11" s="379"/>
      <c r="XBC11" s="379"/>
      <c r="XBD11" s="379"/>
      <c r="XBE11" s="379"/>
      <c r="XBF11" s="379"/>
      <c r="XBG11" s="379"/>
      <c r="XBH11" s="379"/>
      <c r="XBI11" s="379"/>
      <c r="XBJ11" s="379"/>
      <c r="XBK11" s="379"/>
      <c r="XBL11" s="379"/>
      <c r="XBM11" s="379"/>
      <c r="XBN11" s="379"/>
      <c r="XBO11" s="379"/>
      <c r="XBP11" s="379"/>
      <c r="XBQ11" s="379"/>
      <c r="XBR11" s="379"/>
      <c r="XBS11" s="379"/>
      <c r="XBT11" s="379"/>
      <c r="XBU11" s="379"/>
      <c r="XBV11" s="379"/>
      <c r="XBW11" s="379"/>
      <c r="XBX11" s="379"/>
      <c r="XBY11" s="379"/>
      <c r="XBZ11" s="379"/>
      <c r="XCA11" s="379"/>
      <c r="XCB11" s="379"/>
      <c r="XCC11" s="379"/>
      <c r="XCD11" s="379"/>
      <c r="XCE11" s="379"/>
      <c r="XCF11" s="379"/>
      <c r="XCG11" s="379"/>
      <c r="XCH11" s="379"/>
      <c r="XCI11" s="379"/>
      <c r="XCJ11" s="379"/>
      <c r="XCK11" s="379"/>
      <c r="XCL11" s="379"/>
      <c r="XCM11" s="379"/>
      <c r="XCN11" s="379"/>
      <c r="XCO11" s="379"/>
      <c r="XCP11" s="379"/>
      <c r="XCQ11" s="379"/>
      <c r="XCR11" s="379"/>
      <c r="XCS11" s="379"/>
      <c r="XCT11" s="379"/>
      <c r="XCU11" s="379"/>
      <c r="XCV11" s="379"/>
      <c r="XCW11" s="379"/>
      <c r="XCX11" s="379"/>
      <c r="XCY11" s="379"/>
      <c r="XCZ11" s="379"/>
      <c r="XDA11" s="379"/>
      <c r="XDB11" s="379"/>
      <c r="XDC11" s="379"/>
      <c r="XDD11" s="379"/>
      <c r="XDE11" s="379"/>
      <c r="XDF11" s="379"/>
      <c r="XDG11" s="379"/>
      <c r="XDH11" s="379"/>
      <c r="XDI11" s="379"/>
      <c r="XDJ11" s="379"/>
      <c r="XDK11" s="379"/>
      <c r="XDL11" s="379"/>
      <c r="XDM11" s="379"/>
      <c r="XDN11" s="379"/>
      <c r="XDO11" s="379"/>
      <c r="XDP11" s="379"/>
      <c r="XDQ11" s="379"/>
      <c r="XDR11" s="379"/>
      <c r="XDS11" s="379"/>
      <c r="XDT11" s="379"/>
      <c r="XDU11" s="379"/>
      <c r="XDV11" s="379"/>
      <c r="XDW11" s="379"/>
      <c r="XDX11" s="379"/>
      <c r="XDY11" s="379"/>
      <c r="XDZ11" s="379"/>
      <c r="XEA11" s="379"/>
      <c r="XEB11" s="379"/>
      <c r="XEC11" s="379"/>
      <c r="XED11" s="379"/>
      <c r="XEE11" s="379"/>
      <c r="XEF11" s="379"/>
      <c r="XEG11" s="379"/>
      <c r="XEH11" s="379"/>
      <c r="XEI11" s="379"/>
      <c r="XEJ11" s="379"/>
      <c r="XEK11" s="379"/>
      <c r="XEL11" s="379"/>
      <c r="XEM11" s="379"/>
      <c r="XEN11" s="379"/>
      <c r="XEO11" s="379"/>
      <c r="XEP11" s="379"/>
      <c r="XEQ11" s="379"/>
      <c r="XER11" s="379"/>
      <c r="XES11" s="379"/>
      <c r="XET11" s="379"/>
      <c r="XEU11" s="379"/>
      <c r="XEV11" s="379"/>
      <c r="XEW11" s="379"/>
      <c r="XEX11" s="379"/>
      <c r="XEY11" s="379"/>
      <c r="XEZ11" s="379"/>
      <c r="XFA11" s="379"/>
      <c r="XFB11" s="379"/>
      <c r="XFC11" s="379"/>
      <c r="XFD11" s="379"/>
    </row>
    <row r="12" spans="1:28 16156:16384" ht="23.25" customHeight="1">
      <c r="A12" s="426"/>
      <c r="B12" s="427"/>
      <c r="C12" s="425"/>
      <c r="D12" s="425"/>
      <c r="E12" s="425"/>
      <c r="F12" s="425"/>
      <c r="G12" s="425"/>
      <c r="H12" s="425"/>
      <c r="I12" s="425"/>
      <c r="J12" s="425"/>
      <c r="K12" s="425"/>
      <c r="L12" s="425"/>
      <c r="M12" s="425"/>
      <c r="N12" s="425"/>
      <c r="O12" s="425"/>
      <c r="P12" s="425"/>
      <c r="Q12" s="425"/>
      <c r="R12" s="425"/>
      <c r="S12" s="425"/>
      <c r="T12" s="425"/>
      <c r="U12" s="425"/>
      <c r="V12" s="425"/>
      <c r="W12" s="425"/>
      <c r="X12" s="425"/>
      <c r="Y12" s="425"/>
      <c r="Z12" s="425"/>
      <c r="AA12" s="425"/>
    </row>
    <row r="13" spans="1:28 16156:16384" ht="30" customHeight="1">
      <c r="A13" s="428"/>
      <c r="B13" s="427"/>
      <c r="C13" s="425"/>
      <c r="D13" s="425"/>
      <c r="E13" s="425"/>
      <c r="F13" s="425"/>
      <c r="G13" s="425"/>
      <c r="H13" s="425"/>
      <c r="I13" s="425"/>
      <c r="J13" s="425"/>
      <c r="K13" s="425"/>
      <c r="L13" s="425"/>
      <c r="M13" s="425"/>
      <c r="N13" s="425"/>
      <c r="O13" s="425"/>
      <c r="P13" s="425"/>
      <c r="Q13" s="425"/>
      <c r="R13" s="425"/>
      <c r="S13" s="425"/>
      <c r="T13" s="425"/>
      <c r="U13" s="425"/>
      <c r="V13" s="425"/>
      <c r="W13" s="425"/>
      <c r="X13" s="425"/>
      <c r="Y13" s="425"/>
      <c r="Z13" s="425"/>
      <c r="AA13" s="425"/>
    </row>
    <row r="14" spans="1:28 16156:16384" ht="22.5" customHeight="1">
      <c r="A14" s="428"/>
      <c r="B14" s="427"/>
      <c r="C14" s="425"/>
      <c r="D14" s="425"/>
      <c r="E14" s="425"/>
      <c r="F14" s="425"/>
      <c r="G14" s="425"/>
      <c r="H14" s="425"/>
      <c r="I14" s="425"/>
      <c r="J14" s="425"/>
      <c r="K14" s="425"/>
      <c r="L14" s="425"/>
      <c r="M14" s="425"/>
      <c r="N14" s="425"/>
      <c r="O14" s="425"/>
      <c r="P14" s="425"/>
      <c r="Q14" s="425"/>
      <c r="R14" s="425"/>
      <c r="S14" s="425"/>
      <c r="T14" s="425"/>
      <c r="U14" s="425"/>
      <c r="V14" s="425"/>
      <c r="W14" s="425"/>
      <c r="X14" s="425"/>
      <c r="Y14" s="425"/>
      <c r="Z14" s="425"/>
      <c r="AA14" s="425"/>
    </row>
    <row r="15" spans="1:28 16156:16384" ht="23.25" customHeight="1">
      <c r="A15" s="428"/>
      <c r="B15" s="427"/>
      <c r="C15" s="425"/>
      <c r="D15" s="425"/>
      <c r="E15" s="425"/>
      <c r="F15" s="425"/>
      <c r="G15" s="425"/>
      <c r="H15" s="425"/>
      <c r="I15" s="425"/>
      <c r="J15" s="425"/>
      <c r="K15" s="425"/>
      <c r="L15" s="425"/>
      <c r="M15" s="425"/>
      <c r="N15" s="425"/>
      <c r="O15" s="425"/>
      <c r="P15" s="425" t="s">
        <v>885</v>
      </c>
      <c r="Q15" s="425"/>
      <c r="R15" s="425"/>
      <c r="S15" s="425"/>
      <c r="T15" s="425"/>
      <c r="U15" s="425"/>
      <c r="V15" s="425"/>
      <c r="W15" s="425"/>
      <c r="X15" s="425"/>
      <c r="Y15" s="425"/>
      <c r="Z15" s="425"/>
      <c r="AA15" s="425"/>
    </row>
    <row r="16" spans="1:28 16156:16384" ht="24" customHeight="1">
      <c r="A16" s="428"/>
      <c r="B16" s="427"/>
      <c r="C16" s="425"/>
      <c r="D16" s="425"/>
      <c r="E16" s="425"/>
      <c r="F16" s="425"/>
      <c r="G16" s="425"/>
      <c r="H16" s="425"/>
      <c r="I16" s="425"/>
      <c r="J16" s="425"/>
      <c r="K16" s="425"/>
      <c r="L16" s="425"/>
      <c r="M16" s="425"/>
      <c r="N16" s="425"/>
      <c r="O16" s="425"/>
      <c r="P16" s="425"/>
      <c r="Q16" s="425"/>
      <c r="R16" s="425"/>
      <c r="S16" s="425"/>
      <c r="T16" s="425"/>
      <c r="U16" s="425"/>
      <c r="V16" s="425"/>
      <c r="W16" s="425"/>
      <c r="X16" s="425"/>
      <c r="Y16" s="425"/>
      <c r="Z16" s="425"/>
      <c r="AA16" s="425"/>
    </row>
    <row r="17" spans="1:27">
      <c r="A17" s="428"/>
      <c r="B17" s="427"/>
      <c r="C17" s="425"/>
      <c r="D17" s="425"/>
      <c r="E17" s="425"/>
      <c r="F17" s="425"/>
      <c r="G17" s="425"/>
      <c r="H17" s="425"/>
      <c r="I17" s="425"/>
      <c r="J17" s="425"/>
      <c r="K17" s="425"/>
      <c r="L17" s="425"/>
      <c r="M17" s="425"/>
      <c r="N17" s="425"/>
      <c r="O17" s="425"/>
      <c r="P17" s="425"/>
      <c r="Q17" s="425"/>
      <c r="R17" s="425"/>
      <c r="S17" s="425"/>
      <c r="T17" s="425"/>
      <c r="U17" s="425"/>
      <c r="V17" s="425"/>
      <c r="W17" s="425"/>
      <c r="X17" s="425"/>
      <c r="Y17" s="425"/>
      <c r="Z17" s="425"/>
      <c r="AA17" s="425"/>
    </row>
    <row r="18" spans="1:27">
      <c r="A18" s="428"/>
      <c r="B18" s="427"/>
      <c r="C18" s="425"/>
      <c r="D18" s="425"/>
      <c r="E18" s="425"/>
      <c r="F18" s="425"/>
      <c r="G18" s="425"/>
      <c r="H18" s="425"/>
      <c r="I18" s="425"/>
      <c r="J18" s="425"/>
      <c r="K18" s="425"/>
      <c r="L18" s="425"/>
      <c r="M18" s="425"/>
      <c r="N18" s="425"/>
      <c r="O18" s="425"/>
      <c r="P18" s="425"/>
      <c r="Q18" s="425"/>
      <c r="R18" s="425"/>
      <c r="S18" s="425"/>
      <c r="T18" s="425"/>
      <c r="U18" s="425"/>
      <c r="V18" s="425"/>
      <c r="W18" s="425"/>
      <c r="X18" s="425"/>
      <c r="Y18" s="425"/>
      <c r="Z18" s="425"/>
      <c r="AA18" s="425"/>
    </row>
    <row r="19" spans="1:27">
      <c r="A19" s="428"/>
      <c r="B19" s="427"/>
      <c r="C19" s="425"/>
      <c r="D19" s="425"/>
      <c r="E19" s="425"/>
      <c r="F19" s="425"/>
      <c r="G19" s="425"/>
      <c r="H19" s="425"/>
      <c r="I19" s="425"/>
      <c r="J19" s="425"/>
      <c r="K19" s="425"/>
      <c r="L19" s="425"/>
      <c r="M19" s="425"/>
      <c r="N19" s="425"/>
      <c r="O19" s="425"/>
      <c r="P19" s="425"/>
      <c r="Q19" s="425"/>
      <c r="R19" s="425"/>
      <c r="S19" s="425"/>
      <c r="T19" s="425"/>
      <c r="U19" s="425"/>
      <c r="V19" s="425"/>
      <c r="W19" s="425"/>
      <c r="X19" s="425"/>
      <c r="Y19" s="425"/>
      <c r="Z19" s="425"/>
      <c r="AA19" s="425"/>
    </row>
    <row r="20" spans="1:27">
      <c r="A20" s="428"/>
      <c r="B20" s="427"/>
      <c r="C20" s="425"/>
      <c r="D20" s="425"/>
      <c r="E20" s="425"/>
      <c r="F20" s="425"/>
      <c r="G20" s="425"/>
      <c r="H20" s="425"/>
      <c r="I20" s="425"/>
      <c r="J20" s="425"/>
      <c r="K20" s="425"/>
      <c r="L20" s="425"/>
      <c r="M20" s="425"/>
      <c r="N20" s="425"/>
      <c r="O20" s="425"/>
      <c r="P20" s="425"/>
      <c r="Q20" s="425"/>
      <c r="R20" s="425"/>
      <c r="S20" s="425"/>
      <c r="T20" s="425"/>
      <c r="U20" s="425"/>
      <c r="V20" s="425"/>
      <c r="W20" s="425"/>
      <c r="X20" s="425"/>
      <c r="Y20" s="425"/>
      <c r="Z20" s="425"/>
      <c r="AA20" s="425"/>
    </row>
    <row r="21" spans="1:27">
      <c r="A21" s="429"/>
      <c r="B21" s="427"/>
      <c r="C21" s="425"/>
      <c r="D21" s="425"/>
      <c r="E21" s="425"/>
      <c r="F21" s="425"/>
      <c r="G21" s="425"/>
      <c r="H21" s="425"/>
      <c r="I21" s="425"/>
      <c r="J21" s="425"/>
      <c r="K21" s="425"/>
      <c r="L21" s="425"/>
      <c r="M21" s="425"/>
      <c r="N21" s="425"/>
      <c r="O21" s="425"/>
      <c r="P21" s="425"/>
      <c r="Q21" s="425"/>
      <c r="R21" s="425"/>
      <c r="S21" s="425"/>
      <c r="T21" s="425"/>
      <c r="U21" s="425"/>
      <c r="V21" s="425"/>
      <c r="W21" s="425"/>
      <c r="X21" s="425"/>
      <c r="Y21" s="425"/>
      <c r="Z21" s="425"/>
      <c r="AA21" s="425"/>
    </row>
    <row r="22" spans="1:27">
      <c r="A22" s="426"/>
      <c r="B22" s="427"/>
      <c r="C22" s="425"/>
      <c r="D22" s="425"/>
      <c r="E22" s="425"/>
      <c r="F22" s="425"/>
      <c r="G22" s="425"/>
      <c r="H22" s="425"/>
      <c r="I22" s="425"/>
      <c r="J22" s="425"/>
      <c r="K22" s="425"/>
      <c r="L22" s="425"/>
      <c r="M22" s="425"/>
      <c r="N22" s="425"/>
      <c r="O22" s="425"/>
      <c r="P22" s="425"/>
      <c r="Q22" s="425"/>
      <c r="R22" s="425"/>
      <c r="S22" s="425"/>
      <c r="T22" s="425"/>
      <c r="U22" s="425"/>
      <c r="V22" s="425"/>
      <c r="W22" s="425"/>
      <c r="X22" s="425"/>
      <c r="Y22" s="425"/>
      <c r="Z22" s="425"/>
      <c r="AA22" s="425"/>
    </row>
    <row r="23" spans="1:27">
      <c r="A23" s="404"/>
      <c r="B23" s="430"/>
      <c r="C23" s="431"/>
      <c r="D23" s="431"/>
      <c r="E23" s="431"/>
      <c r="F23" s="431"/>
      <c r="G23" s="431"/>
      <c r="H23" s="431"/>
      <c r="I23" s="431"/>
      <c r="J23" s="431"/>
      <c r="K23" s="431"/>
      <c r="L23" s="431"/>
      <c r="M23" s="431"/>
      <c r="N23" s="431"/>
      <c r="O23" s="431"/>
      <c r="P23" s="431"/>
      <c r="Q23" s="431"/>
      <c r="R23" s="431"/>
      <c r="S23" s="431"/>
      <c r="T23" s="431"/>
      <c r="U23" s="431"/>
      <c r="V23" s="431"/>
      <c r="W23" s="431"/>
      <c r="X23" s="431"/>
      <c r="Y23" s="431"/>
      <c r="Z23" s="431"/>
      <c r="AA23" s="431"/>
    </row>
    <row r="24" spans="1:27">
      <c r="A24" s="402" t="s">
        <v>865</v>
      </c>
      <c r="B24" s="402" t="s">
        <v>1114</v>
      </c>
      <c r="C24" s="402"/>
      <c r="D24" s="402"/>
      <c r="E24" s="402"/>
      <c r="F24" s="402"/>
      <c r="G24" s="402" t="s">
        <v>821</v>
      </c>
      <c r="H24" s="402"/>
      <c r="I24" s="402"/>
      <c r="J24" s="402"/>
      <c r="K24" s="402"/>
      <c r="L24" s="402"/>
      <c r="M24" s="402"/>
      <c r="N24" s="402" t="s">
        <v>822</v>
      </c>
      <c r="O24" s="402"/>
      <c r="P24" s="402"/>
      <c r="Q24" s="402"/>
      <c r="R24" s="402"/>
      <c r="S24" s="402"/>
      <c r="T24" s="402" t="s">
        <v>866</v>
      </c>
      <c r="U24" s="402"/>
      <c r="V24" s="402"/>
      <c r="W24" s="402"/>
      <c r="X24" s="402"/>
      <c r="Y24" s="402"/>
      <c r="Z24" s="402"/>
      <c r="AA24" s="402"/>
    </row>
    <row r="25" spans="1:27" ht="21" customHeight="1">
      <c r="A25" s="402" t="s">
        <v>1114</v>
      </c>
      <c r="B25" s="402" t="s">
        <v>1114</v>
      </c>
      <c r="C25" s="402"/>
      <c r="D25" s="402"/>
      <c r="E25" s="402"/>
      <c r="F25" s="402"/>
      <c r="G25" s="402"/>
      <c r="H25" s="402"/>
      <c r="I25" s="402"/>
      <c r="J25" s="402"/>
      <c r="K25" s="402"/>
      <c r="L25" s="402"/>
      <c r="M25" s="402"/>
      <c r="N25" s="402" t="s">
        <v>825</v>
      </c>
      <c r="O25" s="402"/>
      <c r="P25" s="402"/>
      <c r="Q25" s="402"/>
      <c r="R25" s="402"/>
      <c r="S25" s="402"/>
      <c r="T25" s="402"/>
      <c r="U25" s="402"/>
      <c r="V25" s="402"/>
      <c r="W25" s="402"/>
      <c r="X25" s="402"/>
      <c r="Y25" s="402"/>
      <c r="Z25" s="402"/>
      <c r="AA25" s="402"/>
    </row>
    <row r="26" spans="1:27" ht="21" customHeight="1">
      <c r="B26" s="402"/>
      <c r="C26" s="402"/>
      <c r="D26" s="402"/>
      <c r="E26" s="402"/>
      <c r="F26" s="402"/>
      <c r="G26" s="402"/>
      <c r="H26" s="402"/>
      <c r="I26" s="402"/>
      <c r="J26" s="402"/>
      <c r="K26" s="402"/>
      <c r="L26" s="402"/>
      <c r="M26" s="402"/>
      <c r="N26" s="402"/>
      <c r="O26" s="402"/>
      <c r="P26" s="402"/>
      <c r="Q26" s="402"/>
      <c r="R26" s="402"/>
      <c r="S26" s="402"/>
      <c r="T26" s="402"/>
      <c r="U26" s="402"/>
      <c r="V26" s="402"/>
      <c r="W26" s="402"/>
      <c r="X26" s="402"/>
      <c r="Y26" s="402"/>
      <c r="Z26" s="402"/>
      <c r="AA26" s="400" t="s">
        <v>1172</v>
      </c>
    </row>
    <row r="27" spans="1:27">
      <c r="A27" s="402" t="s">
        <v>1173</v>
      </c>
      <c r="B27" s="402"/>
      <c r="C27" s="402"/>
      <c r="D27" s="402"/>
      <c r="E27" s="402"/>
      <c r="F27" s="402"/>
      <c r="G27" s="402"/>
      <c r="H27" s="402"/>
      <c r="I27" s="402"/>
      <c r="J27" s="402"/>
      <c r="K27" s="402"/>
      <c r="L27" s="402"/>
      <c r="M27" s="402"/>
      <c r="N27" s="402"/>
      <c r="O27" s="402"/>
      <c r="P27" s="402"/>
      <c r="Q27" s="402"/>
      <c r="R27" s="402"/>
      <c r="S27" s="402"/>
      <c r="T27" s="402"/>
      <c r="U27" s="402"/>
      <c r="V27" s="402"/>
      <c r="W27" s="402"/>
      <c r="X27" s="402"/>
      <c r="Y27" s="402"/>
      <c r="Z27" s="402"/>
      <c r="AA27" s="402"/>
    </row>
    <row r="28" spans="1:27">
      <c r="A28" s="402" t="s">
        <v>1174</v>
      </c>
    </row>
    <row r="126" spans="2:2">
      <c r="B126" s="379" t="s">
        <v>1175</v>
      </c>
    </row>
  </sheetData>
  <mergeCells count="23">
    <mergeCell ref="V1:W1"/>
    <mergeCell ref="X1:AA1"/>
    <mergeCell ref="V2:W2"/>
    <mergeCell ref="X2:AA2"/>
    <mergeCell ref="A4:AA4"/>
    <mergeCell ref="I6:R6"/>
    <mergeCell ref="N7:Q7"/>
    <mergeCell ref="R7:Y7"/>
    <mergeCell ref="Z7:AA7"/>
    <mergeCell ref="B8:D8"/>
    <mergeCell ref="E8:G8"/>
    <mergeCell ref="H8:J8"/>
    <mergeCell ref="K8:M8"/>
    <mergeCell ref="N8:O8"/>
    <mergeCell ref="P8:Q8"/>
    <mergeCell ref="R8:U8"/>
    <mergeCell ref="V8:Y8"/>
    <mergeCell ref="R9:S9"/>
    <mergeCell ref="T9:U9"/>
    <mergeCell ref="V9:W9"/>
    <mergeCell ref="X9:Y9"/>
    <mergeCell ref="T10:U10"/>
    <mergeCell ref="X10:Y10"/>
  </mergeCells>
  <phoneticPr fontId="177" type="noConversion"/>
  <hyperlinks>
    <hyperlink ref="AB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3"/>
  <sheetViews>
    <sheetView zoomScale="90" zoomScaleNormal="90" workbookViewId="0">
      <selection activeCell="N10" sqref="N10"/>
    </sheetView>
  </sheetViews>
  <sheetFormatPr defaultColWidth="11.375" defaultRowHeight="16.5"/>
  <cols>
    <col min="1" max="1" width="36" style="50" customWidth="1"/>
    <col min="8" max="8" width="17.5" style="50" customWidth="1"/>
    <col min="9" max="9" width="12.125" style="50" customWidth="1"/>
  </cols>
  <sheetData>
    <row r="1" spans="1:10">
      <c r="A1" s="156" t="s">
        <v>780</v>
      </c>
      <c r="B1" s="212"/>
      <c r="C1" s="212"/>
      <c r="D1" s="212"/>
      <c r="E1" s="212"/>
      <c r="F1" s="212"/>
      <c r="G1" s="432" t="s">
        <v>781</v>
      </c>
      <c r="H1" s="433" t="s">
        <v>1176</v>
      </c>
      <c r="I1" s="434"/>
      <c r="J1" s="87" t="s">
        <v>125</v>
      </c>
    </row>
    <row r="2" spans="1:10">
      <c r="A2" s="161" t="s">
        <v>783</v>
      </c>
      <c r="B2" s="435" t="s">
        <v>1177</v>
      </c>
      <c r="C2" s="436"/>
      <c r="D2" s="436"/>
      <c r="E2" s="436"/>
      <c r="F2" s="436"/>
      <c r="G2" s="437" t="s">
        <v>785</v>
      </c>
      <c r="H2" s="438" t="s">
        <v>1178</v>
      </c>
      <c r="I2" s="439"/>
    </row>
    <row r="3" spans="1:10">
      <c r="A3" s="212"/>
      <c r="B3" s="212"/>
      <c r="C3" s="212"/>
      <c r="D3" s="212"/>
      <c r="E3" s="212"/>
      <c r="F3" s="212"/>
      <c r="G3" s="212"/>
      <c r="H3" s="212"/>
      <c r="I3" s="212"/>
    </row>
    <row r="4" spans="1:10" ht="21">
      <c r="A4" s="1727" t="s">
        <v>1179</v>
      </c>
      <c r="B4" s="1727"/>
      <c r="C4" s="1727"/>
      <c r="D4" s="1727"/>
      <c r="E4" s="1727"/>
      <c r="F4" s="1727"/>
      <c r="G4" s="1727"/>
      <c r="H4" s="1727"/>
      <c r="I4" s="1727"/>
    </row>
    <row r="5" spans="1:10">
      <c r="A5" s="212"/>
      <c r="B5" s="212"/>
      <c r="C5" s="212"/>
      <c r="D5" s="212"/>
      <c r="E5" s="212"/>
      <c r="F5" s="212"/>
      <c r="G5" s="212"/>
      <c r="H5" s="212" t="s">
        <v>1180</v>
      </c>
      <c r="I5" s="212"/>
    </row>
    <row r="6" spans="1:10">
      <c r="A6" s="436"/>
      <c r="B6" s="1728" t="s">
        <v>1181</v>
      </c>
      <c r="C6" s="1728"/>
      <c r="D6" s="1728"/>
      <c r="E6" s="1728"/>
      <c r="F6" s="1728"/>
      <c r="G6" s="1728"/>
      <c r="H6" s="440" t="s">
        <v>1182</v>
      </c>
      <c r="I6" s="435"/>
    </row>
    <row r="7" spans="1:10">
      <c r="A7" s="441" t="s">
        <v>1183</v>
      </c>
      <c r="B7" s="442" t="s">
        <v>1184</v>
      </c>
      <c r="C7" s="1729" t="s">
        <v>1185</v>
      </c>
      <c r="D7" s="1729"/>
      <c r="E7" s="1730" t="s">
        <v>1186</v>
      </c>
      <c r="F7" s="1730"/>
      <c r="G7" s="1730"/>
      <c r="H7" s="1730"/>
      <c r="I7" s="443"/>
    </row>
    <row r="8" spans="1:10" ht="33">
      <c r="A8" s="444"/>
      <c r="B8" s="445" t="s">
        <v>1187</v>
      </c>
      <c r="C8" s="446" t="s">
        <v>1188</v>
      </c>
      <c r="D8" s="447" t="s">
        <v>1189</v>
      </c>
      <c r="E8" s="448" t="s">
        <v>1104</v>
      </c>
      <c r="F8" s="448" t="s">
        <v>1190</v>
      </c>
      <c r="G8" s="448" t="s">
        <v>1191</v>
      </c>
      <c r="H8" s="449" t="s">
        <v>1192</v>
      </c>
      <c r="I8" s="212"/>
    </row>
    <row r="9" spans="1:10">
      <c r="A9" s="450" t="s">
        <v>1193</v>
      </c>
      <c r="B9" s="451"/>
      <c r="C9" s="452"/>
      <c r="D9" s="453"/>
      <c r="E9" s="454"/>
      <c r="F9" s="454"/>
      <c r="G9" s="454"/>
      <c r="H9" s="454"/>
      <c r="I9" s="212"/>
    </row>
    <row r="10" spans="1:10" ht="33">
      <c r="A10" s="455" t="s">
        <v>1194</v>
      </c>
      <c r="B10" s="456" t="s">
        <v>1031</v>
      </c>
      <c r="C10" s="457">
        <v>4.2500000000000003E-2</v>
      </c>
      <c r="D10" s="458"/>
      <c r="E10" s="459">
        <v>959655</v>
      </c>
      <c r="F10" s="460"/>
      <c r="G10" s="459">
        <v>620000</v>
      </c>
      <c r="H10" s="459">
        <v>339655</v>
      </c>
      <c r="I10" s="212"/>
    </row>
    <row r="11" spans="1:10" ht="33">
      <c r="A11" s="461" t="s">
        <v>1195</v>
      </c>
      <c r="B11" s="456" t="s">
        <v>1031</v>
      </c>
      <c r="C11" s="457">
        <v>1.1910000000000001</v>
      </c>
      <c r="D11" s="212"/>
      <c r="E11" s="459">
        <v>2625156</v>
      </c>
      <c r="F11" s="459">
        <v>1477903</v>
      </c>
      <c r="G11" s="459">
        <v>91229</v>
      </c>
      <c r="H11" s="459">
        <v>1056024</v>
      </c>
      <c r="I11" s="212"/>
    </row>
    <row r="12" spans="1:10" ht="33">
      <c r="A12" s="455" t="s">
        <v>1196</v>
      </c>
      <c r="B12" s="462" t="s">
        <v>1031</v>
      </c>
      <c r="C12" s="457">
        <v>1.62</v>
      </c>
      <c r="D12" s="463"/>
      <c r="E12" s="459">
        <v>2134415</v>
      </c>
      <c r="F12" s="459">
        <v>1728876</v>
      </c>
      <c r="G12" s="459">
        <v>106721</v>
      </c>
      <c r="H12" s="459">
        <v>298818</v>
      </c>
      <c r="I12" s="212"/>
    </row>
    <row r="13" spans="1:10">
      <c r="A13" s="455" t="s">
        <v>1197</v>
      </c>
      <c r="B13" s="462" t="s">
        <v>1031</v>
      </c>
      <c r="C13" s="457">
        <v>0.20799999999999999</v>
      </c>
      <c r="D13" s="463"/>
      <c r="E13" s="459">
        <v>1315743</v>
      </c>
      <c r="F13" s="464"/>
      <c r="G13" s="464"/>
      <c r="H13" s="459">
        <v>1315743</v>
      </c>
      <c r="I13" s="212"/>
    </row>
    <row r="14" spans="1:10" ht="33">
      <c r="A14" s="455" t="s">
        <v>1198</v>
      </c>
      <c r="B14" s="462" t="s">
        <v>1031</v>
      </c>
      <c r="C14" s="463"/>
      <c r="D14" s="465">
        <v>0.24299999999999999</v>
      </c>
      <c r="E14" s="459">
        <v>1816550</v>
      </c>
      <c r="F14" s="464"/>
      <c r="G14" s="464"/>
      <c r="H14" s="459">
        <v>1816550</v>
      </c>
      <c r="I14" s="212"/>
    </row>
    <row r="15" spans="1:10">
      <c r="A15" s="450"/>
      <c r="B15" s="466"/>
      <c r="C15" s="467"/>
      <c r="D15" s="463"/>
      <c r="E15" s="464"/>
      <c r="F15" s="464"/>
      <c r="G15" s="464"/>
      <c r="H15" s="468"/>
      <c r="I15" s="212"/>
    </row>
    <row r="16" spans="1:10">
      <c r="A16" s="450"/>
      <c r="B16" s="466"/>
      <c r="C16" s="467"/>
      <c r="D16" s="463"/>
      <c r="E16" s="464"/>
      <c r="F16" s="464"/>
      <c r="G16" s="464"/>
      <c r="H16" s="468"/>
      <c r="I16" s="212"/>
    </row>
    <row r="17" spans="1:9">
      <c r="A17" s="469"/>
      <c r="B17" s="470"/>
      <c r="C17" s="471"/>
      <c r="D17" s="435"/>
      <c r="E17" s="436"/>
      <c r="F17" s="436"/>
      <c r="G17" s="436"/>
      <c r="H17" s="436"/>
      <c r="I17" s="436"/>
    </row>
    <row r="18" spans="1:9">
      <c r="A18" s="210" t="s">
        <v>820</v>
      </c>
      <c r="B18" s="211"/>
      <c r="C18" s="211" t="s">
        <v>821</v>
      </c>
      <c r="D18" s="211"/>
      <c r="E18" s="210" t="s">
        <v>822</v>
      </c>
      <c r="F18" s="472"/>
      <c r="G18" s="473" t="s">
        <v>823</v>
      </c>
      <c r="H18" s="212"/>
      <c r="I18" s="474"/>
    </row>
    <row r="19" spans="1:9">
      <c r="A19" s="214"/>
      <c r="B19" s="214"/>
      <c r="C19" s="210"/>
      <c r="D19" s="211"/>
      <c r="E19" s="210" t="s">
        <v>825</v>
      </c>
      <c r="F19" s="215"/>
      <c r="G19" s="215"/>
      <c r="H19" s="475"/>
      <c r="I19" s="474"/>
    </row>
    <row r="20" spans="1:9">
      <c r="A20" s="476"/>
      <c r="B20" s="476"/>
      <c r="C20" s="476"/>
      <c r="D20" s="476"/>
      <c r="E20" s="477"/>
      <c r="F20" s="477"/>
      <c r="G20" s="1731" t="s">
        <v>1199</v>
      </c>
      <c r="H20" s="1731"/>
      <c r="I20" s="474"/>
    </row>
    <row r="21" spans="1:9">
      <c r="A21" s="478" t="s">
        <v>1200</v>
      </c>
      <c r="B21" s="478"/>
      <c r="C21" s="476"/>
      <c r="D21" s="476"/>
      <c r="E21" s="477"/>
      <c r="F21" s="477"/>
      <c r="G21" s="478"/>
      <c r="H21" s="479"/>
      <c r="I21" s="474"/>
    </row>
    <row r="22" spans="1:9">
      <c r="A22" s="478" t="s">
        <v>827</v>
      </c>
      <c r="B22" s="476"/>
      <c r="C22" s="476"/>
      <c r="D22" s="476"/>
      <c r="E22" s="476"/>
      <c r="F22" s="476"/>
      <c r="G22" s="476"/>
      <c r="H22" s="480"/>
      <c r="I22" s="481"/>
    </row>
    <row r="23" spans="1:9">
      <c r="A23" s="212"/>
      <c r="B23" s="212"/>
      <c r="C23" s="212"/>
      <c r="D23" s="212"/>
      <c r="E23" s="212"/>
      <c r="F23" s="212"/>
      <c r="G23" s="212"/>
      <c r="H23" s="212"/>
      <c r="I23" s="212"/>
    </row>
  </sheetData>
  <mergeCells count="5">
    <mergeCell ref="A4:I4"/>
    <mergeCell ref="B6:G6"/>
    <mergeCell ref="C7:D7"/>
    <mergeCell ref="E7:H7"/>
    <mergeCell ref="G20:H20"/>
  </mergeCells>
  <phoneticPr fontId="177" type="noConversion"/>
  <hyperlinks>
    <hyperlink ref="J1"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F36"/>
  <sheetViews>
    <sheetView topLeftCell="Q1" zoomScaleNormal="100" workbookViewId="0">
      <selection activeCell="S1" sqref="S1"/>
    </sheetView>
  </sheetViews>
  <sheetFormatPr defaultColWidth="8.25" defaultRowHeight="16.5"/>
  <cols>
    <col min="1" max="1" width="11.625" style="482" customWidth="1"/>
    <col min="2" max="6" width="7.125" style="482" customWidth="1"/>
    <col min="7" max="7" width="6.375" style="482" customWidth="1"/>
    <col min="8" max="9" width="5.875" style="482" customWidth="1"/>
    <col min="10" max="10" width="5.625" style="482" customWidth="1"/>
    <col min="11" max="13" width="6.125" style="482" customWidth="1"/>
    <col min="14" max="14" width="5.875" style="482" customWidth="1"/>
    <col min="15" max="15" width="5.75" style="482" customWidth="1"/>
    <col min="16" max="16" width="5.25" style="482" customWidth="1"/>
    <col min="17" max="19" width="6.125" style="482" customWidth="1"/>
    <col min="20" max="20" width="6.375" style="482" customWidth="1"/>
    <col min="21" max="21" width="11.125" style="482" customWidth="1"/>
    <col min="22" max="22" width="11.875" style="482" customWidth="1"/>
    <col min="23" max="23" width="10.75" style="482" customWidth="1"/>
    <col min="24" max="24" width="11.625" style="482" customWidth="1"/>
    <col min="25" max="43" width="8.125" style="482" customWidth="1"/>
    <col min="44" max="44" width="8.25" style="482"/>
    <col min="45" max="45" width="10.875" style="85" customWidth="1"/>
    <col min="46" max="16384" width="8.25" style="482"/>
  </cols>
  <sheetData>
    <row r="1" spans="1:58" ht="17.25" customHeight="1">
      <c r="A1" s="483" t="s">
        <v>1201</v>
      </c>
      <c r="X1" s="483" t="s">
        <v>1201</v>
      </c>
      <c r="Y1" s="484"/>
      <c r="AS1" s="87" t="s">
        <v>125</v>
      </c>
    </row>
    <row r="2" spans="1:58" s="487" customFormat="1" ht="17.25" customHeight="1">
      <c r="A2" s="483" t="s">
        <v>1202</v>
      </c>
      <c r="B2" s="485" t="s">
        <v>1203</v>
      </c>
      <c r="C2" s="486"/>
      <c r="D2" s="486"/>
      <c r="E2" s="486"/>
      <c r="F2" s="486"/>
      <c r="G2" s="486"/>
      <c r="H2" s="486"/>
      <c r="I2" s="486"/>
      <c r="J2" s="486"/>
      <c r="K2" s="486"/>
      <c r="L2" s="486"/>
      <c r="M2" s="486"/>
      <c r="N2" s="486"/>
      <c r="O2" s="486"/>
      <c r="P2" s="486"/>
      <c r="Q2" s="486"/>
      <c r="R2" s="486"/>
      <c r="S2" s="486"/>
      <c r="T2" s="486"/>
      <c r="U2" s="486"/>
      <c r="V2" s="486"/>
      <c r="W2" s="486"/>
      <c r="X2" s="483" t="s">
        <v>1202</v>
      </c>
      <c r="Y2" s="485" t="s">
        <v>1203</v>
      </c>
      <c r="Z2" s="482"/>
      <c r="AA2" s="486"/>
      <c r="AB2" s="486"/>
      <c r="AC2" s="486"/>
      <c r="AD2" s="486"/>
      <c r="AE2" s="486"/>
      <c r="AF2" s="486"/>
      <c r="AG2" s="486"/>
      <c r="AH2" s="486"/>
      <c r="AI2" s="486"/>
      <c r="AJ2" s="486"/>
      <c r="AK2" s="486"/>
      <c r="AL2" s="486"/>
      <c r="AM2" s="486"/>
      <c r="AN2" s="486"/>
      <c r="AO2" s="486"/>
      <c r="AP2" s="486"/>
      <c r="AQ2" s="486"/>
      <c r="AR2" s="482"/>
      <c r="AS2" s="85"/>
      <c r="AT2" s="482"/>
      <c r="AU2" s="482"/>
      <c r="AV2" s="482"/>
      <c r="AW2" s="482"/>
      <c r="AX2" s="482"/>
      <c r="AY2" s="482"/>
      <c r="AZ2" s="482"/>
      <c r="BA2" s="482"/>
      <c r="BB2" s="482"/>
      <c r="BC2" s="482"/>
      <c r="BD2" s="482"/>
      <c r="BE2" s="482"/>
      <c r="BF2" s="482"/>
    </row>
    <row r="3" spans="1:58" ht="27.75">
      <c r="A3" s="488"/>
      <c r="B3" s="488"/>
      <c r="C3" s="488"/>
      <c r="D3" s="488"/>
      <c r="E3" s="488"/>
      <c r="F3" s="488"/>
      <c r="G3" s="489" t="s">
        <v>1204</v>
      </c>
      <c r="H3" s="488"/>
      <c r="I3" s="488"/>
      <c r="J3" s="488"/>
      <c r="K3" s="488"/>
      <c r="L3" s="488"/>
      <c r="M3" s="488"/>
      <c r="N3" s="488"/>
      <c r="O3" s="488"/>
      <c r="P3" s="488"/>
      <c r="Q3" s="488"/>
      <c r="R3" s="488"/>
      <c r="S3" s="488"/>
      <c r="T3" s="488"/>
      <c r="U3" s="488"/>
      <c r="V3" s="488"/>
      <c r="W3" s="488"/>
      <c r="X3" s="488"/>
      <c r="Y3" s="488"/>
      <c r="Z3" s="488"/>
      <c r="AA3" s="488"/>
      <c r="AB3" s="488"/>
      <c r="AC3" s="490" t="s">
        <v>1205</v>
      </c>
      <c r="AD3" s="488"/>
      <c r="AE3" s="488"/>
      <c r="AF3" s="488"/>
      <c r="AG3" s="488"/>
      <c r="AH3" s="488"/>
      <c r="AI3" s="488"/>
      <c r="AJ3" s="488"/>
      <c r="AK3" s="488"/>
      <c r="AL3" s="488"/>
      <c r="AM3" s="488"/>
      <c r="AN3" s="488"/>
      <c r="AO3" s="488"/>
      <c r="AP3" s="488"/>
      <c r="AQ3" s="488"/>
      <c r="AR3" s="487"/>
      <c r="AT3" s="487"/>
      <c r="AU3" s="487"/>
      <c r="AV3" s="487"/>
      <c r="AW3" s="487"/>
      <c r="AX3" s="487"/>
      <c r="AY3" s="487"/>
      <c r="AZ3" s="487"/>
      <c r="BA3" s="487"/>
      <c r="BB3" s="487"/>
      <c r="BC3" s="487"/>
      <c r="BD3" s="487"/>
      <c r="BE3" s="487"/>
      <c r="BF3" s="487"/>
    </row>
    <row r="4" spans="1:58" s="484" customFormat="1" ht="34.5" customHeight="1">
      <c r="A4" s="1746" t="s">
        <v>1206</v>
      </c>
      <c r="B4" s="1746"/>
      <c r="C4" s="1746"/>
      <c r="D4" s="1746"/>
      <c r="E4" s="1746"/>
      <c r="F4" s="1746"/>
      <c r="G4" s="1746"/>
      <c r="H4" s="1746"/>
      <c r="I4" s="1746"/>
      <c r="J4" s="1746"/>
      <c r="K4" s="1746"/>
      <c r="L4" s="1746"/>
      <c r="M4" s="1746"/>
      <c r="N4" s="1746"/>
      <c r="O4" s="1746"/>
      <c r="P4" s="1746"/>
      <c r="Q4" s="1746"/>
      <c r="R4" s="1746"/>
      <c r="S4" s="1746"/>
      <c r="T4" s="1746"/>
      <c r="U4" s="1746"/>
      <c r="V4" s="1746"/>
      <c r="W4" s="1746"/>
      <c r="X4" s="1746" t="s">
        <v>1207</v>
      </c>
      <c r="Y4" s="1746"/>
      <c r="Z4" s="1746"/>
      <c r="AA4" s="1746"/>
      <c r="AB4" s="1746"/>
      <c r="AC4" s="1746"/>
      <c r="AD4" s="1746"/>
      <c r="AE4" s="1746"/>
      <c r="AF4" s="1746"/>
      <c r="AG4" s="1746"/>
      <c r="AH4" s="1746"/>
      <c r="AI4" s="1746"/>
      <c r="AJ4" s="1746"/>
      <c r="AK4" s="1746"/>
      <c r="AL4" s="1746"/>
      <c r="AM4" s="1746"/>
      <c r="AN4" s="1746"/>
      <c r="AO4" s="1746"/>
      <c r="AP4" s="1746"/>
      <c r="AQ4" s="1746"/>
      <c r="AR4" s="482"/>
      <c r="AS4" s="85"/>
      <c r="AT4" s="482"/>
      <c r="AU4" s="482"/>
      <c r="AV4" s="482"/>
      <c r="AW4" s="482"/>
      <c r="AX4" s="482"/>
      <c r="AY4" s="482"/>
      <c r="AZ4" s="482"/>
      <c r="BA4" s="482"/>
      <c r="BB4" s="482"/>
      <c r="BC4" s="482"/>
      <c r="BD4" s="482"/>
      <c r="BE4" s="482"/>
      <c r="BF4" s="482"/>
    </row>
    <row r="5" spans="1:58" ht="17.25" customHeight="1">
      <c r="A5" s="1747" t="s">
        <v>1208</v>
      </c>
      <c r="B5" s="1748" t="s">
        <v>1209</v>
      </c>
      <c r="C5" s="1749" t="s">
        <v>1210</v>
      </c>
      <c r="D5" s="1749" t="s">
        <v>1211</v>
      </c>
      <c r="E5" s="1750" t="s">
        <v>1212</v>
      </c>
      <c r="F5" s="1750"/>
      <c r="G5" s="1750"/>
      <c r="H5" s="1750"/>
      <c r="I5" s="1750"/>
      <c r="J5" s="1750"/>
      <c r="K5" s="1750"/>
      <c r="L5" s="1750"/>
      <c r="M5" s="1750"/>
      <c r="N5" s="1750"/>
      <c r="O5" s="1750"/>
      <c r="P5" s="1750"/>
      <c r="Q5" s="1748" t="s">
        <v>1213</v>
      </c>
      <c r="R5" s="1748"/>
      <c r="S5" s="1748"/>
      <c r="T5" s="1749" t="s">
        <v>1214</v>
      </c>
      <c r="U5" s="1751" t="s">
        <v>1215</v>
      </c>
      <c r="V5" s="1751"/>
      <c r="W5" s="1751"/>
      <c r="X5" s="1752" t="s">
        <v>1208</v>
      </c>
      <c r="Y5" s="1750" t="s">
        <v>1216</v>
      </c>
      <c r="Z5" s="1750"/>
      <c r="AA5" s="1750"/>
      <c r="AB5" s="1750"/>
      <c r="AC5" s="1751" t="s">
        <v>1217</v>
      </c>
      <c r="AD5" s="1751"/>
      <c r="AE5" s="1751"/>
      <c r="AF5" s="1751"/>
      <c r="AG5" s="1751"/>
      <c r="AH5" s="1751"/>
      <c r="AI5" s="1751"/>
      <c r="AJ5" s="1751"/>
      <c r="AK5" s="1751"/>
      <c r="AL5" s="1751"/>
      <c r="AM5" s="1751"/>
      <c r="AN5" s="1751"/>
      <c r="AO5" s="1751"/>
      <c r="AP5" s="1751"/>
      <c r="AQ5" s="1751"/>
      <c r="AR5" s="491"/>
      <c r="AT5" s="491"/>
      <c r="AU5" s="491"/>
      <c r="AV5" s="491"/>
      <c r="AW5" s="491"/>
      <c r="AX5" s="491"/>
      <c r="AY5" s="491"/>
      <c r="AZ5" s="491"/>
      <c r="BA5" s="491"/>
      <c r="BB5" s="491"/>
      <c r="BC5" s="491"/>
      <c r="BD5" s="491"/>
      <c r="BE5" s="491"/>
      <c r="BF5" s="491"/>
    </row>
    <row r="6" spans="1:58" ht="17.25" customHeight="1">
      <c r="A6" s="1747"/>
      <c r="B6" s="1748"/>
      <c r="C6" s="1749"/>
      <c r="D6" s="1749"/>
      <c r="E6" s="1740" t="s">
        <v>1218</v>
      </c>
      <c r="F6" s="1740"/>
      <c r="G6" s="1740"/>
      <c r="H6" s="1609" t="s">
        <v>1219</v>
      </c>
      <c r="I6" s="1609"/>
      <c r="J6" s="1609"/>
      <c r="K6" s="1609" t="s">
        <v>1220</v>
      </c>
      <c r="L6" s="1609"/>
      <c r="M6" s="1609"/>
      <c r="N6" s="1609" t="s">
        <v>1221</v>
      </c>
      <c r="O6" s="1609"/>
      <c r="P6" s="1609"/>
      <c r="Q6" s="1748"/>
      <c r="R6" s="1748"/>
      <c r="S6" s="1748"/>
      <c r="T6" s="1749"/>
      <c r="U6" s="1609" t="s">
        <v>1222</v>
      </c>
      <c r="V6" s="1740" t="s">
        <v>1223</v>
      </c>
      <c r="W6" s="1741" t="s">
        <v>1224</v>
      </c>
      <c r="X6" s="1752"/>
      <c r="Y6" s="1750"/>
      <c r="Z6" s="1750"/>
      <c r="AA6" s="1750"/>
      <c r="AB6" s="1750"/>
      <c r="AC6" s="1742" t="s">
        <v>1225</v>
      </c>
      <c r="AD6" s="1742"/>
      <c r="AE6" s="1735" t="s">
        <v>1226</v>
      </c>
      <c r="AF6" s="1735"/>
      <c r="AG6" s="1735"/>
      <c r="AH6" s="1735"/>
      <c r="AI6" s="1735"/>
      <c r="AJ6" s="1735"/>
      <c r="AK6" s="1735"/>
      <c r="AL6" s="1735"/>
      <c r="AM6" s="1736" t="s">
        <v>1227</v>
      </c>
      <c r="AN6" s="1736" t="s">
        <v>1228</v>
      </c>
      <c r="AO6" s="1736" t="s">
        <v>1229</v>
      </c>
      <c r="AP6" s="1737" t="s">
        <v>1230</v>
      </c>
      <c r="AQ6" s="1737"/>
      <c r="AR6" s="493"/>
      <c r="AT6" s="493"/>
      <c r="AU6" s="493"/>
      <c r="AV6" s="493"/>
      <c r="AW6" s="493"/>
      <c r="AX6" s="493"/>
      <c r="AY6" s="493"/>
      <c r="AZ6" s="493"/>
      <c r="BA6" s="493"/>
      <c r="BB6" s="493"/>
      <c r="BC6" s="493"/>
      <c r="BD6" s="493"/>
      <c r="BE6" s="493"/>
      <c r="BF6" s="493"/>
    </row>
    <row r="7" spans="1:58" ht="17.25" customHeight="1">
      <c r="A7" s="1747"/>
      <c r="B7" s="1748"/>
      <c r="C7" s="1749"/>
      <c r="D7" s="1749"/>
      <c r="E7" s="1734" t="s">
        <v>1218</v>
      </c>
      <c r="F7" s="1734" t="s">
        <v>975</v>
      </c>
      <c r="G7" s="1734" t="s">
        <v>976</v>
      </c>
      <c r="H7" s="1734" t="s">
        <v>1218</v>
      </c>
      <c r="I7" s="1734" t="s">
        <v>975</v>
      </c>
      <c r="J7" s="1734" t="s">
        <v>976</v>
      </c>
      <c r="K7" s="1734" t="s">
        <v>1218</v>
      </c>
      <c r="L7" s="1734" t="s">
        <v>975</v>
      </c>
      <c r="M7" s="1734" t="s">
        <v>976</v>
      </c>
      <c r="N7" s="1734" t="s">
        <v>1218</v>
      </c>
      <c r="O7" s="1734" t="s">
        <v>975</v>
      </c>
      <c r="P7" s="1734" t="s">
        <v>976</v>
      </c>
      <c r="Q7" s="1734" t="s">
        <v>1218</v>
      </c>
      <c r="R7" s="1734" t="s">
        <v>975</v>
      </c>
      <c r="S7" s="1734" t="s">
        <v>976</v>
      </c>
      <c r="T7" s="1749"/>
      <c r="U7" s="1609"/>
      <c r="V7" s="1740"/>
      <c r="W7" s="1741"/>
      <c r="X7" s="1752"/>
      <c r="Y7" s="1743" t="s">
        <v>1218</v>
      </c>
      <c r="Z7" s="1744" t="s">
        <v>1231</v>
      </c>
      <c r="AA7" s="1743" t="s">
        <v>1232</v>
      </c>
      <c r="AB7" s="1743" t="s">
        <v>1233</v>
      </c>
      <c r="AC7" s="1745" t="s">
        <v>1234</v>
      </c>
      <c r="AD7" s="1736" t="s">
        <v>1235</v>
      </c>
      <c r="AE7" s="1736" t="s">
        <v>1236</v>
      </c>
      <c r="AF7" s="1736" t="s">
        <v>1237</v>
      </c>
      <c r="AG7" s="1736" t="s">
        <v>1238</v>
      </c>
      <c r="AH7" s="1736" t="s">
        <v>1239</v>
      </c>
      <c r="AI7" s="1735" t="s">
        <v>1240</v>
      </c>
      <c r="AJ7" s="1735"/>
      <c r="AK7" s="1735"/>
      <c r="AL7" s="1735"/>
      <c r="AM7" s="1736"/>
      <c r="AN7" s="1736"/>
      <c r="AO7" s="1736"/>
      <c r="AP7" s="1736" t="s">
        <v>1241</v>
      </c>
      <c r="AQ7" s="1738" t="s">
        <v>1242</v>
      </c>
      <c r="AR7" s="495"/>
      <c r="AT7" s="495"/>
      <c r="AU7" s="495"/>
      <c r="AV7" s="495"/>
      <c r="AW7" s="495"/>
      <c r="AX7" s="495"/>
      <c r="AY7" s="495"/>
      <c r="AZ7" s="495"/>
      <c r="BA7" s="495"/>
      <c r="BB7" s="495"/>
      <c r="BC7" s="495"/>
      <c r="BD7" s="495"/>
      <c r="BE7" s="495"/>
      <c r="BF7" s="495"/>
    </row>
    <row r="8" spans="1:58" ht="17.25" customHeight="1">
      <c r="A8" s="1747"/>
      <c r="B8" s="1748"/>
      <c r="C8" s="1749"/>
      <c r="D8" s="1749"/>
      <c r="E8" s="1734"/>
      <c r="F8" s="1734"/>
      <c r="G8" s="1734"/>
      <c r="H8" s="1734"/>
      <c r="I8" s="1734"/>
      <c r="J8" s="1734"/>
      <c r="K8" s="1734"/>
      <c r="L8" s="1734"/>
      <c r="M8" s="1734"/>
      <c r="N8" s="1734"/>
      <c r="O8" s="1734"/>
      <c r="P8" s="1734"/>
      <c r="Q8" s="1734"/>
      <c r="R8" s="1734"/>
      <c r="S8" s="1734"/>
      <c r="T8" s="1749"/>
      <c r="U8" s="1609"/>
      <c r="V8" s="1740"/>
      <c r="W8" s="1741"/>
      <c r="X8" s="1752"/>
      <c r="Y8" s="1743"/>
      <c r="Z8" s="1744"/>
      <c r="AA8" s="1743"/>
      <c r="AB8" s="1743"/>
      <c r="AC8" s="1745"/>
      <c r="AD8" s="1736"/>
      <c r="AE8" s="1736"/>
      <c r="AF8" s="1736"/>
      <c r="AG8" s="1736"/>
      <c r="AH8" s="1736"/>
      <c r="AI8" s="1739" t="s">
        <v>1243</v>
      </c>
      <c r="AJ8" s="1735" t="s">
        <v>1244</v>
      </c>
      <c r="AK8" s="1735"/>
      <c r="AL8" s="1735"/>
      <c r="AM8" s="1736"/>
      <c r="AN8" s="1736"/>
      <c r="AO8" s="1736"/>
      <c r="AP8" s="1736"/>
      <c r="AQ8" s="1738"/>
      <c r="AR8" s="495"/>
      <c r="AT8" s="495"/>
      <c r="AU8" s="495"/>
      <c r="AV8" s="495"/>
      <c r="AW8" s="495"/>
      <c r="AX8" s="495"/>
      <c r="AY8" s="495"/>
      <c r="AZ8" s="495"/>
      <c r="BA8" s="495"/>
      <c r="BB8" s="495"/>
      <c r="BC8" s="495"/>
      <c r="BD8" s="495"/>
      <c r="BE8" s="495"/>
      <c r="BF8" s="495"/>
    </row>
    <row r="9" spans="1:58" s="236" customFormat="1" ht="17.25" customHeight="1">
      <c r="A9" s="1747"/>
      <c r="B9" s="1748"/>
      <c r="C9" s="1749"/>
      <c r="D9" s="1749"/>
      <c r="E9" s="1734"/>
      <c r="F9" s="1734"/>
      <c r="G9" s="1734"/>
      <c r="H9" s="1734"/>
      <c r="I9" s="1734"/>
      <c r="J9" s="1734"/>
      <c r="K9" s="1734"/>
      <c r="L9" s="1734"/>
      <c r="M9" s="1734"/>
      <c r="N9" s="1734"/>
      <c r="O9" s="1734"/>
      <c r="P9" s="1734"/>
      <c r="Q9" s="1734"/>
      <c r="R9" s="1734"/>
      <c r="S9" s="1734"/>
      <c r="T9" s="1749"/>
      <c r="U9" s="1609"/>
      <c r="V9" s="1740"/>
      <c r="W9" s="1741"/>
      <c r="X9" s="1752"/>
      <c r="Y9" s="1743"/>
      <c r="Z9" s="1744"/>
      <c r="AA9" s="1743"/>
      <c r="AB9" s="1743"/>
      <c r="AC9" s="1745"/>
      <c r="AD9" s="1736"/>
      <c r="AE9" s="1736"/>
      <c r="AF9" s="1736"/>
      <c r="AG9" s="1736"/>
      <c r="AH9" s="1736"/>
      <c r="AI9" s="1739"/>
      <c r="AJ9" s="496" t="s">
        <v>1218</v>
      </c>
      <c r="AK9" s="496" t="s">
        <v>975</v>
      </c>
      <c r="AL9" s="496" t="s">
        <v>976</v>
      </c>
      <c r="AM9" s="1736"/>
      <c r="AN9" s="1736"/>
      <c r="AO9" s="1736"/>
      <c r="AP9" s="1736"/>
      <c r="AQ9" s="1738"/>
      <c r="AR9" s="495"/>
      <c r="AS9" s="85"/>
      <c r="AT9" s="495"/>
      <c r="AU9" s="495"/>
      <c r="AV9" s="495"/>
      <c r="AW9" s="495"/>
      <c r="AX9" s="495"/>
      <c r="AY9" s="495"/>
      <c r="AZ9" s="495"/>
      <c r="BA9" s="495"/>
      <c r="BB9" s="495"/>
      <c r="BC9" s="495"/>
      <c r="BD9" s="495"/>
      <c r="BE9" s="495"/>
      <c r="BF9" s="495"/>
    </row>
    <row r="10" spans="1:58">
      <c r="A10" s="1747"/>
      <c r="B10" s="497" t="s">
        <v>1245</v>
      </c>
      <c r="C10" s="498" t="s">
        <v>1246</v>
      </c>
      <c r="D10" s="499" t="s">
        <v>1247</v>
      </c>
      <c r="E10" s="499" t="s">
        <v>1247</v>
      </c>
      <c r="F10" s="499" t="s">
        <v>1247</v>
      </c>
      <c r="G10" s="499" t="s">
        <v>1247</v>
      </c>
      <c r="H10" s="499" t="s">
        <v>1247</v>
      </c>
      <c r="I10" s="499" t="s">
        <v>1247</v>
      </c>
      <c r="J10" s="499" t="s">
        <v>1247</v>
      </c>
      <c r="K10" s="499" t="s">
        <v>1247</v>
      </c>
      <c r="L10" s="499" t="s">
        <v>1247</v>
      </c>
      <c r="M10" s="499" t="s">
        <v>1247</v>
      </c>
      <c r="N10" s="499" t="s">
        <v>1247</v>
      </c>
      <c r="O10" s="499" t="s">
        <v>1247</v>
      </c>
      <c r="P10" s="499" t="s">
        <v>1247</v>
      </c>
      <c r="Q10" s="499" t="s">
        <v>1247</v>
      </c>
      <c r="R10" s="499" t="s">
        <v>1247</v>
      </c>
      <c r="S10" s="499" t="s">
        <v>1247</v>
      </c>
      <c r="T10" s="499" t="s">
        <v>1245</v>
      </c>
      <c r="U10" s="1609"/>
      <c r="V10" s="1740"/>
      <c r="W10" s="1741"/>
      <c r="X10" s="1752"/>
      <c r="Y10" s="1743"/>
      <c r="Z10" s="1744"/>
      <c r="AA10" s="1743"/>
      <c r="AB10" s="1743"/>
      <c r="AC10" s="500" t="s">
        <v>1248</v>
      </c>
      <c r="AD10" s="499" t="s">
        <v>1249</v>
      </c>
      <c r="AE10" s="499" t="s">
        <v>1250</v>
      </c>
      <c r="AF10" s="499" t="s">
        <v>1251</v>
      </c>
      <c r="AG10" s="499" t="s">
        <v>1252</v>
      </c>
      <c r="AH10" s="499" t="s">
        <v>1252</v>
      </c>
      <c r="AI10" s="499" t="s">
        <v>1252</v>
      </c>
      <c r="AJ10" s="500" t="s">
        <v>1253</v>
      </c>
      <c r="AK10" s="500" t="s">
        <v>1253</v>
      </c>
      <c r="AL10" s="500" t="s">
        <v>1253</v>
      </c>
      <c r="AM10" s="499" t="s">
        <v>1250</v>
      </c>
      <c r="AN10" s="499" t="s">
        <v>1250</v>
      </c>
      <c r="AO10" s="499" t="s">
        <v>1254</v>
      </c>
      <c r="AP10" s="501" t="s">
        <v>1255</v>
      </c>
      <c r="AQ10" s="502" t="s">
        <v>1255</v>
      </c>
      <c r="AR10" s="503"/>
      <c r="AT10" s="503"/>
      <c r="AU10" s="503"/>
      <c r="AV10" s="503"/>
      <c r="AW10" s="503"/>
      <c r="AX10" s="503"/>
      <c r="AY10" s="503"/>
      <c r="AZ10" s="503"/>
      <c r="BA10" s="503"/>
      <c r="BB10" s="503"/>
      <c r="BC10" s="503"/>
      <c r="BD10" s="503"/>
      <c r="BE10" s="503"/>
      <c r="BF10" s="503"/>
    </row>
    <row r="11" spans="1:58" ht="21.75" customHeight="1">
      <c r="A11" s="504" t="s">
        <v>977</v>
      </c>
      <c r="B11" s="505">
        <v>17</v>
      </c>
      <c r="C11" s="506">
        <f t="shared" ref="C11:H11" si="0">SUM(C12:C28)</f>
        <v>6440</v>
      </c>
      <c r="D11" s="507">
        <f t="shared" si="0"/>
        <v>18131</v>
      </c>
      <c r="E11" s="505">
        <f t="shared" si="0"/>
        <v>231</v>
      </c>
      <c r="F11" s="505">
        <f t="shared" si="0"/>
        <v>172</v>
      </c>
      <c r="G11" s="505">
        <f t="shared" si="0"/>
        <v>59</v>
      </c>
      <c r="H11" s="507">
        <f t="shared" si="0"/>
        <v>17</v>
      </c>
      <c r="I11" s="507">
        <v>16</v>
      </c>
      <c r="J11" s="505">
        <v>1</v>
      </c>
      <c r="K11" s="505">
        <f>SUM(K12:K28)</f>
        <v>167</v>
      </c>
      <c r="L11" s="505">
        <v>122</v>
      </c>
      <c r="M11" s="505">
        <v>45</v>
      </c>
      <c r="N11" s="505">
        <f>SUM(N12:N28)</f>
        <v>59</v>
      </c>
      <c r="O11" s="505">
        <v>32</v>
      </c>
      <c r="P11" s="505">
        <v>27</v>
      </c>
      <c r="Q11" s="508">
        <f t="shared" ref="Q11:W11" si="1">SUM(Q12:Q28)</f>
        <v>1590</v>
      </c>
      <c r="R11" s="509">
        <f t="shared" si="1"/>
        <v>903</v>
      </c>
      <c r="S11" s="505">
        <f t="shared" si="1"/>
        <v>687</v>
      </c>
      <c r="T11" s="507">
        <f t="shared" si="1"/>
        <v>12</v>
      </c>
      <c r="U11" s="510">
        <f t="shared" si="1"/>
        <v>6629900</v>
      </c>
      <c r="V11" s="510">
        <f t="shared" si="1"/>
        <v>4840674</v>
      </c>
      <c r="W11" s="511">
        <f t="shared" si="1"/>
        <v>1789226</v>
      </c>
      <c r="X11" s="504" t="s">
        <v>977</v>
      </c>
      <c r="Y11" s="504">
        <v>0</v>
      </c>
      <c r="Z11" s="504">
        <v>0</v>
      </c>
      <c r="AA11" s="504">
        <f>SUM(AA12:AA27)</f>
        <v>0</v>
      </c>
      <c r="AB11" s="504">
        <v>0</v>
      </c>
      <c r="AC11" s="504">
        <v>314</v>
      </c>
      <c r="AD11" s="504">
        <v>259</v>
      </c>
      <c r="AE11" s="504">
        <v>4</v>
      </c>
      <c r="AF11" s="504">
        <v>6</v>
      </c>
      <c r="AG11" s="504">
        <f>SUM(AG12:AG28)</f>
        <v>7</v>
      </c>
      <c r="AH11" s="504">
        <f>SUM(AH12:AH27)</f>
        <v>2</v>
      </c>
      <c r="AI11" s="504">
        <f>SUM(AI12:AI28)</f>
        <v>13</v>
      </c>
      <c r="AJ11" s="512">
        <v>236</v>
      </c>
      <c r="AK11" s="512">
        <v>135</v>
      </c>
      <c r="AL11" s="512">
        <f>SUM(AL12:AL28)</f>
        <v>101</v>
      </c>
      <c r="AM11" s="504">
        <v>9</v>
      </c>
      <c r="AN11" s="504">
        <f>SUM(AN12:AN28)</f>
        <v>3</v>
      </c>
      <c r="AO11" s="504">
        <f>SUM(AO12:AO28)</f>
        <v>0</v>
      </c>
      <c r="AP11" s="512">
        <v>1740</v>
      </c>
      <c r="AQ11" s="513">
        <v>0</v>
      </c>
      <c r="AR11" s="493"/>
      <c r="AT11" s="493"/>
      <c r="AU11" s="493"/>
      <c r="AV11" s="493"/>
      <c r="AW11" s="493"/>
      <c r="AX11" s="493"/>
      <c r="AY11" s="493"/>
      <c r="AZ11" s="493"/>
      <c r="BA11" s="493"/>
      <c r="BB11" s="493"/>
      <c r="BC11" s="493"/>
      <c r="BD11" s="493"/>
      <c r="BE11" s="493"/>
      <c r="BF11" s="493"/>
    </row>
    <row r="12" spans="1:58" ht="21.75" customHeight="1">
      <c r="A12" s="514" t="s">
        <v>1256</v>
      </c>
      <c r="B12" s="483"/>
      <c r="C12" s="515">
        <v>1326</v>
      </c>
      <c r="D12" s="516">
        <v>3414</v>
      </c>
      <c r="E12" s="517">
        <v>20</v>
      </c>
      <c r="F12" s="517">
        <v>10</v>
      </c>
      <c r="G12" s="517">
        <v>10</v>
      </c>
      <c r="H12" s="515">
        <v>1</v>
      </c>
      <c r="I12" s="515">
        <v>1</v>
      </c>
      <c r="J12" s="518">
        <v>0</v>
      </c>
      <c r="K12" s="518">
        <v>14</v>
      </c>
      <c r="L12" s="518">
        <v>8</v>
      </c>
      <c r="M12" s="518">
        <v>6</v>
      </c>
      <c r="N12" s="518">
        <v>5</v>
      </c>
      <c r="O12" s="518">
        <v>3</v>
      </c>
      <c r="P12" s="518">
        <v>2</v>
      </c>
      <c r="Q12" s="519">
        <v>132</v>
      </c>
      <c r="R12" s="519">
        <v>67</v>
      </c>
      <c r="S12" s="520">
        <v>65</v>
      </c>
      <c r="T12" s="521">
        <v>1</v>
      </c>
      <c r="U12" s="522">
        <v>0</v>
      </c>
      <c r="V12" s="522">
        <v>0</v>
      </c>
      <c r="W12" s="523">
        <v>0</v>
      </c>
      <c r="X12" s="524" t="s">
        <v>1256</v>
      </c>
      <c r="Y12" s="525">
        <v>0</v>
      </c>
      <c r="Z12" s="526">
        <v>0</v>
      </c>
      <c r="AA12" s="527">
        <v>0</v>
      </c>
      <c r="AB12" s="527">
        <v>0</v>
      </c>
      <c r="AC12" s="527">
        <v>0</v>
      </c>
      <c r="AD12" s="526">
        <v>0</v>
      </c>
      <c r="AE12" s="528">
        <v>0</v>
      </c>
      <c r="AF12" s="527">
        <v>1</v>
      </c>
      <c r="AG12" s="527">
        <v>0</v>
      </c>
      <c r="AH12" s="527">
        <v>0</v>
      </c>
      <c r="AI12" s="527">
        <v>0</v>
      </c>
      <c r="AJ12" s="529">
        <v>23</v>
      </c>
      <c r="AK12" s="529">
        <v>10</v>
      </c>
      <c r="AL12" s="529">
        <v>13</v>
      </c>
      <c r="AM12" s="527">
        <v>0</v>
      </c>
      <c r="AN12" s="527">
        <v>0</v>
      </c>
      <c r="AO12" s="527">
        <v>0</v>
      </c>
      <c r="AP12" s="529">
        <v>0</v>
      </c>
      <c r="AQ12" s="530">
        <v>0</v>
      </c>
      <c r="AR12" s="493"/>
      <c r="AT12" s="493"/>
      <c r="AU12" s="493"/>
      <c r="AV12" s="493"/>
      <c r="AW12" s="493"/>
      <c r="AX12" s="493"/>
      <c r="AY12" s="493"/>
      <c r="AZ12" s="493"/>
      <c r="BA12" s="493"/>
      <c r="BB12" s="493"/>
      <c r="BC12" s="493"/>
      <c r="BD12" s="493"/>
      <c r="BE12" s="493"/>
      <c r="BF12" s="493"/>
    </row>
    <row r="13" spans="1:58" ht="21.75" customHeight="1">
      <c r="A13" s="514" t="s">
        <v>1257</v>
      </c>
      <c r="B13" s="483"/>
      <c r="C13" s="515">
        <v>329</v>
      </c>
      <c r="D13" s="521">
        <v>1039</v>
      </c>
      <c r="E13" s="531">
        <v>20</v>
      </c>
      <c r="F13" s="531">
        <v>12</v>
      </c>
      <c r="G13" s="532">
        <v>8</v>
      </c>
      <c r="H13" s="515">
        <v>1</v>
      </c>
      <c r="I13" s="515">
        <v>1</v>
      </c>
      <c r="J13" s="533">
        <v>0</v>
      </c>
      <c r="K13" s="533">
        <v>14</v>
      </c>
      <c r="L13" s="534">
        <v>11</v>
      </c>
      <c r="M13" s="534">
        <v>3</v>
      </c>
      <c r="N13" s="534">
        <v>5</v>
      </c>
      <c r="O13" s="534">
        <v>0</v>
      </c>
      <c r="P13" s="534">
        <v>5</v>
      </c>
      <c r="Q13" s="535">
        <v>99</v>
      </c>
      <c r="R13" s="535">
        <v>51</v>
      </c>
      <c r="S13" s="535">
        <v>48</v>
      </c>
      <c r="T13" s="536">
        <v>1</v>
      </c>
      <c r="U13" s="537">
        <v>500000</v>
      </c>
      <c r="V13" s="537">
        <v>200000</v>
      </c>
      <c r="W13" s="538">
        <v>300000</v>
      </c>
      <c r="X13" s="524" t="s">
        <v>1257</v>
      </c>
      <c r="Y13" s="525">
        <v>0</v>
      </c>
      <c r="Z13" s="526">
        <v>0</v>
      </c>
      <c r="AA13" s="527">
        <v>0</v>
      </c>
      <c r="AB13" s="527">
        <v>0</v>
      </c>
      <c r="AC13" s="527">
        <v>0</v>
      </c>
      <c r="AD13" s="527">
        <v>0</v>
      </c>
      <c r="AE13" s="528">
        <v>0</v>
      </c>
      <c r="AF13" s="527">
        <v>1</v>
      </c>
      <c r="AG13" s="527">
        <v>0</v>
      </c>
      <c r="AH13" s="527">
        <v>0</v>
      </c>
      <c r="AI13" s="527">
        <v>0</v>
      </c>
      <c r="AJ13" s="527">
        <v>0</v>
      </c>
      <c r="AK13" s="527">
        <v>0</v>
      </c>
      <c r="AL13" s="527">
        <v>0</v>
      </c>
      <c r="AM13" s="527">
        <v>0</v>
      </c>
      <c r="AN13" s="527">
        <v>1</v>
      </c>
      <c r="AO13" s="527">
        <v>0</v>
      </c>
      <c r="AP13" s="525">
        <v>250</v>
      </c>
      <c r="AQ13" s="539">
        <v>0</v>
      </c>
      <c r="AR13" s="493"/>
      <c r="AT13" s="493"/>
      <c r="AU13" s="493"/>
      <c r="AV13" s="493"/>
      <c r="AW13" s="493"/>
      <c r="AX13" s="493"/>
      <c r="AY13" s="493"/>
      <c r="AZ13" s="493"/>
      <c r="BA13" s="493"/>
      <c r="BB13" s="493"/>
      <c r="BC13" s="493"/>
      <c r="BD13" s="493"/>
      <c r="BE13" s="493"/>
      <c r="BF13" s="493"/>
    </row>
    <row r="14" spans="1:58" ht="21.75" customHeight="1">
      <c r="A14" s="514" t="s">
        <v>1258</v>
      </c>
      <c r="B14" s="483"/>
      <c r="C14" s="515">
        <v>125</v>
      </c>
      <c r="D14" s="535">
        <v>456</v>
      </c>
      <c r="E14" s="533">
        <v>11</v>
      </c>
      <c r="F14" s="533">
        <v>8</v>
      </c>
      <c r="G14" s="533">
        <v>3</v>
      </c>
      <c r="H14" s="515">
        <v>1</v>
      </c>
      <c r="I14" s="515">
        <v>1</v>
      </c>
      <c r="J14" s="533">
        <v>0</v>
      </c>
      <c r="K14" s="533">
        <v>8</v>
      </c>
      <c r="L14" s="533">
        <v>6</v>
      </c>
      <c r="M14" s="534">
        <v>2</v>
      </c>
      <c r="N14" s="534">
        <v>3</v>
      </c>
      <c r="O14" s="534">
        <v>1</v>
      </c>
      <c r="P14" s="534">
        <v>2</v>
      </c>
      <c r="Q14" s="535">
        <v>36</v>
      </c>
      <c r="R14" s="535">
        <v>23</v>
      </c>
      <c r="S14" s="535">
        <v>13</v>
      </c>
      <c r="T14" s="521">
        <v>0</v>
      </c>
      <c r="U14" s="540">
        <v>2334700</v>
      </c>
      <c r="V14" s="537">
        <v>1648850</v>
      </c>
      <c r="W14" s="538">
        <v>685850</v>
      </c>
      <c r="X14" s="524" t="s">
        <v>1258</v>
      </c>
      <c r="Y14" s="525">
        <v>0</v>
      </c>
      <c r="Z14" s="526">
        <v>0</v>
      </c>
      <c r="AA14" s="525">
        <v>0</v>
      </c>
      <c r="AB14" s="526">
        <v>0</v>
      </c>
      <c r="AC14" s="525">
        <v>5</v>
      </c>
      <c r="AD14" s="526">
        <v>0</v>
      </c>
      <c r="AE14" s="525">
        <v>0</v>
      </c>
      <c r="AF14" s="526">
        <v>0</v>
      </c>
      <c r="AG14" s="526">
        <v>0</v>
      </c>
      <c r="AH14" s="525">
        <v>0</v>
      </c>
      <c r="AI14" s="526">
        <v>0</v>
      </c>
      <c r="AJ14" s="525">
        <v>0</v>
      </c>
      <c r="AK14" s="526">
        <v>0</v>
      </c>
      <c r="AL14" s="525">
        <v>0</v>
      </c>
      <c r="AM14" s="526">
        <v>0</v>
      </c>
      <c r="AN14" s="525">
        <v>0</v>
      </c>
      <c r="AO14" s="526">
        <v>0</v>
      </c>
      <c r="AP14" s="525">
        <v>300</v>
      </c>
      <c r="AQ14" s="541">
        <v>0</v>
      </c>
      <c r="AR14" s="493"/>
      <c r="AT14" s="493"/>
      <c r="AU14" s="493"/>
      <c r="AV14" s="493"/>
      <c r="AW14" s="493"/>
      <c r="AX14" s="493"/>
      <c r="AY14" s="493"/>
      <c r="AZ14" s="493"/>
      <c r="BA14" s="493"/>
      <c r="BB14" s="493"/>
      <c r="BC14" s="493"/>
      <c r="BD14" s="493"/>
      <c r="BE14" s="493"/>
      <c r="BF14" s="493"/>
    </row>
    <row r="15" spans="1:58" ht="21.75" customHeight="1">
      <c r="A15" s="514" t="s">
        <v>1259</v>
      </c>
      <c r="B15" s="483"/>
      <c r="C15" s="515">
        <v>319</v>
      </c>
      <c r="D15" s="535">
        <v>898</v>
      </c>
      <c r="E15" s="533">
        <v>15</v>
      </c>
      <c r="F15" s="533">
        <v>11</v>
      </c>
      <c r="G15" s="533">
        <v>4</v>
      </c>
      <c r="H15" s="515">
        <v>1</v>
      </c>
      <c r="I15" s="515">
        <v>1</v>
      </c>
      <c r="J15" s="533">
        <v>0</v>
      </c>
      <c r="K15" s="534">
        <v>14</v>
      </c>
      <c r="L15" s="534">
        <v>10</v>
      </c>
      <c r="M15" s="534">
        <v>4</v>
      </c>
      <c r="N15" s="534">
        <v>5</v>
      </c>
      <c r="O15" s="534">
        <v>3</v>
      </c>
      <c r="P15" s="534">
        <v>2</v>
      </c>
      <c r="Q15" s="535">
        <v>68</v>
      </c>
      <c r="R15" s="535">
        <v>32</v>
      </c>
      <c r="S15" s="535">
        <v>36</v>
      </c>
      <c r="T15" s="521">
        <v>1</v>
      </c>
      <c r="U15" s="537">
        <v>0</v>
      </c>
      <c r="V15" s="537">
        <v>0</v>
      </c>
      <c r="W15" s="538">
        <v>0</v>
      </c>
      <c r="X15" s="524" t="s">
        <v>1259</v>
      </c>
      <c r="Y15" s="525">
        <v>0</v>
      </c>
      <c r="Z15" s="526">
        <v>0</v>
      </c>
      <c r="AA15" s="525">
        <v>0</v>
      </c>
      <c r="AB15" s="526">
        <v>0</v>
      </c>
      <c r="AC15" s="525">
        <v>0</v>
      </c>
      <c r="AD15" s="526">
        <v>0</v>
      </c>
      <c r="AE15" s="525">
        <v>0</v>
      </c>
      <c r="AF15" s="526">
        <v>0</v>
      </c>
      <c r="AG15" s="526">
        <v>0</v>
      </c>
      <c r="AH15" s="525">
        <v>0</v>
      </c>
      <c r="AI15" s="526">
        <v>0</v>
      </c>
      <c r="AJ15" s="525">
        <v>0</v>
      </c>
      <c r="AK15" s="526">
        <v>0</v>
      </c>
      <c r="AL15" s="525">
        <v>0</v>
      </c>
      <c r="AM15" s="526">
        <v>0</v>
      </c>
      <c r="AN15" s="525">
        <v>0</v>
      </c>
      <c r="AO15" s="526">
        <v>0</v>
      </c>
      <c r="AP15" s="525">
        <v>0</v>
      </c>
      <c r="AQ15" s="541">
        <v>0</v>
      </c>
      <c r="AR15" s="493"/>
      <c r="AT15" s="493"/>
      <c r="AU15" s="493"/>
      <c r="AV15" s="493"/>
      <c r="AW15" s="493"/>
      <c r="AX15" s="493"/>
      <c r="AY15" s="493"/>
      <c r="AZ15" s="493"/>
      <c r="BA15" s="493"/>
      <c r="BB15" s="493"/>
      <c r="BC15" s="493"/>
      <c r="BD15" s="493"/>
      <c r="BE15" s="493"/>
      <c r="BF15" s="493"/>
    </row>
    <row r="16" spans="1:58" ht="21.75" customHeight="1">
      <c r="A16" s="514" t="s">
        <v>1260</v>
      </c>
      <c r="B16" s="483"/>
      <c r="C16" s="515">
        <v>70</v>
      </c>
      <c r="D16" s="535">
        <v>294</v>
      </c>
      <c r="E16" s="533">
        <v>12</v>
      </c>
      <c r="F16" s="533">
        <v>12</v>
      </c>
      <c r="G16" s="533">
        <v>0</v>
      </c>
      <c r="H16" s="515">
        <v>1</v>
      </c>
      <c r="I16" s="515">
        <v>1</v>
      </c>
      <c r="J16" s="533">
        <v>0</v>
      </c>
      <c r="K16" s="534">
        <v>8</v>
      </c>
      <c r="L16" s="534">
        <v>8</v>
      </c>
      <c r="M16" s="534">
        <v>0</v>
      </c>
      <c r="N16" s="534">
        <v>3</v>
      </c>
      <c r="O16" s="534">
        <v>3</v>
      </c>
      <c r="P16" s="534">
        <v>0</v>
      </c>
      <c r="Q16" s="535">
        <v>110</v>
      </c>
      <c r="R16" s="535">
        <v>61</v>
      </c>
      <c r="S16" s="535">
        <v>49</v>
      </c>
      <c r="T16" s="521">
        <v>0</v>
      </c>
      <c r="U16" s="522">
        <v>236800</v>
      </c>
      <c r="V16" s="522">
        <v>183800</v>
      </c>
      <c r="W16" s="523">
        <v>53000</v>
      </c>
      <c r="X16" s="524" t="s">
        <v>1260</v>
      </c>
      <c r="Y16" s="525">
        <v>0</v>
      </c>
      <c r="Z16" s="526">
        <v>0</v>
      </c>
      <c r="AA16" s="525">
        <v>0</v>
      </c>
      <c r="AB16" s="526">
        <v>0</v>
      </c>
      <c r="AC16" s="525">
        <v>5</v>
      </c>
      <c r="AD16" s="526">
        <v>0</v>
      </c>
      <c r="AE16" s="525">
        <v>0</v>
      </c>
      <c r="AF16" s="526">
        <v>0</v>
      </c>
      <c r="AG16" s="525">
        <v>0</v>
      </c>
      <c r="AH16" s="526">
        <v>1</v>
      </c>
      <c r="AI16" s="525">
        <v>1</v>
      </c>
      <c r="AJ16" s="526">
        <v>6</v>
      </c>
      <c r="AK16" s="525">
        <v>3</v>
      </c>
      <c r="AL16" s="526">
        <v>3</v>
      </c>
      <c r="AM16" s="525">
        <v>0</v>
      </c>
      <c r="AN16" s="526">
        <v>0</v>
      </c>
      <c r="AO16" s="526">
        <v>0</v>
      </c>
      <c r="AP16" s="525">
        <v>300</v>
      </c>
      <c r="AQ16" s="539">
        <v>0</v>
      </c>
      <c r="AR16" s="493"/>
      <c r="AT16" s="493"/>
      <c r="AU16" s="493"/>
      <c r="AV16" s="493"/>
      <c r="AW16" s="493"/>
      <c r="AX16" s="493"/>
      <c r="AY16" s="493"/>
      <c r="AZ16" s="493"/>
      <c r="BA16" s="493"/>
      <c r="BB16" s="493"/>
      <c r="BC16" s="493"/>
      <c r="BD16" s="493"/>
      <c r="BE16" s="493"/>
      <c r="BF16" s="493"/>
    </row>
    <row r="17" spans="1:58" ht="21.75" customHeight="1">
      <c r="A17" s="514" t="s">
        <v>1261</v>
      </c>
      <c r="B17" s="483"/>
      <c r="C17" s="515">
        <v>120</v>
      </c>
      <c r="D17" s="535">
        <v>430</v>
      </c>
      <c r="E17" s="535">
        <v>13</v>
      </c>
      <c r="F17" s="535">
        <v>12</v>
      </c>
      <c r="G17" s="535">
        <v>1</v>
      </c>
      <c r="H17" s="515">
        <v>1</v>
      </c>
      <c r="I17" s="515">
        <v>1</v>
      </c>
      <c r="J17" s="542">
        <v>0</v>
      </c>
      <c r="K17" s="534">
        <v>9</v>
      </c>
      <c r="L17" s="534">
        <v>6</v>
      </c>
      <c r="M17" s="534">
        <v>3</v>
      </c>
      <c r="N17" s="534">
        <v>3</v>
      </c>
      <c r="O17" s="534">
        <v>2</v>
      </c>
      <c r="P17" s="534">
        <v>1</v>
      </c>
      <c r="Q17" s="535">
        <v>69</v>
      </c>
      <c r="R17" s="535">
        <v>42</v>
      </c>
      <c r="S17" s="535">
        <v>27</v>
      </c>
      <c r="T17" s="521">
        <v>1</v>
      </c>
      <c r="U17" s="543">
        <v>40000</v>
      </c>
      <c r="V17" s="543">
        <v>40000</v>
      </c>
      <c r="W17" s="544">
        <v>0</v>
      </c>
      <c r="X17" s="524" t="s">
        <v>1261</v>
      </c>
      <c r="Y17" s="525">
        <v>0</v>
      </c>
      <c r="Z17" s="526">
        <v>0</v>
      </c>
      <c r="AA17" s="545">
        <v>0</v>
      </c>
      <c r="AB17" s="545">
        <v>0</v>
      </c>
      <c r="AC17" s="546">
        <v>0</v>
      </c>
      <c r="AD17" s="546">
        <v>0</v>
      </c>
      <c r="AE17" s="546">
        <v>1</v>
      </c>
      <c r="AF17" s="546">
        <v>0</v>
      </c>
      <c r="AG17" s="546">
        <v>1</v>
      </c>
      <c r="AH17" s="546">
        <v>0</v>
      </c>
      <c r="AI17" s="546">
        <v>0</v>
      </c>
      <c r="AJ17" s="547">
        <v>0</v>
      </c>
      <c r="AK17" s="547">
        <v>0</v>
      </c>
      <c r="AL17" s="547">
        <v>0</v>
      </c>
      <c r="AM17" s="546">
        <v>0</v>
      </c>
      <c r="AN17" s="546">
        <v>0</v>
      </c>
      <c r="AO17" s="546">
        <v>0</v>
      </c>
      <c r="AP17" s="548">
        <v>0</v>
      </c>
      <c r="AQ17" s="541">
        <v>0</v>
      </c>
      <c r="AR17" s="493"/>
      <c r="AT17" s="493"/>
      <c r="AU17" s="493"/>
      <c r="AV17" s="493"/>
      <c r="AW17" s="493"/>
      <c r="AX17" s="493"/>
      <c r="AY17" s="493"/>
      <c r="AZ17" s="493"/>
      <c r="BA17" s="493"/>
      <c r="BB17" s="493"/>
      <c r="BC17" s="493"/>
      <c r="BD17" s="493"/>
      <c r="BE17" s="493"/>
      <c r="BF17" s="493"/>
    </row>
    <row r="18" spans="1:58" ht="21.75" customHeight="1">
      <c r="A18" s="514" t="s">
        <v>1262</v>
      </c>
      <c r="B18" s="483"/>
      <c r="C18" s="515">
        <v>248</v>
      </c>
      <c r="D18" s="549">
        <v>597</v>
      </c>
      <c r="E18" s="535">
        <v>12</v>
      </c>
      <c r="F18" s="535">
        <v>8</v>
      </c>
      <c r="G18" s="535">
        <v>4</v>
      </c>
      <c r="H18" s="515">
        <v>1</v>
      </c>
      <c r="I18" s="515">
        <v>1</v>
      </c>
      <c r="J18" s="542">
        <v>0</v>
      </c>
      <c r="K18" s="534">
        <v>8</v>
      </c>
      <c r="L18" s="534">
        <v>6</v>
      </c>
      <c r="M18" s="534">
        <v>2</v>
      </c>
      <c r="N18" s="534">
        <v>3</v>
      </c>
      <c r="O18" s="534">
        <v>1</v>
      </c>
      <c r="P18" s="534">
        <v>2</v>
      </c>
      <c r="Q18" s="535">
        <v>39</v>
      </c>
      <c r="R18" s="535">
        <v>23</v>
      </c>
      <c r="S18" s="535">
        <v>16</v>
      </c>
      <c r="T18" s="521">
        <v>0</v>
      </c>
      <c r="U18" s="522">
        <v>0</v>
      </c>
      <c r="V18" s="522">
        <v>0</v>
      </c>
      <c r="W18" s="523">
        <v>0</v>
      </c>
      <c r="X18" s="524" t="s">
        <v>1262</v>
      </c>
      <c r="Y18" s="525">
        <v>0</v>
      </c>
      <c r="Z18" s="526">
        <v>0</v>
      </c>
      <c r="AA18" s="545">
        <v>0</v>
      </c>
      <c r="AB18" s="545">
        <v>0</v>
      </c>
      <c r="AC18" s="546">
        <v>0</v>
      </c>
      <c r="AD18" s="546">
        <v>0</v>
      </c>
      <c r="AE18" s="546">
        <v>0</v>
      </c>
      <c r="AF18" s="546">
        <v>0</v>
      </c>
      <c r="AG18" s="546">
        <v>0</v>
      </c>
      <c r="AH18" s="546">
        <v>0</v>
      </c>
      <c r="AI18" s="546">
        <v>0</v>
      </c>
      <c r="AJ18" s="547">
        <v>0</v>
      </c>
      <c r="AK18" s="547">
        <v>0</v>
      </c>
      <c r="AL18" s="547">
        <v>0</v>
      </c>
      <c r="AM18" s="546">
        <v>1</v>
      </c>
      <c r="AN18" s="546">
        <v>0</v>
      </c>
      <c r="AO18" s="546">
        <v>0</v>
      </c>
      <c r="AP18" s="548">
        <v>0</v>
      </c>
      <c r="AQ18" s="541">
        <v>0</v>
      </c>
      <c r="AR18" s="493"/>
      <c r="AT18" s="493"/>
      <c r="AU18" s="493"/>
      <c r="AV18" s="493"/>
      <c r="AW18" s="493"/>
      <c r="AX18" s="493"/>
      <c r="AY18" s="493"/>
      <c r="AZ18" s="493"/>
      <c r="BA18" s="493"/>
      <c r="BB18" s="493"/>
      <c r="BC18" s="493"/>
      <c r="BD18" s="493"/>
      <c r="BE18" s="493"/>
      <c r="BF18" s="493"/>
    </row>
    <row r="19" spans="1:58" ht="21.75" customHeight="1">
      <c r="A19" s="514" t="s">
        <v>1263</v>
      </c>
      <c r="B19" s="483"/>
      <c r="C19" s="515">
        <v>179</v>
      </c>
      <c r="D19" s="535">
        <v>455</v>
      </c>
      <c r="E19" s="535">
        <v>12</v>
      </c>
      <c r="F19" s="535">
        <v>9</v>
      </c>
      <c r="G19" s="535">
        <v>3</v>
      </c>
      <c r="H19" s="515">
        <v>1</v>
      </c>
      <c r="I19" s="515">
        <v>0</v>
      </c>
      <c r="J19" s="542">
        <v>1</v>
      </c>
      <c r="K19" s="534">
        <v>8</v>
      </c>
      <c r="L19" s="534">
        <v>5</v>
      </c>
      <c r="M19" s="534">
        <v>3</v>
      </c>
      <c r="N19" s="534">
        <v>3</v>
      </c>
      <c r="O19" s="534">
        <v>2</v>
      </c>
      <c r="P19" s="534">
        <v>1</v>
      </c>
      <c r="Q19" s="535">
        <v>91</v>
      </c>
      <c r="R19" s="535">
        <v>50</v>
      </c>
      <c r="S19" s="535">
        <v>41</v>
      </c>
      <c r="T19" s="521">
        <v>1</v>
      </c>
      <c r="U19" s="537">
        <v>1064243</v>
      </c>
      <c r="V19" s="537">
        <v>835827</v>
      </c>
      <c r="W19" s="538">
        <v>228416</v>
      </c>
      <c r="X19" s="524" t="s">
        <v>1263</v>
      </c>
      <c r="Y19" s="525">
        <v>0</v>
      </c>
      <c r="Z19" s="526">
        <v>0</v>
      </c>
      <c r="AA19" s="545">
        <v>0</v>
      </c>
      <c r="AB19" s="545">
        <v>0</v>
      </c>
      <c r="AC19" s="546">
        <v>23</v>
      </c>
      <c r="AD19" s="546">
        <v>53</v>
      </c>
      <c r="AE19" s="546">
        <v>0</v>
      </c>
      <c r="AF19" s="546">
        <v>1</v>
      </c>
      <c r="AG19" s="546">
        <v>1</v>
      </c>
      <c r="AH19" s="546">
        <v>0</v>
      </c>
      <c r="AI19" s="546">
        <v>2</v>
      </c>
      <c r="AJ19" s="546">
        <v>44</v>
      </c>
      <c r="AK19" s="546">
        <v>21</v>
      </c>
      <c r="AL19" s="546">
        <v>23</v>
      </c>
      <c r="AM19" s="546">
        <v>1</v>
      </c>
      <c r="AN19" s="546">
        <v>0</v>
      </c>
      <c r="AO19" s="546">
        <v>0</v>
      </c>
      <c r="AP19" s="548">
        <v>154</v>
      </c>
      <c r="AQ19" s="541">
        <v>0</v>
      </c>
      <c r="AR19" s="493"/>
      <c r="AT19" s="493"/>
      <c r="AU19" s="493"/>
      <c r="AV19" s="493"/>
      <c r="AW19" s="493"/>
      <c r="AX19" s="493"/>
      <c r="AY19" s="493"/>
      <c r="AZ19" s="493"/>
      <c r="BA19" s="493"/>
      <c r="BB19" s="493"/>
      <c r="BC19" s="493"/>
      <c r="BD19" s="493"/>
      <c r="BE19" s="493"/>
      <c r="BF19" s="493"/>
    </row>
    <row r="20" spans="1:58" ht="21.75" customHeight="1">
      <c r="A20" s="514" t="s">
        <v>1264</v>
      </c>
      <c r="B20" s="483"/>
      <c r="C20" s="515">
        <v>211</v>
      </c>
      <c r="D20" s="535">
        <v>560</v>
      </c>
      <c r="E20" s="535">
        <v>9</v>
      </c>
      <c r="F20" s="535">
        <v>6</v>
      </c>
      <c r="G20" s="535">
        <v>3</v>
      </c>
      <c r="H20" s="515">
        <v>1</v>
      </c>
      <c r="I20" s="515">
        <v>1</v>
      </c>
      <c r="J20" s="542">
        <v>0</v>
      </c>
      <c r="K20" s="534">
        <v>8</v>
      </c>
      <c r="L20" s="534">
        <v>5</v>
      </c>
      <c r="M20" s="534">
        <v>3</v>
      </c>
      <c r="N20" s="534">
        <v>3</v>
      </c>
      <c r="O20" s="534">
        <v>0</v>
      </c>
      <c r="P20" s="534">
        <v>3</v>
      </c>
      <c r="Q20" s="535">
        <v>39</v>
      </c>
      <c r="R20" s="535">
        <v>16</v>
      </c>
      <c r="S20" s="535">
        <v>23</v>
      </c>
      <c r="T20" s="521">
        <v>0</v>
      </c>
      <c r="U20" s="537">
        <v>0</v>
      </c>
      <c r="V20" s="537">
        <v>0</v>
      </c>
      <c r="W20" s="538">
        <v>0</v>
      </c>
      <c r="X20" s="524" t="s">
        <v>1264</v>
      </c>
      <c r="Y20" s="525">
        <v>0</v>
      </c>
      <c r="Z20" s="526">
        <v>0</v>
      </c>
      <c r="AA20" s="525">
        <v>0</v>
      </c>
      <c r="AB20" s="526">
        <v>0</v>
      </c>
      <c r="AC20" s="525">
        <v>0</v>
      </c>
      <c r="AD20" s="526">
        <v>0</v>
      </c>
      <c r="AE20" s="525">
        <v>0</v>
      </c>
      <c r="AF20" s="526">
        <v>0</v>
      </c>
      <c r="AG20" s="526">
        <v>0</v>
      </c>
      <c r="AH20" s="525">
        <v>0</v>
      </c>
      <c r="AI20" s="526">
        <v>0</v>
      </c>
      <c r="AJ20" s="525">
        <v>0</v>
      </c>
      <c r="AK20" s="526">
        <v>0</v>
      </c>
      <c r="AL20" s="525">
        <v>0</v>
      </c>
      <c r="AM20" s="526">
        <v>0</v>
      </c>
      <c r="AN20" s="525">
        <v>0</v>
      </c>
      <c r="AO20" s="526">
        <v>0</v>
      </c>
      <c r="AP20" s="525">
        <v>0</v>
      </c>
      <c r="AQ20" s="541">
        <v>0</v>
      </c>
      <c r="AR20" s="493"/>
      <c r="AT20" s="493"/>
      <c r="AU20" s="493"/>
      <c r="AV20" s="493"/>
      <c r="AW20" s="493"/>
      <c r="AX20" s="493"/>
      <c r="AY20" s="493"/>
      <c r="AZ20" s="493"/>
      <c r="BA20" s="493"/>
      <c r="BB20" s="493"/>
      <c r="BC20" s="493"/>
      <c r="BD20" s="493"/>
      <c r="BE20" s="493"/>
      <c r="BF20" s="493"/>
    </row>
    <row r="21" spans="1:58" ht="21.75" customHeight="1">
      <c r="A21" s="514" t="s">
        <v>1265</v>
      </c>
      <c r="B21" s="483"/>
      <c r="C21" s="515">
        <v>351</v>
      </c>
      <c r="D21" s="521">
        <v>789</v>
      </c>
      <c r="E21" s="535">
        <v>20</v>
      </c>
      <c r="F21" s="535">
        <v>12</v>
      </c>
      <c r="G21" s="535">
        <v>8</v>
      </c>
      <c r="H21" s="515">
        <v>1</v>
      </c>
      <c r="I21" s="515">
        <v>1</v>
      </c>
      <c r="J21" s="542">
        <v>0</v>
      </c>
      <c r="K21" s="534">
        <v>14</v>
      </c>
      <c r="L21" s="534">
        <v>9</v>
      </c>
      <c r="M21" s="534">
        <v>5</v>
      </c>
      <c r="N21" s="534">
        <v>5</v>
      </c>
      <c r="O21" s="534">
        <v>2</v>
      </c>
      <c r="P21" s="534">
        <v>3</v>
      </c>
      <c r="Q21" s="535">
        <v>112</v>
      </c>
      <c r="R21" s="535">
        <v>70</v>
      </c>
      <c r="S21" s="535">
        <v>42</v>
      </c>
      <c r="T21" s="521">
        <v>1</v>
      </c>
      <c r="U21" s="537">
        <v>462000</v>
      </c>
      <c r="V21" s="537">
        <v>295000</v>
      </c>
      <c r="W21" s="538">
        <v>167000</v>
      </c>
      <c r="X21" s="524" t="s">
        <v>1265</v>
      </c>
      <c r="Y21" s="525">
        <v>0</v>
      </c>
      <c r="Z21" s="526">
        <v>0</v>
      </c>
      <c r="AA21" s="545">
        <v>0</v>
      </c>
      <c r="AB21" s="545">
        <v>0</v>
      </c>
      <c r="AC21" s="546">
        <v>40</v>
      </c>
      <c r="AD21" s="546">
        <v>45</v>
      </c>
      <c r="AE21" s="546">
        <v>0</v>
      </c>
      <c r="AF21" s="546">
        <v>1</v>
      </c>
      <c r="AG21" s="546">
        <v>0</v>
      </c>
      <c r="AH21" s="546">
        <v>0</v>
      </c>
      <c r="AI21" s="546">
        <v>0</v>
      </c>
      <c r="AJ21" s="546">
        <v>0</v>
      </c>
      <c r="AK21" s="546">
        <v>0</v>
      </c>
      <c r="AL21" s="546">
        <v>0</v>
      </c>
      <c r="AM21" s="546">
        <v>0</v>
      </c>
      <c r="AN21" s="546">
        <v>0</v>
      </c>
      <c r="AO21" s="546">
        <v>0</v>
      </c>
      <c r="AP21" s="548">
        <v>230</v>
      </c>
      <c r="AQ21" s="541">
        <v>0</v>
      </c>
      <c r="AR21" s="493"/>
      <c r="AT21" s="493"/>
      <c r="AU21" s="493"/>
      <c r="AV21" s="493"/>
      <c r="AW21" s="493"/>
      <c r="AX21" s="493"/>
      <c r="AY21" s="493"/>
      <c r="AZ21" s="493"/>
      <c r="BA21" s="493"/>
      <c r="BB21" s="493"/>
      <c r="BC21" s="493"/>
      <c r="BD21" s="493"/>
      <c r="BE21" s="493"/>
      <c r="BF21" s="493"/>
    </row>
    <row r="22" spans="1:58" ht="21.75" customHeight="1">
      <c r="A22" s="514" t="s">
        <v>1266</v>
      </c>
      <c r="B22" s="483"/>
      <c r="C22" s="515">
        <v>166</v>
      </c>
      <c r="D22" s="535">
        <v>560</v>
      </c>
      <c r="E22" s="535">
        <v>16</v>
      </c>
      <c r="F22" s="535">
        <v>13</v>
      </c>
      <c r="G22" s="535">
        <v>3</v>
      </c>
      <c r="H22" s="515">
        <v>1</v>
      </c>
      <c r="I22" s="515">
        <v>1</v>
      </c>
      <c r="J22" s="542">
        <v>0</v>
      </c>
      <c r="K22" s="534">
        <v>12</v>
      </c>
      <c r="L22" s="534">
        <v>9</v>
      </c>
      <c r="M22" s="534">
        <v>3</v>
      </c>
      <c r="N22" s="534">
        <v>3</v>
      </c>
      <c r="O22" s="534">
        <v>3</v>
      </c>
      <c r="P22" s="534">
        <v>0</v>
      </c>
      <c r="Q22" s="535">
        <v>69</v>
      </c>
      <c r="R22" s="535">
        <v>38</v>
      </c>
      <c r="S22" s="535">
        <v>31</v>
      </c>
      <c r="T22" s="521">
        <v>1</v>
      </c>
      <c r="U22" s="522">
        <v>20000</v>
      </c>
      <c r="V22" s="522">
        <v>20000</v>
      </c>
      <c r="W22" s="523">
        <v>0</v>
      </c>
      <c r="X22" s="524" t="s">
        <v>1266</v>
      </c>
      <c r="Y22" s="525">
        <v>0</v>
      </c>
      <c r="Z22" s="526">
        <v>0</v>
      </c>
      <c r="AA22" s="550">
        <v>0</v>
      </c>
      <c r="AB22" s="550">
        <v>0</v>
      </c>
      <c r="AC22" s="525">
        <v>0</v>
      </c>
      <c r="AD22" s="526">
        <v>0</v>
      </c>
      <c r="AE22" s="525">
        <v>0</v>
      </c>
      <c r="AF22" s="526">
        <v>0</v>
      </c>
      <c r="AG22" s="525">
        <v>0</v>
      </c>
      <c r="AH22" s="526">
        <v>0</v>
      </c>
      <c r="AI22" s="526">
        <v>0</v>
      </c>
      <c r="AJ22" s="525">
        <v>0</v>
      </c>
      <c r="AK22" s="526">
        <v>0</v>
      </c>
      <c r="AL22" s="525">
        <v>0</v>
      </c>
      <c r="AM22" s="526">
        <v>1</v>
      </c>
      <c r="AN22" s="525">
        <v>0</v>
      </c>
      <c r="AO22" s="526">
        <v>0</v>
      </c>
      <c r="AP22" s="526">
        <v>50</v>
      </c>
      <c r="AQ22" s="541">
        <v>0</v>
      </c>
      <c r="AR22" s="493"/>
      <c r="AT22" s="493"/>
      <c r="AU22" s="493"/>
      <c r="AV22" s="493"/>
      <c r="AW22" s="493"/>
      <c r="AX22" s="493"/>
      <c r="AY22" s="493"/>
      <c r="AZ22" s="493"/>
      <c r="BA22" s="493"/>
      <c r="BB22" s="493"/>
      <c r="BC22" s="493"/>
      <c r="BD22" s="493"/>
      <c r="BE22" s="493"/>
      <c r="BF22" s="493"/>
    </row>
    <row r="23" spans="1:58" ht="21.75" customHeight="1">
      <c r="A23" s="514" t="s">
        <v>1267</v>
      </c>
      <c r="B23" s="483"/>
      <c r="C23" s="515">
        <v>547</v>
      </c>
      <c r="D23" s="521">
        <v>1546</v>
      </c>
      <c r="E23" s="535">
        <v>12</v>
      </c>
      <c r="F23" s="535">
        <v>11</v>
      </c>
      <c r="G23" s="535">
        <v>1</v>
      </c>
      <c r="H23" s="515">
        <v>1</v>
      </c>
      <c r="I23" s="515">
        <v>1</v>
      </c>
      <c r="J23" s="542">
        <v>0</v>
      </c>
      <c r="K23" s="534">
        <v>8</v>
      </c>
      <c r="L23" s="534">
        <v>7</v>
      </c>
      <c r="M23" s="534">
        <v>1</v>
      </c>
      <c r="N23" s="534">
        <v>3</v>
      </c>
      <c r="O23" s="534">
        <v>3</v>
      </c>
      <c r="P23" s="534">
        <v>0</v>
      </c>
      <c r="Q23" s="535">
        <v>134</v>
      </c>
      <c r="R23" s="535">
        <v>94</v>
      </c>
      <c r="S23" s="535">
        <v>40</v>
      </c>
      <c r="T23" s="521">
        <v>1</v>
      </c>
      <c r="U23" s="537">
        <v>0</v>
      </c>
      <c r="V23" s="543">
        <v>0</v>
      </c>
      <c r="W23" s="538">
        <v>0</v>
      </c>
      <c r="X23" s="524" t="s">
        <v>1267</v>
      </c>
      <c r="Y23" s="525">
        <v>0</v>
      </c>
      <c r="Z23" s="526">
        <v>0</v>
      </c>
      <c r="AA23" s="545">
        <v>0</v>
      </c>
      <c r="AB23" s="545">
        <v>0</v>
      </c>
      <c r="AC23" s="546">
        <v>0</v>
      </c>
      <c r="AD23" s="546">
        <v>0</v>
      </c>
      <c r="AE23" s="546">
        <v>1</v>
      </c>
      <c r="AF23" s="546">
        <v>0</v>
      </c>
      <c r="AG23" s="546">
        <v>0</v>
      </c>
      <c r="AH23" s="546">
        <v>0</v>
      </c>
      <c r="AI23" s="546">
        <v>0</v>
      </c>
      <c r="AJ23" s="546">
        <v>0</v>
      </c>
      <c r="AK23" s="546">
        <v>0</v>
      </c>
      <c r="AL23" s="546">
        <v>0</v>
      </c>
      <c r="AM23" s="546">
        <v>1</v>
      </c>
      <c r="AN23" s="546">
        <v>1</v>
      </c>
      <c r="AO23" s="546">
        <v>0</v>
      </c>
      <c r="AP23" s="236">
        <v>0</v>
      </c>
      <c r="AQ23" s="541">
        <v>0</v>
      </c>
      <c r="AR23" s="493"/>
      <c r="AT23" s="493"/>
      <c r="AU23" s="493"/>
      <c r="AV23" s="493"/>
      <c r="AW23" s="493"/>
      <c r="AX23" s="493"/>
      <c r="AY23" s="493"/>
      <c r="AZ23" s="493"/>
      <c r="BA23" s="493"/>
      <c r="BB23" s="493"/>
      <c r="BC23" s="493"/>
      <c r="BD23" s="493"/>
      <c r="BE23" s="493"/>
      <c r="BF23" s="493"/>
    </row>
    <row r="24" spans="1:58" ht="21.75" customHeight="1">
      <c r="A24" s="514" t="s">
        <v>1268</v>
      </c>
      <c r="B24" s="483"/>
      <c r="C24" s="551">
        <v>482</v>
      </c>
      <c r="D24" s="521">
        <v>1492</v>
      </c>
      <c r="E24" s="534">
        <v>12</v>
      </c>
      <c r="F24" s="533">
        <v>11</v>
      </c>
      <c r="G24" s="533">
        <v>1</v>
      </c>
      <c r="H24" s="515">
        <v>1</v>
      </c>
      <c r="I24" s="515">
        <v>1</v>
      </c>
      <c r="J24" s="542">
        <v>0</v>
      </c>
      <c r="K24" s="534">
        <v>8</v>
      </c>
      <c r="L24" s="534">
        <v>8</v>
      </c>
      <c r="M24" s="534">
        <v>0</v>
      </c>
      <c r="N24" s="534">
        <v>3</v>
      </c>
      <c r="O24" s="534">
        <v>2</v>
      </c>
      <c r="P24" s="534">
        <v>1</v>
      </c>
      <c r="Q24" s="535">
        <v>215</v>
      </c>
      <c r="R24" s="535">
        <v>105</v>
      </c>
      <c r="S24" s="535">
        <v>110</v>
      </c>
      <c r="T24" s="521">
        <v>1</v>
      </c>
      <c r="U24" s="540">
        <v>430000</v>
      </c>
      <c r="V24" s="537">
        <v>200000</v>
      </c>
      <c r="W24" s="538">
        <v>230000</v>
      </c>
      <c r="X24" s="524" t="s">
        <v>1268</v>
      </c>
      <c r="Y24" s="525">
        <v>0</v>
      </c>
      <c r="Z24" s="526">
        <v>0</v>
      </c>
      <c r="AA24" s="526">
        <v>0</v>
      </c>
      <c r="AB24" s="526">
        <v>0</v>
      </c>
      <c r="AC24" s="546">
        <v>0</v>
      </c>
      <c r="AD24" s="546">
        <v>40</v>
      </c>
      <c r="AE24" s="546">
        <v>0</v>
      </c>
      <c r="AF24" s="546">
        <v>0</v>
      </c>
      <c r="AG24" s="546">
        <v>2</v>
      </c>
      <c r="AH24" s="546">
        <v>0</v>
      </c>
      <c r="AI24" s="546">
        <v>0</v>
      </c>
      <c r="AJ24" s="546">
        <v>0</v>
      </c>
      <c r="AK24" s="546">
        <v>0</v>
      </c>
      <c r="AL24" s="546">
        <v>0</v>
      </c>
      <c r="AM24" s="546">
        <v>1</v>
      </c>
      <c r="AN24" s="546">
        <v>0</v>
      </c>
      <c r="AO24" s="546">
        <v>0</v>
      </c>
      <c r="AP24" s="548">
        <v>0</v>
      </c>
      <c r="AQ24" s="541">
        <v>0</v>
      </c>
    </row>
    <row r="25" spans="1:58" ht="21.75" customHeight="1">
      <c r="A25" s="514" t="s">
        <v>1269</v>
      </c>
      <c r="B25" s="483"/>
      <c r="C25" s="515">
        <v>505</v>
      </c>
      <c r="D25" s="521">
        <v>1338</v>
      </c>
      <c r="E25" s="552">
        <v>9</v>
      </c>
      <c r="F25" s="552">
        <v>8</v>
      </c>
      <c r="G25" s="552">
        <v>1</v>
      </c>
      <c r="H25" s="515">
        <v>1</v>
      </c>
      <c r="I25" s="515">
        <v>1</v>
      </c>
      <c r="J25" s="552">
        <v>0</v>
      </c>
      <c r="K25" s="534">
        <v>8</v>
      </c>
      <c r="L25" s="534">
        <v>7</v>
      </c>
      <c r="M25" s="534">
        <v>1</v>
      </c>
      <c r="N25" s="534">
        <v>3</v>
      </c>
      <c r="O25" s="534">
        <v>2</v>
      </c>
      <c r="P25" s="534">
        <v>1</v>
      </c>
      <c r="Q25" s="535">
        <v>39</v>
      </c>
      <c r="R25" s="535">
        <v>26</v>
      </c>
      <c r="S25" s="535">
        <v>13</v>
      </c>
      <c r="T25" s="521">
        <v>1</v>
      </c>
      <c r="U25" s="553">
        <v>0</v>
      </c>
      <c r="V25" s="553">
        <v>0</v>
      </c>
      <c r="W25" s="554">
        <v>0</v>
      </c>
      <c r="X25" s="524" t="s">
        <v>1269</v>
      </c>
      <c r="Y25" s="525">
        <v>0</v>
      </c>
      <c r="Z25" s="526">
        <v>0</v>
      </c>
      <c r="AA25" s="555">
        <v>0</v>
      </c>
      <c r="AB25" s="555">
        <v>0</v>
      </c>
      <c r="AC25" s="555">
        <v>0</v>
      </c>
      <c r="AD25" s="555">
        <v>0</v>
      </c>
      <c r="AE25" s="555">
        <v>0</v>
      </c>
      <c r="AF25" s="555">
        <v>0</v>
      </c>
      <c r="AG25" s="555">
        <v>0</v>
      </c>
      <c r="AH25" s="555">
        <v>0</v>
      </c>
      <c r="AI25" s="555">
        <v>1</v>
      </c>
      <c r="AJ25" s="555">
        <v>11</v>
      </c>
      <c r="AK25" s="555">
        <v>6</v>
      </c>
      <c r="AL25" s="555">
        <v>5</v>
      </c>
      <c r="AM25" s="555">
        <v>0</v>
      </c>
      <c r="AN25" s="555">
        <v>1</v>
      </c>
      <c r="AO25" s="555">
        <v>0</v>
      </c>
      <c r="AP25" s="556">
        <v>0</v>
      </c>
      <c r="AQ25" s="492">
        <v>0</v>
      </c>
    </row>
    <row r="26" spans="1:58" ht="21.75" customHeight="1">
      <c r="A26" s="514" t="s">
        <v>1270</v>
      </c>
      <c r="B26" s="483"/>
      <c r="C26" s="515">
        <v>450</v>
      </c>
      <c r="D26" s="521">
        <v>1300</v>
      </c>
      <c r="E26" s="552">
        <v>12</v>
      </c>
      <c r="F26" s="552">
        <v>7</v>
      </c>
      <c r="G26" s="552">
        <v>5</v>
      </c>
      <c r="H26" s="515">
        <v>1</v>
      </c>
      <c r="I26" s="515">
        <v>1</v>
      </c>
      <c r="J26" s="552">
        <v>0</v>
      </c>
      <c r="K26" s="534">
        <v>8</v>
      </c>
      <c r="L26" s="534">
        <v>5</v>
      </c>
      <c r="M26" s="534">
        <v>3</v>
      </c>
      <c r="N26" s="534">
        <v>3</v>
      </c>
      <c r="O26" s="534">
        <v>1</v>
      </c>
      <c r="P26" s="534">
        <v>2</v>
      </c>
      <c r="Q26" s="535">
        <v>123</v>
      </c>
      <c r="R26" s="535">
        <v>75</v>
      </c>
      <c r="S26" s="535">
        <v>48</v>
      </c>
      <c r="T26" s="521">
        <v>1</v>
      </c>
      <c r="U26" s="557">
        <v>822157</v>
      </c>
      <c r="V26" s="557">
        <v>817197</v>
      </c>
      <c r="W26" s="558">
        <v>4960</v>
      </c>
      <c r="X26" s="524" t="s">
        <v>1270</v>
      </c>
      <c r="Y26" s="525">
        <v>0</v>
      </c>
      <c r="Z26" s="526">
        <v>0</v>
      </c>
      <c r="AA26" s="555">
        <v>0</v>
      </c>
      <c r="AB26" s="555">
        <v>0</v>
      </c>
      <c r="AC26" s="555">
        <v>130</v>
      </c>
      <c r="AD26" s="555">
        <v>85</v>
      </c>
      <c r="AE26" s="555">
        <v>0</v>
      </c>
      <c r="AF26" s="555">
        <v>0</v>
      </c>
      <c r="AG26" s="555">
        <v>1</v>
      </c>
      <c r="AH26" s="555">
        <v>0</v>
      </c>
      <c r="AI26" s="555">
        <v>4</v>
      </c>
      <c r="AJ26" s="555">
        <v>76</v>
      </c>
      <c r="AK26" s="555">
        <v>42</v>
      </c>
      <c r="AL26" s="555">
        <v>34</v>
      </c>
      <c r="AM26" s="555">
        <v>2</v>
      </c>
      <c r="AN26" s="555">
        <v>0</v>
      </c>
      <c r="AO26" s="555">
        <v>0</v>
      </c>
      <c r="AP26" s="556">
        <v>0</v>
      </c>
      <c r="AQ26" s="492">
        <v>0</v>
      </c>
    </row>
    <row r="27" spans="1:58" ht="21.75" customHeight="1">
      <c r="A27" s="514" t="s">
        <v>1271</v>
      </c>
      <c r="B27" s="483"/>
      <c r="C27" s="515">
        <v>477</v>
      </c>
      <c r="D27" s="521">
        <v>1548</v>
      </c>
      <c r="E27" s="552">
        <v>14</v>
      </c>
      <c r="F27" s="552">
        <v>12</v>
      </c>
      <c r="G27" s="552">
        <v>2</v>
      </c>
      <c r="H27" s="515">
        <v>1</v>
      </c>
      <c r="I27" s="515">
        <v>1</v>
      </c>
      <c r="J27" s="552">
        <v>0</v>
      </c>
      <c r="K27" s="534">
        <v>10</v>
      </c>
      <c r="L27" s="534">
        <v>7</v>
      </c>
      <c r="M27" s="534">
        <v>3</v>
      </c>
      <c r="N27" s="534">
        <v>3</v>
      </c>
      <c r="O27" s="534">
        <v>2</v>
      </c>
      <c r="P27" s="534">
        <v>1</v>
      </c>
      <c r="Q27" s="535">
        <v>165</v>
      </c>
      <c r="R27" s="535">
        <v>95</v>
      </c>
      <c r="S27" s="535">
        <v>70</v>
      </c>
      <c r="T27" s="521">
        <v>1</v>
      </c>
      <c r="U27" s="559">
        <v>720000</v>
      </c>
      <c r="V27" s="553">
        <v>600000</v>
      </c>
      <c r="W27" s="554">
        <v>120000</v>
      </c>
      <c r="X27" s="524" t="s">
        <v>1271</v>
      </c>
      <c r="Y27" s="525">
        <v>0</v>
      </c>
      <c r="Z27" s="526">
        <v>0</v>
      </c>
      <c r="AA27" s="555">
        <v>0</v>
      </c>
      <c r="AB27" s="555">
        <v>0</v>
      </c>
      <c r="AC27" s="555">
        <v>11</v>
      </c>
      <c r="AD27" s="555">
        <v>0</v>
      </c>
      <c r="AE27" s="555">
        <v>1</v>
      </c>
      <c r="AF27" s="555">
        <v>1</v>
      </c>
      <c r="AG27" s="555">
        <v>1</v>
      </c>
      <c r="AH27" s="560">
        <v>1</v>
      </c>
      <c r="AI27" s="555">
        <v>1</v>
      </c>
      <c r="AJ27" s="555">
        <v>36</v>
      </c>
      <c r="AK27" s="555">
        <v>21</v>
      </c>
      <c r="AL27" s="555">
        <v>15</v>
      </c>
      <c r="AM27" s="555">
        <v>1</v>
      </c>
      <c r="AN27" s="555">
        <v>0</v>
      </c>
      <c r="AO27" s="555">
        <v>0</v>
      </c>
      <c r="AP27" s="556">
        <v>136</v>
      </c>
      <c r="AQ27" s="492">
        <v>0</v>
      </c>
    </row>
    <row r="28" spans="1:58" ht="21.75" customHeight="1">
      <c r="A28" s="514" t="s">
        <v>1272</v>
      </c>
      <c r="B28" s="561"/>
      <c r="C28" s="515">
        <v>535</v>
      </c>
      <c r="D28" s="521">
        <v>1415</v>
      </c>
      <c r="E28" s="552">
        <v>12</v>
      </c>
      <c r="F28" s="552">
        <v>10</v>
      </c>
      <c r="G28" s="552">
        <v>2</v>
      </c>
      <c r="H28" s="515">
        <v>1</v>
      </c>
      <c r="I28" s="515">
        <v>1</v>
      </c>
      <c r="J28" s="552">
        <v>0</v>
      </c>
      <c r="K28" s="534">
        <v>8</v>
      </c>
      <c r="L28" s="534">
        <v>5</v>
      </c>
      <c r="M28" s="534">
        <v>3</v>
      </c>
      <c r="N28" s="534">
        <v>3</v>
      </c>
      <c r="O28" s="534">
        <v>2</v>
      </c>
      <c r="P28" s="534">
        <v>1</v>
      </c>
      <c r="Q28" s="535">
        <v>50</v>
      </c>
      <c r="R28" s="535">
        <v>35</v>
      </c>
      <c r="S28" s="535">
        <v>15</v>
      </c>
      <c r="T28" s="521">
        <v>0</v>
      </c>
      <c r="U28" s="557">
        <v>0</v>
      </c>
      <c r="V28" s="557">
        <v>0</v>
      </c>
      <c r="W28" s="558">
        <v>0</v>
      </c>
      <c r="X28" s="524" t="s">
        <v>1272</v>
      </c>
      <c r="Y28" s="525">
        <v>0</v>
      </c>
      <c r="Z28" s="526">
        <v>0</v>
      </c>
      <c r="AA28" s="555">
        <v>0</v>
      </c>
      <c r="AB28" s="555">
        <v>0</v>
      </c>
      <c r="AC28" s="555">
        <v>100</v>
      </c>
      <c r="AD28" s="555">
        <v>36</v>
      </c>
      <c r="AE28" s="555">
        <v>1</v>
      </c>
      <c r="AF28" s="555">
        <v>1</v>
      </c>
      <c r="AG28" s="555">
        <v>1</v>
      </c>
      <c r="AH28" s="555">
        <v>0</v>
      </c>
      <c r="AI28" s="555">
        <v>4</v>
      </c>
      <c r="AJ28" s="555">
        <v>40</v>
      </c>
      <c r="AK28" s="555">
        <v>32</v>
      </c>
      <c r="AL28" s="555">
        <v>8</v>
      </c>
      <c r="AM28" s="555">
        <v>1</v>
      </c>
      <c r="AN28" s="555">
        <v>0</v>
      </c>
      <c r="AO28" s="555">
        <v>0</v>
      </c>
      <c r="AP28" s="556">
        <v>320</v>
      </c>
      <c r="AQ28" s="492">
        <v>0</v>
      </c>
    </row>
    <row r="29" spans="1:58" ht="21.75" customHeight="1">
      <c r="A29" s="514" t="s">
        <v>1218</v>
      </c>
      <c r="B29" s="561">
        <v>0</v>
      </c>
      <c r="C29" s="562">
        <f t="shared" ref="C29:H29" si="2">SUM(C12:C28)</f>
        <v>6440</v>
      </c>
      <c r="D29" s="563">
        <f t="shared" si="2"/>
        <v>18131</v>
      </c>
      <c r="E29" s="564">
        <f t="shared" si="2"/>
        <v>231</v>
      </c>
      <c r="F29" s="564">
        <f t="shared" si="2"/>
        <v>172</v>
      </c>
      <c r="G29" s="564">
        <f t="shared" si="2"/>
        <v>59</v>
      </c>
      <c r="H29" s="565">
        <f t="shared" si="2"/>
        <v>17</v>
      </c>
      <c r="I29" s="565">
        <v>16</v>
      </c>
      <c r="J29" s="564">
        <v>1</v>
      </c>
      <c r="K29" s="564">
        <f>SUM(K12:K28)</f>
        <v>167</v>
      </c>
      <c r="L29" s="564">
        <v>122</v>
      </c>
      <c r="M29" s="564">
        <v>45</v>
      </c>
      <c r="N29" s="564">
        <f>SUM(N12:N28)</f>
        <v>59</v>
      </c>
      <c r="O29" s="564">
        <v>32</v>
      </c>
      <c r="P29" s="564">
        <v>27</v>
      </c>
      <c r="Q29" s="566">
        <f t="shared" ref="Q29:W29" si="3">SUM(Q12:Q28)</f>
        <v>1590</v>
      </c>
      <c r="R29" s="567">
        <f t="shared" si="3"/>
        <v>903</v>
      </c>
      <c r="S29" s="567">
        <f t="shared" si="3"/>
        <v>687</v>
      </c>
      <c r="T29" s="568">
        <f t="shared" si="3"/>
        <v>12</v>
      </c>
      <c r="U29" s="569">
        <f t="shared" si="3"/>
        <v>6629900</v>
      </c>
      <c r="V29" s="569">
        <f t="shared" si="3"/>
        <v>4840674</v>
      </c>
      <c r="W29" s="570">
        <f t="shared" si="3"/>
        <v>1789226</v>
      </c>
      <c r="X29" s="564" t="s">
        <v>1218</v>
      </c>
      <c r="Y29" s="571">
        <v>0</v>
      </c>
      <c r="Z29" s="555">
        <v>0</v>
      </c>
      <c r="AA29" s="555">
        <v>0</v>
      </c>
      <c r="AB29" s="555">
        <v>0</v>
      </c>
      <c r="AC29" s="555">
        <v>314</v>
      </c>
      <c r="AD29" s="555">
        <v>259</v>
      </c>
      <c r="AE29" s="555">
        <v>4</v>
      </c>
      <c r="AF29" s="555">
        <v>6</v>
      </c>
      <c r="AG29" s="555">
        <v>7</v>
      </c>
      <c r="AH29" s="555">
        <v>2</v>
      </c>
      <c r="AI29" s="555">
        <v>13</v>
      </c>
      <c r="AJ29" s="572">
        <v>236</v>
      </c>
      <c r="AK29" s="572">
        <v>135</v>
      </c>
      <c r="AL29" s="572">
        <v>101</v>
      </c>
      <c r="AM29" s="555">
        <v>9</v>
      </c>
      <c r="AN29" s="555">
        <v>3</v>
      </c>
      <c r="AO29" s="555">
        <v>0</v>
      </c>
      <c r="AP29" s="556">
        <v>1740</v>
      </c>
      <c r="AQ29" s="492">
        <v>0</v>
      </c>
    </row>
    <row r="30" spans="1:58">
      <c r="A30" s="573" t="s">
        <v>12</v>
      </c>
      <c r="B30" s="574" t="s">
        <v>1273</v>
      </c>
      <c r="C30" s="575"/>
      <c r="D30" s="575"/>
      <c r="E30" s="575"/>
      <c r="F30" s="575"/>
      <c r="G30" s="575"/>
      <c r="H30" s="575"/>
      <c r="I30" s="575"/>
      <c r="J30" s="575"/>
      <c r="K30" s="575"/>
      <c r="L30" s="575"/>
      <c r="M30" s="575"/>
      <c r="N30" s="575"/>
      <c r="O30" s="575"/>
      <c r="P30" s="575"/>
      <c r="Q30" s="575"/>
      <c r="R30" s="575"/>
      <c r="S30" s="575"/>
      <c r="T30" s="575"/>
      <c r="U30" s="575"/>
      <c r="V30" s="575"/>
      <c r="W30" s="575"/>
      <c r="X30" s="573" t="s">
        <v>12</v>
      </c>
      <c r="Y30" s="576"/>
      <c r="Z30" s="575"/>
      <c r="AA30" s="575"/>
      <c r="AB30" s="575"/>
      <c r="AC30" s="575"/>
      <c r="AD30" s="575"/>
      <c r="AE30" s="575"/>
      <c r="AF30" s="575"/>
      <c r="AG30" s="575"/>
      <c r="AH30" s="575"/>
      <c r="AI30" s="575"/>
      <c r="AJ30" s="575"/>
      <c r="AK30" s="575"/>
      <c r="AL30" s="575"/>
      <c r="AM30" s="575"/>
      <c r="AN30" s="575"/>
      <c r="AO30" s="575"/>
      <c r="AP30" s="575"/>
      <c r="AQ30" s="575"/>
    </row>
    <row r="31" spans="1:58">
      <c r="A31" s="2"/>
      <c r="P31" s="2"/>
      <c r="V31" s="577"/>
      <c r="X31" s="1732" t="s">
        <v>865</v>
      </c>
      <c r="Y31" s="578"/>
      <c r="Z31" s="577"/>
      <c r="AA31" s="579"/>
      <c r="AD31" s="1732" t="s">
        <v>821</v>
      </c>
      <c r="AF31" s="577"/>
      <c r="AH31" s="578" t="s">
        <v>822</v>
      </c>
      <c r="AM31" s="1733" t="s">
        <v>1068</v>
      </c>
      <c r="AN31" s="1733"/>
      <c r="AQ31" s="580"/>
    </row>
    <row r="32" spans="1:58">
      <c r="A32" s="2"/>
      <c r="P32" s="85"/>
      <c r="V32" s="577"/>
      <c r="X32" s="1732"/>
      <c r="Y32" s="578"/>
      <c r="Z32" s="577"/>
      <c r="AA32" s="579"/>
      <c r="AD32" s="1732"/>
      <c r="AF32" s="577"/>
      <c r="AG32" s="581"/>
      <c r="AH32" s="578" t="s">
        <v>825</v>
      </c>
      <c r="AM32" s="1733"/>
      <c r="AN32" s="1733"/>
    </row>
    <row r="34" spans="24:24">
      <c r="X34" s="482" t="s">
        <v>1274</v>
      </c>
    </row>
    <row r="35" spans="24:24">
      <c r="X35" s="482" t="s">
        <v>1275</v>
      </c>
    </row>
    <row r="36" spans="24:24">
      <c r="X36" s="482" t="s">
        <v>1276</v>
      </c>
    </row>
  </sheetData>
  <mergeCells count="59">
    <mergeCell ref="A4:W4"/>
    <mergeCell ref="X4:AQ4"/>
    <mergeCell ref="A5:A10"/>
    <mergeCell ref="B5:B9"/>
    <mergeCell ref="C5:C9"/>
    <mergeCell ref="D5:D9"/>
    <mergeCell ref="E5:P5"/>
    <mergeCell ref="Q5:S6"/>
    <mergeCell ref="T5:T9"/>
    <mergeCell ref="U5:W5"/>
    <mergeCell ref="X5:X10"/>
    <mergeCell ref="Y5:AB6"/>
    <mergeCell ref="AC5:AQ5"/>
    <mergeCell ref="E6:G6"/>
    <mergeCell ref="H6:J6"/>
    <mergeCell ref="K6:M6"/>
    <mergeCell ref="N6:P6"/>
    <mergeCell ref="U6:U10"/>
    <mergeCell ref="V6:V10"/>
    <mergeCell ref="W6:W10"/>
    <mergeCell ref="AC6:AD6"/>
    <mergeCell ref="O7:O9"/>
    <mergeCell ref="P7:P9"/>
    <mergeCell ref="Q7:Q9"/>
    <mergeCell ref="R7:R9"/>
    <mergeCell ref="S7:S9"/>
    <mergeCell ref="Y7:Y10"/>
    <mergeCell ref="Z7:Z10"/>
    <mergeCell ref="AA7:AA10"/>
    <mergeCell ref="AB7:AB10"/>
    <mergeCell ref="AC7:AC9"/>
    <mergeCell ref="AD7:AD9"/>
    <mergeCell ref="AE6:AL6"/>
    <mergeCell ref="AM6:AM9"/>
    <mergeCell ref="AN6:AN9"/>
    <mergeCell ref="AO6:AO9"/>
    <mergeCell ref="AP6:AQ6"/>
    <mergeCell ref="AE7:AE9"/>
    <mergeCell ref="AF7:AF9"/>
    <mergeCell ref="AG7:AG9"/>
    <mergeCell ref="AH7:AH9"/>
    <mergeCell ref="AI7:AL7"/>
    <mergeCell ref="AP7:AP9"/>
    <mergeCell ref="AQ7:AQ9"/>
    <mergeCell ref="AI8:AI9"/>
    <mergeCell ref="AJ8:AL8"/>
    <mergeCell ref="E7:E9"/>
    <mergeCell ref="F7:F9"/>
    <mergeCell ref="G7:G9"/>
    <mergeCell ref="H7:H9"/>
    <mergeCell ref="I7:I9"/>
    <mergeCell ref="X31:X32"/>
    <mergeCell ref="AD31:AD32"/>
    <mergeCell ref="AM31:AN32"/>
    <mergeCell ref="J7:J9"/>
    <mergeCell ref="K7:K9"/>
    <mergeCell ref="L7:L9"/>
    <mergeCell ref="M7:M9"/>
    <mergeCell ref="N7:N9"/>
  </mergeCells>
  <phoneticPr fontId="177" type="noConversion"/>
  <hyperlinks>
    <hyperlink ref="AS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43"/>
  <sheetViews>
    <sheetView zoomScaleNormal="100" workbookViewId="0">
      <selection sqref="A1:D1"/>
    </sheetView>
  </sheetViews>
  <sheetFormatPr defaultColWidth="8" defaultRowHeight="16.5"/>
  <cols>
    <col min="1" max="1" width="4.375" style="582" customWidth="1"/>
    <col min="2" max="3" width="5.75" style="582" customWidth="1"/>
    <col min="4" max="4" width="29.25" style="583" customWidth="1"/>
    <col min="5" max="5" width="14.375" style="584" customWidth="1"/>
    <col min="6" max="6" width="13.125" style="584" customWidth="1"/>
    <col min="7" max="7" width="12.625" style="584" customWidth="1"/>
    <col min="8" max="8" width="11.875" style="584" customWidth="1"/>
    <col min="9" max="9" width="12.875" style="584" customWidth="1"/>
    <col min="10" max="10" width="16.625" style="585" customWidth="1"/>
    <col min="11" max="256" width="8" style="85"/>
    <col min="257" max="257" width="4.375" style="85" customWidth="1"/>
    <col min="258" max="259" width="5.75" style="85" customWidth="1"/>
    <col min="260" max="260" width="29.25" style="85" customWidth="1"/>
    <col min="261" max="261" width="14.375" style="85" customWidth="1"/>
    <col min="262" max="262" width="13.125" style="85" customWidth="1"/>
    <col min="263" max="263" width="12.625" style="85" customWidth="1"/>
    <col min="264" max="264" width="11.875" style="85" customWidth="1"/>
    <col min="265" max="265" width="12.875" style="85" customWidth="1"/>
    <col min="266" max="266" width="16.625" style="85" customWidth="1"/>
    <col min="267" max="512" width="8" style="85"/>
    <col min="513" max="513" width="4.375" style="85" customWidth="1"/>
    <col min="514" max="515" width="5.75" style="85" customWidth="1"/>
    <col min="516" max="516" width="29.25" style="85" customWidth="1"/>
    <col min="517" max="517" width="14.375" style="85" customWidth="1"/>
    <col min="518" max="518" width="13.125" style="85" customWidth="1"/>
    <col min="519" max="519" width="12.625" style="85" customWidth="1"/>
    <col min="520" max="520" width="11.875" style="85" customWidth="1"/>
    <col min="521" max="521" width="12.875" style="85" customWidth="1"/>
    <col min="522" max="522" width="16.625" style="85" customWidth="1"/>
    <col min="523" max="768" width="8" style="85"/>
    <col min="769" max="769" width="4.375" style="85" customWidth="1"/>
    <col min="770" max="771" width="5.75" style="85" customWidth="1"/>
    <col min="772" max="772" width="29.25" style="85" customWidth="1"/>
    <col min="773" max="773" width="14.375" style="85" customWidth="1"/>
    <col min="774" max="774" width="13.125" style="85" customWidth="1"/>
    <col min="775" max="775" width="12.625" style="85" customWidth="1"/>
    <col min="776" max="776" width="11.875" style="85" customWidth="1"/>
    <col min="777" max="777" width="12.875" style="85" customWidth="1"/>
    <col min="778" max="778" width="16.625" style="85" customWidth="1"/>
    <col min="779" max="1024" width="8" style="85"/>
    <col min="1025" max="1025" width="4.375" style="85" customWidth="1"/>
    <col min="1026" max="1027" width="5.75" style="85" customWidth="1"/>
    <col min="1028" max="1028" width="29.25" style="85" customWidth="1"/>
    <col min="1029" max="1029" width="14.375" style="85" customWidth="1"/>
    <col min="1030" max="1030" width="13.125" style="85" customWidth="1"/>
    <col min="1031" max="1031" width="12.625" style="85" customWidth="1"/>
    <col min="1032" max="1032" width="11.875" style="85" customWidth="1"/>
    <col min="1033" max="1033" width="12.875" style="85" customWidth="1"/>
    <col min="1034" max="1034" width="16.625" style="85" customWidth="1"/>
    <col min="1035" max="1280" width="8" style="85"/>
    <col min="1281" max="1281" width="4.375" style="85" customWidth="1"/>
    <col min="1282" max="1283" width="5.75" style="85" customWidth="1"/>
    <col min="1284" max="1284" width="29.25" style="85" customWidth="1"/>
    <col min="1285" max="1285" width="14.375" style="85" customWidth="1"/>
    <col min="1286" max="1286" width="13.125" style="85" customWidth="1"/>
    <col min="1287" max="1287" width="12.625" style="85" customWidth="1"/>
    <col min="1288" max="1288" width="11.875" style="85" customWidth="1"/>
    <col min="1289" max="1289" width="12.875" style="85" customWidth="1"/>
    <col min="1290" max="1290" width="16.625" style="85" customWidth="1"/>
    <col min="1291" max="1536" width="8" style="85"/>
    <col min="1537" max="1537" width="4.375" style="85" customWidth="1"/>
    <col min="1538" max="1539" width="5.75" style="85" customWidth="1"/>
    <col min="1540" max="1540" width="29.25" style="85" customWidth="1"/>
    <col min="1541" max="1541" width="14.375" style="85" customWidth="1"/>
    <col min="1542" max="1542" width="13.125" style="85" customWidth="1"/>
    <col min="1543" max="1543" width="12.625" style="85" customWidth="1"/>
    <col min="1544" max="1544" width="11.875" style="85" customWidth="1"/>
    <col min="1545" max="1545" width="12.875" style="85" customWidth="1"/>
    <col min="1546" max="1546" width="16.625" style="85" customWidth="1"/>
    <col min="1547" max="1792" width="8" style="85"/>
    <col min="1793" max="1793" width="4.375" style="85" customWidth="1"/>
    <col min="1794" max="1795" width="5.75" style="85" customWidth="1"/>
    <col min="1796" max="1796" width="29.25" style="85" customWidth="1"/>
    <col min="1797" max="1797" width="14.375" style="85" customWidth="1"/>
    <col min="1798" max="1798" width="13.125" style="85" customWidth="1"/>
    <col min="1799" max="1799" width="12.625" style="85" customWidth="1"/>
    <col min="1800" max="1800" width="11.875" style="85" customWidth="1"/>
    <col min="1801" max="1801" width="12.875" style="85" customWidth="1"/>
    <col min="1802" max="1802" width="16.625" style="85" customWidth="1"/>
    <col min="1803" max="2048" width="8" style="85"/>
    <col min="2049" max="2049" width="4.375" style="85" customWidth="1"/>
    <col min="2050" max="2051" width="5.75" style="85" customWidth="1"/>
    <col min="2052" max="2052" width="29.25" style="85" customWidth="1"/>
    <col min="2053" max="2053" width="14.375" style="85" customWidth="1"/>
    <col min="2054" max="2054" width="13.125" style="85" customWidth="1"/>
    <col min="2055" max="2055" width="12.625" style="85" customWidth="1"/>
    <col min="2056" max="2056" width="11.875" style="85" customWidth="1"/>
    <col min="2057" max="2057" width="12.875" style="85" customWidth="1"/>
    <col min="2058" max="2058" width="16.625" style="85" customWidth="1"/>
    <col min="2059" max="2304" width="8" style="85"/>
    <col min="2305" max="2305" width="4.375" style="85" customWidth="1"/>
    <col min="2306" max="2307" width="5.75" style="85" customWidth="1"/>
    <col min="2308" max="2308" width="29.25" style="85" customWidth="1"/>
    <col min="2309" max="2309" width="14.375" style="85" customWidth="1"/>
    <col min="2310" max="2310" width="13.125" style="85" customWidth="1"/>
    <col min="2311" max="2311" width="12.625" style="85" customWidth="1"/>
    <col min="2312" max="2312" width="11.875" style="85" customWidth="1"/>
    <col min="2313" max="2313" width="12.875" style="85" customWidth="1"/>
    <col min="2314" max="2314" width="16.625" style="85" customWidth="1"/>
    <col min="2315" max="2560" width="8" style="85"/>
    <col min="2561" max="2561" width="4.375" style="85" customWidth="1"/>
    <col min="2562" max="2563" width="5.75" style="85" customWidth="1"/>
    <col min="2564" max="2564" width="29.25" style="85" customWidth="1"/>
    <col min="2565" max="2565" width="14.375" style="85" customWidth="1"/>
    <col min="2566" max="2566" width="13.125" style="85" customWidth="1"/>
    <col min="2567" max="2567" width="12.625" style="85" customWidth="1"/>
    <col min="2568" max="2568" width="11.875" style="85" customWidth="1"/>
    <col min="2569" max="2569" width="12.875" style="85" customWidth="1"/>
    <col min="2570" max="2570" width="16.625" style="85" customWidth="1"/>
    <col min="2571" max="2816" width="8" style="85"/>
    <col min="2817" max="2817" width="4.375" style="85" customWidth="1"/>
    <col min="2818" max="2819" width="5.75" style="85" customWidth="1"/>
    <col min="2820" max="2820" width="29.25" style="85" customWidth="1"/>
    <col min="2821" max="2821" width="14.375" style="85" customWidth="1"/>
    <col min="2822" max="2822" width="13.125" style="85" customWidth="1"/>
    <col min="2823" max="2823" width="12.625" style="85" customWidth="1"/>
    <col min="2824" max="2824" width="11.875" style="85" customWidth="1"/>
    <col min="2825" max="2825" width="12.875" style="85" customWidth="1"/>
    <col min="2826" max="2826" width="16.625" style="85" customWidth="1"/>
    <col min="2827" max="3072" width="8" style="85"/>
    <col min="3073" max="3073" width="4.375" style="85" customWidth="1"/>
    <col min="3074" max="3075" width="5.75" style="85" customWidth="1"/>
    <col min="3076" max="3076" width="29.25" style="85" customWidth="1"/>
    <col min="3077" max="3077" width="14.375" style="85" customWidth="1"/>
    <col min="3078" max="3078" width="13.125" style="85" customWidth="1"/>
    <col min="3079" max="3079" width="12.625" style="85" customWidth="1"/>
    <col min="3080" max="3080" width="11.875" style="85" customWidth="1"/>
    <col min="3081" max="3081" width="12.875" style="85" customWidth="1"/>
    <col min="3082" max="3082" width="16.625" style="85" customWidth="1"/>
    <col min="3083" max="3328" width="8" style="85"/>
    <col min="3329" max="3329" width="4.375" style="85" customWidth="1"/>
    <col min="3330" max="3331" width="5.75" style="85" customWidth="1"/>
    <col min="3332" max="3332" width="29.25" style="85" customWidth="1"/>
    <col min="3333" max="3333" width="14.375" style="85" customWidth="1"/>
    <col min="3334" max="3334" width="13.125" style="85" customWidth="1"/>
    <col min="3335" max="3335" width="12.625" style="85" customWidth="1"/>
    <col min="3336" max="3336" width="11.875" style="85" customWidth="1"/>
    <col min="3337" max="3337" width="12.875" style="85" customWidth="1"/>
    <col min="3338" max="3338" width="16.625" style="85" customWidth="1"/>
    <col min="3339" max="3584" width="8" style="85"/>
    <col min="3585" max="3585" width="4.375" style="85" customWidth="1"/>
    <col min="3586" max="3587" width="5.75" style="85" customWidth="1"/>
    <col min="3588" max="3588" width="29.25" style="85" customWidth="1"/>
    <col min="3589" max="3589" width="14.375" style="85" customWidth="1"/>
    <col min="3590" max="3590" width="13.125" style="85" customWidth="1"/>
    <col min="3591" max="3591" width="12.625" style="85" customWidth="1"/>
    <col min="3592" max="3592" width="11.875" style="85" customWidth="1"/>
    <col min="3593" max="3593" width="12.875" style="85" customWidth="1"/>
    <col min="3594" max="3594" width="16.625" style="85" customWidth="1"/>
    <col min="3595" max="3840" width="8" style="85"/>
    <col min="3841" max="3841" width="4.375" style="85" customWidth="1"/>
    <col min="3842" max="3843" width="5.75" style="85" customWidth="1"/>
    <col min="3844" max="3844" width="29.25" style="85" customWidth="1"/>
    <col min="3845" max="3845" width="14.375" style="85" customWidth="1"/>
    <col min="3846" max="3846" width="13.125" style="85" customWidth="1"/>
    <col min="3847" max="3847" width="12.625" style="85" customWidth="1"/>
    <col min="3848" max="3848" width="11.875" style="85" customWidth="1"/>
    <col min="3849" max="3849" width="12.875" style="85" customWidth="1"/>
    <col min="3850" max="3850" width="16.625" style="85" customWidth="1"/>
    <col min="3851" max="4096" width="8" style="85"/>
    <col min="4097" max="4097" width="4.375" style="85" customWidth="1"/>
    <col min="4098" max="4099" width="5.75" style="85" customWidth="1"/>
    <col min="4100" max="4100" width="29.25" style="85" customWidth="1"/>
    <col min="4101" max="4101" width="14.375" style="85" customWidth="1"/>
    <col min="4102" max="4102" width="13.125" style="85" customWidth="1"/>
    <col min="4103" max="4103" width="12.625" style="85" customWidth="1"/>
    <col min="4104" max="4104" width="11.875" style="85" customWidth="1"/>
    <col min="4105" max="4105" width="12.875" style="85" customWidth="1"/>
    <col min="4106" max="4106" width="16.625" style="85" customWidth="1"/>
    <col min="4107" max="4352" width="8" style="85"/>
    <col min="4353" max="4353" width="4.375" style="85" customWidth="1"/>
    <col min="4354" max="4355" width="5.75" style="85" customWidth="1"/>
    <col min="4356" max="4356" width="29.25" style="85" customWidth="1"/>
    <col min="4357" max="4357" width="14.375" style="85" customWidth="1"/>
    <col min="4358" max="4358" width="13.125" style="85" customWidth="1"/>
    <col min="4359" max="4359" width="12.625" style="85" customWidth="1"/>
    <col min="4360" max="4360" width="11.875" style="85" customWidth="1"/>
    <col min="4361" max="4361" width="12.875" style="85" customWidth="1"/>
    <col min="4362" max="4362" width="16.625" style="85" customWidth="1"/>
    <col min="4363" max="4608" width="8" style="85"/>
    <col min="4609" max="4609" width="4.375" style="85" customWidth="1"/>
    <col min="4610" max="4611" width="5.75" style="85" customWidth="1"/>
    <col min="4612" max="4612" width="29.25" style="85" customWidth="1"/>
    <col min="4613" max="4613" width="14.375" style="85" customWidth="1"/>
    <col min="4614" max="4614" width="13.125" style="85" customWidth="1"/>
    <col min="4615" max="4615" width="12.625" style="85" customWidth="1"/>
    <col min="4616" max="4616" width="11.875" style="85" customWidth="1"/>
    <col min="4617" max="4617" width="12.875" style="85" customWidth="1"/>
    <col min="4618" max="4618" width="16.625" style="85" customWidth="1"/>
    <col min="4619" max="4864" width="8" style="85"/>
    <col min="4865" max="4865" width="4.375" style="85" customWidth="1"/>
    <col min="4866" max="4867" width="5.75" style="85" customWidth="1"/>
    <col min="4868" max="4868" width="29.25" style="85" customWidth="1"/>
    <col min="4869" max="4869" width="14.375" style="85" customWidth="1"/>
    <col min="4870" max="4870" width="13.125" style="85" customWidth="1"/>
    <col min="4871" max="4871" width="12.625" style="85" customWidth="1"/>
    <col min="4872" max="4872" width="11.875" style="85" customWidth="1"/>
    <col min="4873" max="4873" width="12.875" style="85" customWidth="1"/>
    <col min="4874" max="4874" width="16.625" style="85" customWidth="1"/>
    <col min="4875" max="5120" width="8" style="85"/>
    <col min="5121" max="5121" width="4.375" style="85" customWidth="1"/>
    <col min="5122" max="5123" width="5.75" style="85" customWidth="1"/>
    <col min="5124" max="5124" width="29.25" style="85" customWidth="1"/>
    <col min="5125" max="5125" width="14.375" style="85" customWidth="1"/>
    <col min="5126" max="5126" width="13.125" style="85" customWidth="1"/>
    <col min="5127" max="5127" width="12.625" style="85" customWidth="1"/>
    <col min="5128" max="5128" width="11.875" style="85" customWidth="1"/>
    <col min="5129" max="5129" width="12.875" style="85" customWidth="1"/>
    <col min="5130" max="5130" width="16.625" style="85" customWidth="1"/>
    <col min="5131" max="5376" width="8" style="85"/>
    <col min="5377" max="5377" width="4.375" style="85" customWidth="1"/>
    <col min="5378" max="5379" width="5.75" style="85" customWidth="1"/>
    <col min="5380" max="5380" width="29.25" style="85" customWidth="1"/>
    <col min="5381" max="5381" width="14.375" style="85" customWidth="1"/>
    <col min="5382" max="5382" width="13.125" style="85" customWidth="1"/>
    <col min="5383" max="5383" width="12.625" style="85" customWidth="1"/>
    <col min="5384" max="5384" width="11.875" style="85" customWidth="1"/>
    <col min="5385" max="5385" width="12.875" style="85" customWidth="1"/>
    <col min="5386" max="5386" width="16.625" style="85" customWidth="1"/>
    <col min="5387" max="5632" width="8" style="85"/>
    <col min="5633" max="5633" width="4.375" style="85" customWidth="1"/>
    <col min="5634" max="5635" width="5.75" style="85" customWidth="1"/>
    <col min="5636" max="5636" width="29.25" style="85" customWidth="1"/>
    <col min="5637" max="5637" width="14.375" style="85" customWidth="1"/>
    <col min="5638" max="5638" width="13.125" style="85" customWidth="1"/>
    <col min="5639" max="5639" width="12.625" style="85" customWidth="1"/>
    <col min="5640" max="5640" width="11.875" style="85" customWidth="1"/>
    <col min="5641" max="5641" width="12.875" style="85" customWidth="1"/>
    <col min="5642" max="5642" width="16.625" style="85" customWidth="1"/>
    <col min="5643" max="5888" width="8" style="85"/>
    <col min="5889" max="5889" width="4.375" style="85" customWidth="1"/>
    <col min="5890" max="5891" width="5.75" style="85" customWidth="1"/>
    <col min="5892" max="5892" width="29.25" style="85" customWidth="1"/>
    <col min="5893" max="5893" width="14.375" style="85" customWidth="1"/>
    <col min="5894" max="5894" width="13.125" style="85" customWidth="1"/>
    <col min="5895" max="5895" width="12.625" style="85" customWidth="1"/>
    <col min="5896" max="5896" width="11.875" style="85" customWidth="1"/>
    <col min="5897" max="5897" width="12.875" style="85" customWidth="1"/>
    <col min="5898" max="5898" width="16.625" style="85" customWidth="1"/>
    <col min="5899" max="6144" width="8" style="85"/>
    <col min="6145" max="6145" width="4.375" style="85" customWidth="1"/>
    <col min="6146" max="6147" width="5.75" style="85" customWidth="1"/>
    <col min="6148" max="6148" width="29.25" style="85" customWidth="1"/>
    <col min="6149" max="6149" width="14.375" style="85" customWidth="1"/>
    <col min="6150" max="6150" width="13.125" style="85" customWidth="1"/>
    <col min="6151" max="6151" width="12.625" style="85" customWidth="1"/>
    <col min="6152" max="6152" width="11.875" style="85" customWidth="1"/>
    <col min="6153" max="6153" width="12.875" style="85" customWidth="1"/>
    <col min="6154" max="6154" width="16.625" style="85" customWidth="1"/>
    <col min="6155" max="6400" width="8" style="85"/>
    <col min="6401" max="6401" width="4.375" style="85" customWidth="1"/>
    <col min="6402" max="6403" width="5.75" style="85" customWidth="1"/>
    <col min="6404" max="6404" width="29.25" style="85" customWidth="1"/>
    <col min="6405" max="6405" width="14.375" style="85" customWidth="1"/>
    <col min="6406" max="6406" width="13.125" style="85" customWidth="1"/>
    <col min="6407" max="6407" width="12.625" style="85" customWidth="1"/>
    <col min="6408" max="6408" width="11.875" style="85" customWidth="1"/>
    <col min="6409" max="6409" width="12.875" style="85" customWidth="1"/>
    <col min="6410" max="6410" width="16.625" style="85" customWidth="1"/>
    <col min="6411" max="6656" width="8" style="85"/>
    <col min="6657" max="6657" width="4.375" style="85" customWidth="1"/>
    <col min="6658" max="6659" width="5.75" style="85" customWidth="1"/>
    <col min="6660" max="6660" width="29.25" style="85" customWidth="1"/>
    <col min="6661" max="6661" width="14.375" style="85" customWidth="1"/>
    <col min="6662" max="6662" width="13.125" style="85" customWidth="1"/>
    <col min="6663" max="6663" width="12.625" style="85" customWidth="1"/>
    <col min="6664" max="6664" width="11.875" style="85" customWidth="1"/>
    <col min="6665" max="6665" width="12.875" style="85" customWidth="1"/>
    <col min="6666" max="6666" width="16.625" style="85" customWidth="1"/>
    <col min="6667" max="6912" width="8" style="85"/>
    <col min="6913" max="6913" width="4.375" style="85" customWidth="1"/>
    <col min="6914" max="6915" width="5.75" style="85" customWidth="1"/>
    <col min="6916" max="6916" width="29.25" style="85" customWidth="1"/>
    <col min="6917" max="6917" width="14.375" style="85" customWidth="1"/>
    <col min="6918" max="6918" width="13.125" style="85" customWidth="1"/>
    <col min="6919" max="6919" width="12.625" style="85" customWidth="1"/>
    <col min="6920" max="6920" width="11.875" style="85" customWidth="1"/>
    <col min="6921" max="6921" width="12.875" style="85" customWidth="1"/>
    <col min="6922" max="6922" width="16.625" style="85" customWidth="1"/>
    <col min="6923" max="7168" width="8" style="85"/>
    <col min="7169" max="7169" width="4.375" style="85" customWidth="1"/>
    <col min="7170" max="7171" width="5.75" style="85" customWidth="1"/>
    <col min="7172" max="7172" width="29.25" style="85" customWidth="1"/>
    <col min="7173" max="7173" width="14.375" style="85" customWidth="1"/>
    <col min="7174" max="7174" width="13.125" style="85" customWidth="1"/>
    <col min="7175" max="7175" width="12.625" style="85" customWidth="1"/>
    <col min="7176" max="7176" width="11.875" style="85" customWidth="1"/>
    <col min="7177" max="7177" width="12.875" style="85" customWidth="1"/>
    <col min="7178" max="7178" width="16.625" style="85" customWidth="1"/>
    <col min="7179" max="7424" width="8" style="85"/>
    <col min="7425" max="7425" width="4.375" style="85" customWidth="1"/>
    <col min="7426" max="7427" width="5.75" style="85" customWidth="1"/>
    <col min="7428" max="7428" width="29.25" style="85" customWidth="1"/>
    <col min="7429" max="7429" width="14.375" style="85" customWidth="1"/>
    <col min="7430" max="7430" width="13.125" style="85" customWidth="1"/>
    <col min="7431" max="7431" width="12.625" style="85" customWidth="1"/>
    <col min="7432" max="7432" width="11.875" style="85" customWidth="1"/>
    <col min="7433" max="7433" width="12.875" style="85" customWidth="1"/>
    <col min="7434" max="7434" width="16.625" style="85" customWidth="1"/>
    <col min="7435" max="7680" width="8" style="85"/>
    <col min="7681" max="7681" width="4.375" style="85" customWidth="1"/>
    <col min="7682" max="7683" width="5.75" style="85" customWidth="1"/>
    <col min="7684" max="7684" width="29.25" style="85" customWidth="1"/>
    <col min="7685" max="7685" width="14.375" style="85" customWidth="1"/>
    <col min="7686" max="7686" width="13.125" style="85" customWidth="1"/>
    <col min="7687" max="7687" width="12.625" style="85" customWidth="1"/>
    <col min="7688" max="7688" width="11.875" style="85" customWidth="1"/>
    <col min="7689" max="7689" width="12.875" style="85" customWidth="1"/>
    <col min="7690" max="7690" width="16.625" style="85" customWidth="1"/>
    <col min="7691" max="7936" width="8" style="85"/>
    <col min="7937" max="7937" width="4.375" style="85" customWidth="1"/>
    <col min="7938" max="7939" width="5.75" style="85" customWidth="1"/>
    <col min="7940" max="7940" width="29.25" style="85" customWidth="1"/>
    <col min="7941" max="7941" width="14.375" style="85" customWidth="1"/>
    <col min="7942" max="7942" width="13.125" style="85" customWidth="1"/>
    <col min="7943" max="7943" width="12.625" style="85" customWidth="1"/>
    <col min="7944" max="7944" width="11.875" style="85" customWidth="1"/>
    <col min="7945" max="7945" width="12.875" style="85" customWidth="1"/>
    <col min="7946" max="7946" width="16.625" style="85" customWidth="1"/>
    <col min="7947" max="8192" width="8" style="85"/>
    <col min="8193" max="8193" width="4.375" style="85" customWidth="1"/>
    <col min="8194" max="8195" width="5.75" style="85" customWidth="1"/>
    <col min="8196" max="8196" width="29.25" style="85" customWidth="1"/>
    <col min="8197" max="8197" width="14.375" style="85" customWidth="1"/>
    <col min="8198" max="8198" width="13.125" style="85" customWidth="1"/>
    <col min="8199" max="8199" width="12.625" style="85" customWidth="1"/>
    <col min="8200" max="8200" width="11.875" style="85" customWidth="1"/>
    <col min="8201" max="8201" width="12.875" style="85" customWidth="1"/>
    <col min="8202" max="8202" width="16.625" style="85" customWidth="1"/>
    <col min="8203" max="8448" width="8" style="85"/>
    <col min="8449" max="8449" width="4.375" style="85" customWidth="1"/>
    <col min="8450" max="8451" width="5.75" style="85" customWidth="1"/>
    <col min="8452" max="8452" width="29.25" style="85" customWidth="1"/>
    <col min="8453" max="8453" width="14.375" style="85" customWidth="1"/>
    <col min="8454" max="8454" width="13.125" style="85" customWidth="1"/>
    <col min="8455" max="8455" width="12.625" style="85" customWidth="1"/>
    <col min="8456" max="8456" width="11.875" style="85" customWidth="1"/>
    <col min="8457" max="8457" width="12.875" style="85" customWidth="1"/>
    <col min="8458" max="8458" width="16.625" style="85" customWidth="1"/>
    <col min="8459" max="8704" width="8" style="85"/>
    <col min="8705" max="8705" width="4.375" style="85" customWidth="1"/>
    <col min="8706" max="8707" width="5.75" style="85" customWidth="1"/>
    <col min="8708" max="8708" width="29.25" style="85" customWidth="1"/>
    <col min="8709" max="8709" width="14.375" style="85" customWidth="1"/>
    <col min="8710" max="8710" width="13.125" style="85" customWidth="1"/>
    <col min="8711" max="8711" width="12.625" style="85" customWidth="1"/>
    <col min="8712" max="8712" width="11.875" style="85" customWidth="1"/>
    <col min="8713" max="8713" width="12.875" style="85" customWidth="1"/>
    <col min="8714" max="8714" width="16.625" style="85" customWidth="1"/>
    <col min="8715" max="8960" width="8" style="85"/>
    <col min="8961" max="8961" width="4.375" style="85" customWidth="1"/>
    <col min="8962" max="8963" width="5.75" style="85" customWidth="1"/>
    <col min="8964" max="8964" width="29.25" style="85" customWidth="1"/>
    <col min="8965" max="8965" width="14.375" style="85" customWidth="1"/>
    <col min="8966" max="8966" width="13.125" style="85" customWidth="1"/>
    <col min="8967" max="8967" width="12.625" style="85" customWidth="1"/>
    <col min="8968" max="8968" width="11.875" style="85" customWidth="1"/>
    <col min="8969" max="8969" width="12.875" style="85" customWidth="1"/>
    <col min="8970" max="8970" width="16.625" style="85" customWidth="1"/>
    <col min="8971" max="9216" width="8" style="85"/>
    <col min="9217" max="9217" width="4.375" style="85" customWidth="1"/>
    <col min="9218" max="9219" width="5.75" style="85" customWidth="1"/>
    <col min="9220" max="9220" width="29.25" style="85" customWidth="1"/>
    <col min="9221" max="9221" width="14.375" style="85" customWidth="1"/>
    <col min="9222" max="9222" width="13.125" style="85" customWidth="1"/>
    <col min="9223" max="9223" width="12.625" style="85" customWidth="1"/>
    <col min="9224" max="9224" width="11.875" style="85" customWidth="1"/>
    <col min="9225" max="9225" width="12.875" style="85" customWidth="1"/>
    <col min="9226" max="9226" width="16.625" style="85" customWidth="1"/>
    <col min="9227" max="9472" width="8" style="85"/>
    <col min="9473" max="9473" width="4.375" style="85" customWidth="1"/>
    <col min="9474" max="9475" width="5.75" style="85" customWidth="1"/>
    <col min="9476" max="9476" width="29.25" style="85" customWidth="1"/>
    <col min="9477" max="9477" width="14.375" style="85" customWidth="1"/>
    <col min="9478" max="9478" width="13.125" style="85" customWidth="1"/>
    <col min="9479" max="9479" width="12.625" style="85" customWidth="1"/>
    <col min="9480" max="9480" width="11.875" style="85" customWidth="1"/>
    <col min="9481" max="9481" width="12.875" style="85" customWidth="1"/>
    <col min="9482" max="9482" width="16.625" style="85" customWidth="1"/>
    <col min="9483" max="9728" width="8" style="85"/>
    <col min="9729" max="9729" width="4.375" style="85" customWidth="1"/>
    <col min="9730" max="9731" width="5.75" style="85" customWidth="1"/>
    <col min="9732" max="9732" width="29.25" style="85" customWidth="1"/>
    <col min="9733" max="9733" width="14.375" style="85" customWidth="1"/>
    <col min="9734" max="9734" width="13.125" style="85" customWidth="1"/>
    <col min="9735" max="9735" width="12.625" style="85" customWidth="1"/>
    <col min="9736" max="9736" width="11.875" style="85" customWidth="1"/>
    <col min="9737" max="9737" width="12.875" style="85" customWidth="1"/>
    <col min="9738" max="9738" width="16.625" style="85" customWidth="1"/>
    <col min="9739" max="9984" width="8" style="85"/>
    <col min="9985" max="9985" width="4.375" style="85" customWidth="1"/>
    <col min="9986" max="9987" width="5.75" style="85" customWidth="1"/>
    <col min="9988" max="9988" width="29.25" style="85" customWidth="1"/>
    <col min="9989" max="9989" width="14.375" style="85" customWidth="1"/>
    <col min="9990" max="9990" width="13.125" style="85" customWidth="1"/>
    <col min="9991" max="9991" width="12.625" style="85" customWidth="1"/>
    <col min="9992" max="9992" width="11.875" style="85" customWidth="1"/>
    <col min="9993" max="9993" width="12.875" style="85" customWidth="1"/>
    <col min="9994" max="9994" width="16.625" style="85" customWidth="1"/>
    <col min="9995" max="10240" width="8" style="85"/>
    <col min="10241" max="10241" width="4.375" style="85" customWidth="1"/>
    <col min="10242" max="10243" width="5.75" style="85" customWidth="1"/>
    <col min="10244" max="10244" width="29.25" style="85" customWidth="1"/>
    <col min="10245" max="10245" width="14.375" style="85" customWidth="1"/>
    <col min="10246" max="10246" width="13.125" style="85" customWidth="1"/>
    <col min="10247" max="10247" width="12.625" style="85" customWidth="1"/>
    <col min="10248" max="10248" width="11.875" style="85" customWidth="1"/>
    <col min="10249" max="10249" width="12.875" style="85" customWidth="1"/>
    <col min="10250" max="10250" width="16.625" style="85" customWidth="1"/>
    <col min="10251" max="10496" width="8" style="85"/>
    <col min="10497" max="10497" width="4.375" style="85" customWidth="1"/>
    <col min="10498" max="10499" width="5.75" style="85" customWidth="1"/>
    <col min="10500" max="10500" width="29.25" style="85" customWidth="1"/>
    <col min="10501" max="10501" width="14.375" style="85" customWidth="1"/>
    <col min="10502" max="10502" width="13.125" style="85" customWidth="1"/>
    <col min="10503" max="10503" width="12.625" style="85" customWidth="1"/>
    <col min="10504" max="10504" width="11.875" style="85" customWidth="1"/>
    <col min="10505" max="10505" width="12.875" style="85" customWidth="1"/>
    <col min="10506" max="10506" width="16.625" style="85" customWidth="1"/>
    <col min="10507" max="10752" width="8" style="85"/>
    <col min="10753" max="10753" width="4.375" style="85" customWidth="1"/>
    <col min="10754" max="10755" width="5.75" style="85" customWidth="1"/>
    <col min="10756" max="10756" width="29.25" style="85" customWidth="1"/>
    <col min="10757" max="10757" width="14.375" style="85" customWidth="1"/>
    <col min="10758" max="10758" width="13.125" style="85" customWidth="1"/>
    <col min="10759" max="10759" width="12.625" style="85" customWidth="1"/>
    <col min="10760" max="10760" width="11.875" style="85" customWidth="1"/>
    <col min="10761" max="10761" width="12.875" style="85" customWidth="1"/>
    <col min="10762" max="10762" width="16.625" style="85" customWidth="1"/>
    <col min="10763" max="11008" width="8" style="85"/>
    <col min="11009" max="11009" width="4.375" style="85" customWidth="1"/>
    <col min="11010" max="11011" width="5.75" style="85" customWidth="1"/>
    <col min="11012" max="11012" width="29.25" style="85" customWidth="1"/>
    <col min="11013" max="11013" width="14.375" style="85" customWidth="1"/>
    <col min="11014" max="11014" width="13.125" style="85" customWidth="1"/>
    <col min="11015" max="11015" width="12.625" style="85" customWidth="1"/>
    <col min="11016" max="11016" width="11.875" style="85" customWidth="1"/>
    <col min="11017" max="11017" width="12.875" style="85" customWidth="1"/>
    <col min="11018" max="11018" width="16.625" style="85" customWidth="1"/>
    <col min="11019" max="11264" width="8" style="85"/>
    <col min="11265" max="11265" width="4.375" style="85" customWidth="1"/>
    <col min="11266" max="11267" width="5.75" style="85" customWidth="1"/>
    <col min="11268" max="11268" width="29.25" style="85" customWidth="1"/>
    <col min="11269" max="11269" width="14.375" style="85" customWidth="1"/>
    <col min="11270" max="11270" width="13.125" style="85" customWidth="1"/>
    <col min="11271" max="11271" width="12.625" style="85" customWidth="1"/>
    <col min="11272" max="11272" width="11.875" style="85" customWidth="1"/>
    <col min="11273" max="11273" width="12.875" style="85" customWidth="1"/>
    <col min="11274" max="11274" width="16.625" style="85" customWidth="1"/>
    <col min="11275" max="11520" width="8" style="85"/>
    <col min="11521" max="11521" width="4.375" style="85" customWidth="1"/>
    <col min="11522" max="11523" width="5.75" style="85" customWidth="1"/>
    <col min="11524" max="11524" width="29.25" style="85" customWidth="1"/>
    <col min="11525" max="11525" width="14.375" style="85" customWidth="1"/>
    <col min="11526" max="11526" width="13.125" style="85" customWidth="1"/>
    <col min="11527" max="11527" width="12.625" style="85" customWidth="1"/>
    <col min="11528" max="11528" width="11.875" style="85" customWidth="1"/>
    <col min="11529" max="11529" width="12.875" style="85" customWidth="1"/>
    <col min="11530" max="11530" width="16.625" style="85" customWidth="1"/>
    <col min="11531" max="11776" width="8" style="85"/>
    <col min="11777" max="11777" width="4.375" style="85" customWidth="1"/>
    <col min="11778" max="11779" width="5.75" style="85" customWidth="1"/>
    <col min="11780" max="11780" width="29.25" style="85" customWidth="1"/>
    <col min="11781" max="11781" width="14.375" style="85" customWidth="1"/>
    <col min="11782" max="11782" width="13.125" style="85" customWidth="1"/>
    <col min="11783" max="11783" width="12.625" style="85" customWidth="1"/>
    <col min="11784" max="11784" width="11.875" style="85" customWidth="1"/>
    <col min="11785" max="11785" width="12.875" style="85" customWidth="1"/>
    <col min="11786" max="11786" width="16.625" style="85" customWidth="1"/>
    <col min="11787" max="12032" width="8" style="85"/>
    <col min="12033" max="12033" width="4.375" style="85" customWidth="1"/>
    <col min="12034" max="12035" width="5.75" style="85" customWidth="1"/>
    <col min="12036" max="12036" width="29.25" style="85" customWidth="1"/>
    <col min="12037" max="12037" width="14.375" style="85" customWidth="1"/>
    <col min="12038" max="12038" width="13.125" style="85" customWidth="1"/>
    <col min="12039" max="12039" width="12.625" style="85" customWidth="1"/>
    <col min="12040" max="12040" width="11.875" style="85" customWidth="1"/>
    <col min="12041" max="12041" width="12.875" style="85" customWidth="1"/>
    <col min="12042" max="12042" width="16.625" style="85" customWidth="1"/>
    <col min="12043" max="12288" width="8" style="85"/>
    <col min="12289" max="12289" width="4.375" style="85" customWidth="1"/>
    <col min="12290" max="12291" width="5.75" style="85" customWidth="1"/>
    <col min="12292" max="12292" width="29.25" style="85" customWidth="1"/>
    <col min="12293" max="12293" width="14.375" style="85" customWidth="1"/>
    <col min="12294" max="12294" width="13.125" style="85" customWidth="1"/>
    <col min="12295" max="12295" width="12.625" style="85" customWidth="1"/>
    <col min="12296" max="12296" width="11.875" style="85" customWidth="1"/>
    <col min="12297" max="12297" width="12.875" style="85" customWidth="1"/>
    <col min="12298" max="12298" width="16.625" style="85" customWidth="1"/>
    <col min="12299" max="12544" width="8" style="85"/>
    <col min="12545" max="12545" width="4.375" style="85" customWidth="1"/>
    <col min="12546" max="12547" width="5.75" style="85" customWidth="1"/>
    <col min="12548" max="12548" width="29.25" style="85" customWidth="1"/>
    <col min="12549" max="12549" width="14.375" style="85" customWidth="1"/>
    <col min="12550" max="12550" width="13.125" style="85" customWidth="1"/>
    <col min="12551" max="12551" width="12.625" style="85" customWidth="1"/>
    <col min="12552" max="12552" width="11.875" style="85" customWidth="1"/>
    <col min="12553" max="12553" width="12.875" style="85" customWidth="1"/>
    <col min="12554" max="12554" width="16.625" style="85" customWidth="1"/>
    <col min="12555" max="12800" width="8" style="85"/>
    <col min="12801" max="12801" width="4.375" style="85" customWidth="1"/>
    <col min="12802" max="12803" width="5.75" style="85" customWidth="1"/>
    <col min="12804" max="12804" width="29.25" style="85" customWidth="1"/>
    <col min="12805" max="12805" width="14.375" style="85" customWidth="1"/>
    <col min="12806" max="12806" width="13.125" style="85" customWidth="1"/>
    <col min="12807" max="12807" width="12.625" style="85" customWidth="1"/>
    <col min="12808" max="12808" width="11.875" style="85" customWidth="1"/>
    <col min="12809" max="12809" width="12.875" style="85" customWidth="1"/>
    <col min="12810" max="12810" width="16.625" style="85" customWidth="1"/>
    <col min="12811" max="13056" width="8" style="85"/>
    <col min="13057" max="13057" width="4.375" style="85" customWidth="1"/>
    <col min="13058" max="13059" width="5.75" style="85" customWidth="1"/>
    <col min="13060" max="13060" width="29.25" style="85" customWidth="1"/>
    <col min="13061" max="13061" width="14.375" style="85" customWidth="1"/>
    <col min="13062" max="13062" width="13.125" style="85" customWidth="1"/>
    <col min="13063" max="13063" width="12.625" style="85" customWidth="1"/>
    <col min="13064" max="13064" width="11.875" style="85" customWidth="1"/>
    <col min="13065" max="13065" width="12.875" style="85" customWidth="1"/>
    <col min="13066" max="13066" width="16.625" style="85" customWidth="1"/>
    <col min="13067" max="13312" width="8" style="85"/>
    <col min="13313" max="13313" width="4.375" style="85" customWidth="1"/>
    <col min="13314" max="13315" width="5.75" style="85" customWidth="1"/>
    <col min="13316" max="13316" width="29.25" style="85" customWidth="1"/>
    <col min="13317" max="13317" width="14.375" style="85" customWidth="1"/>
    <col min="13318" max="13318" width="13.125" style="85" customWidth="1"/>
    <col min="13319" max="13319" width="12.625" style="85" customWidth="1"/>
    <col min="13320" max="13320" width="11.875" style="85" customWidth="1"/>
    <col min="13321" max="13321" width="12.875" style="85" customWidth="1"/>
    <col min="13322" max="13322" width="16.625" style="85" customWidth="1"/>
    <col min="13323" max="13568" width="8" style="85"/>
    <col min="13569" max="13569" width="4.375" style="85" customWidth="1"/>
    <col min="13570" max="13571" width="5.75" style="85" customWidth="1"/>
    <col min="13572" max="13572" width="29.25" style="85" customWidth="1"/>
    <col min="13573" max="13573" width="14.375" style="85" customWidth="1"/>
    <col min="13574" max="13574" width="13.125" style="85" customWidth="1"/>
    <col min="13575" max="13575" width="12.625" style="85" customWidth="1"/>
    <col min="13576" max="13576" width="11.875" style="85" customWidth="1"/>
    <col min="13577" max="13577" width="12.875" style="85" customWidth="1"/>
    <col min="13578" max="13578" width="16.625" style="85" customWidth="1"/>
    <col min="13579" max="13824" width="8" style="85"/>
    <col min="13825" max="13825" width="4.375" style="85" customWidth="1"/>
    <col min="13826" max="13827" width="5.75" style="85" customWidth="1"/>
    <col min="13828" max="13828" width="29.25" style="85" customWidth="1"/>
    <col min="13829" max="13829" width="14.375" style="85" customWidth="1"/>
    <col min="13830" max="13830" width="13.125" style="85" customWidth="1"/>
    <col min="13831" max="13831" width="12.625" style="85" customWidth="1"/>
    <col min="13832" max="13832" width="11.875" style="85" customWidth="1"/>
    <col min="13833" max="13833" width="12.875" style="85" customWidth="1"/>
    <col min="13834" max="13834" width="16.625" style="85" customWidth="1"/>
    <col min="13835" max="14080" width="8" style="85"/>
    <col min="14081" max="14081" width="4.375" style="85" customWidth="1"/>
    <col min="14082" max="14083" width="5.75" style="85" customWidth="1"/>
    <col min="14084" max="14084" width="29.25" style="85" customWidth="1"/>
    <col min="14085" max="14085" width="14.375" style="85" customWidth="1"/>
    <col min="14086" max="14086" width="13.125" style="85" customWidth="1"/>
    <col min="14087" max="14087" width="12.625" style="85" customWidth="1"/>
    <col min="14088" max="14088" width="11.875" style="85" customWidth="1"/>
    <col min="14089" max="14089" width="12.875" style="85" customWidth="1"/>
    <col min="14090" max="14090" width="16.625" style="85" customWidth="1"/>
    <col min="14091" max="14336" width="8" style="85"/>
    <col min="14337" max="14337" width="4.375" style="85" customWidth="1"/>
    <col min="14338" max="14339" width="5.75" style="85" customWidth="1"/>
    <col min="14340" max="14340" width="29.25" style="85" customWidth="1"/>
    <col min="14341" max="14341" width="14.375" style="85" customWidth="1"/>
    <col min="14342" max="14342" width="13.125" style="85" customWidth="1"/>
    <col min="14343" max="14343" width="12.625" style="85" customWidth="1"/>
    <col min="14344" max="14344" width="11.875" style="85" customWidth="1"/>
    <col min="14345" max="14345" width="12.875" style="85" customWidth="1"/>
    <col min="14346" max="14346" width="16.625" style="85" customWidth="1"/>
    <col min="14347" max="14592" width="8" style="85"/>
    <col min="14593" max="14593" width="4.375" style="85" customWidth="1"/>
    <col min="14594" max="14595" width="5.75" style="85" customWidth="1"/>
    <col min="14596" max="14596" width="29.25" style="85" customWidth="1"/>
    <col min="14597" max="14597" width="14.375" style="85" customWidth="1"/>
    <col min="14598" max="14598" width="13.125" style="85" customWidth="1"/>
    <col min="14599" max="14599" width="12.625" style="85" customWidth="1"/>
    <col min="14600" max="14600" width="11.875" style="85" customWidth="1"/>
    <col min="14601" max="14601" width="12.875" style="85" customWidth="1"/>
    <col min="14602" max="14602" width="16.625" style="85" customWidth="1"/>
    <col min="14603" max="14848" width="8" style="85"/>
    <col min="14849" max="14849" width="4.375" style="85" customWidth="1"/>
    <col min="14850" max="14851" width="5.75" style="85" customWidth="1"/>
    <col min="14852" max="14852" width="29.25" style="85" customWidth="1"/>
    <col min="14853" max="14853" width="14.375" style="85" customWidth="1"/>
    <col min="14854" max="14854" width="13.125" style="85" customWidth="1"/>
    <col min="14855" max="14855" width="12.625" style="85" customWidth="1"/>
    <col min="14856" max="14856" width="11.875" style="85" customWidth="1"/>
    <col min="14857" max="14857" width="12.875" style="85" customWidth="1"/>
    <col min="14858" max="14858" width="16.625" style="85" customWidth="1"/>
    <col min="14859" max="15104" width="8" style="85"/>
    <col min="15105" max="15105" width="4.375" style="85" customWidth="1"/>
    <col min="15106" max="15107" width="5.75" style="85" customWidth="1"/>
    <col min="15108" max="15108" width="29.25" style="85" customWidth="1"/>
    <col min="15109" max="15109" width="14.375" style="85" customWidth="1"/>
    <col min="15110" max="15110" width="13.125" style="85" customWidth="1"/>
    <col min="15111" max="15111" width="12.625" style="85" customWidth="1"/>
    <col min="15112" max="15112" width="11.875" style="85" customWidth="1"/>
    <col min="15113" max="15113" width="12.875" style="85" customWidth="1"/>
    <col min="15114" max="15114" width="16.625" style="85" customWidth="1"/>
    <col min="15115" max="15360" width="8" style="85"/>
    <col min="15361" max="15361" width="4.375" style="85" customWidth="1"/>
    <col min="15362" max="15363" width="5.75" style="85" customWidth="1"/>
    <col min="15364" max="15364" width="29.25" style="85" customWidth="1"/>
    <col min="15365" max="15365" width="14.375" style="85" customWidth="1"/>
    <col min="15366" max="15366" width="13.125" style="85" customWidth="1"/>
    <col min="15367" max="15367" width="12.625" style="85" customWidth="1"/>
    <col min="15368" max="15368" width="11.875" style="85" customWidth="1"/>
    <col min="15369" max="15369" width="12.875" style="85" customWidth="1"/>
    <col min="15370" max="15370" width="16.625" style="85" customWidth="1"/>
    <col min="15371" max="15616" width="8" style="85"/>
    <col min="15617" max="15617" width="4.375" style="85" customWidth="1"/>
    <col min="15618" max="15619" width="5.75" style="85" customWidth="1"/>
    <col min="15620" max="15620" width="29.25" style="85" customWidth="1"/>
    <col min="15621" max="15621" width="14.375" style="85" customWidth="1"/>
    <col min="15622" max="15622" width="13.125" style="85" customWidth="1"/>
    <col min="15623" max="15623" width="12.625" style="85" customWidth="1"/>
    <col min="15624" max="15624" width="11.875" style="85" customWidth="1"/>
    <col min="15625" max="15625" width="12.875" style="85" customWidth="1"/>
    <col min="15626" max="15626" width="16.625" style="85" customWidth="1"/>
    <col min="15627" max="15872" width="8" style="85"/>
    <col min="15873" max="15873" width="4.375" style="85" customWidth="1"/>
    <col min="15874" max="15875" width="5.75" style="85" customWidth="1"/>
    <col min="15876" max="15876" width="29.25" style="85" customWidth="1"/>
    <col min="15877" max="15877" width="14.375" style="85" customWidth="1"/>
    <col min="15878" max="15878" width="13.125" style="85" customWidth="1"/>
    <col min="15879" max="15879" width="12.625" style="85" customWidth="1"/>
    <col min="15880" max="15880" width="11.875" style="85" customWidth="1"/>
    <col min="15881" max="15881" width="12.875" style="85" customWidth="1"/>
    <col min="15882" max="15882" width="16.625" style="85" customWidth="1"/>
    <col min="15883" max="16128" width="8" style="85"/>
    <col min="16129" max="16129" width="4.375" style="85" customWidth="1"/>
    <col min="16130" max="16131" width="5.75" style="85" customWidth="1"/>
    <col min="16132" max="16132" width="29.25" style="85" customWidth="1"/>
    <col min="16133" max="16133" width="14.375" style="85" customWidth="1"/>
    <col min="16134" max="16134" width="13.125" style="85" customWidth="1"/>
    <col min="16135" max="16135" width="12.625" style="85" customWidth="1"/>
    <col min="16136" max="16136" width="11.875" style="85" customWidth="1"/>
    <col min="16137" max="16137" width="12.875" style="85" customWidth="1"/>
    <col min="16138" max="16138" width="16.625" style="85" customWidth="1"/>
    <col min="16139" max="16384" width="8" style="85"/>
  </cols>
  <sheetData>
    <row r="1" spans="1:11 16139:16384" ht="17.25">
      <c r="A1" s="1753" t="s">
        <v>780</v>
      </c>
      <c r="B1" s="1753"/>
      <c r="C1" s="1753"/>
      <c r="D1" s="1753"/>
      <c r="E1" s="586"/>
      <c r="F1" s="587"/>
      <c r="G1" s="587"/>
      <c r="H1" s="587"/>
      <c r="I1" s="588" t="s">
        <v>781</v>
      </c>
      <c r="J1" s="589" t="s">
        <v>1277</v>
      </c>
      <c r="K1" s="87" t="s">
        <v>125</v>
      </c>
    </row>
    <row r="2" spans="1:11 16139:16384" ht="19.5">
      <c r="A2" s="1754" t="s">
        <v>1278</v>
      </c>
      <c r="B2" s="1754"/>
      <c r="C2" s="1754"/>
      <c r="D2" s="1754"/>
      <c r="E2" s="590" t="s">
        <v>1279</v>
      </c>
      <c r="F2" s="591"/>
      <c r="G2" s="591"/>
      <c r="H2" s="591"/>
      <c r="I2" s="588" t="s">
        <v>831</v>
      </c>
      <c r="J2" s="592" t="s">
        <v>1280</v>
      </c>
    </row>
    <row r="3" spans="1:11 16139:16384" ht="19.5">
      <c r="A3" s="1755" t="s">
        <v>1281</v>
      </c>
      <c r="B3" s="1755"/>
      <c r="C3" s="1755"/>
      <c r="D3" s="1755"/>
      <c r="E3" s="1755"/>
      <c r="F3" s="1755"/>
      <c r="G3" s="1755"/>
      <c r="H3" s="1755"/>
      <c r="I3" s="1755"/>
      <c r="J3" s="1755"/>
    </row>
    <row r="4" spans="1:11 16139:16384" ht="19.5">
      <c r="A4" s="1756" t="s">
        <v>1282</v>
      </c>
      <c r="B4" s="1756"/>
      <c r="C4" s="1756"/>
      <c r="D4" s="1756"/>
      <c r="E4" s="1756"/>
      <c r="F4" s="1756"/>
      <c r="G4" s="1756"/>
      <c r="H4" s="1756"/>
      <c r="I4" s="1756"/>
      <c r="J4" s="1756"/>
      <c r="WVS4" s="593"/>
      <c r="WVT4" s="593"/>
      <c r="WVU4" s="593"/>
      <c r="WVV4" s="593"/>
      <c r="WVW4" s="593"/>
      <c r="WVX4" s="593"/>
      <c r="WVY4" s="593"/>
      <c r="WVZ4" s="593"/>
      <c r="WWA4" s="593"/>
      <c r="WWB4" s="593"/>
      <c r="WWC4" s="593"/>
      <c r="WWD4" s="593"/>
      <c r="WWE4" s="593"/>
      <c r="WWF4" s="593"/>
      <c r="WWG4" s="593"/>
      <c r="WWH4" s="593"/>
      <c r="WWI4" s="593"/>
      <c r="WWJ4" s="593"/>
      <c r="WWK4" s="593"/>
      <c r="WWL4" s="593"/>
      <c r="WWM4" s="593"/>
      <c r="WWN4" s="593"/>
      <c r="WWO4" s="593"/>
      <c r="WWP4" s="593"/>
      <c r="WWQ4" s="593"/>
      <c r="WWR4" s="593"/>
      <c r="WWS4" s="593"/>
      <c r="WWT4" s="593"/>
      <c r="WWU4" s="593"/>
      <c r="WWV4" s="593"/>
      <c r="WWW4" s="593"/>
      <c r="WWX4" s="593"/>
      <c r="WWY4" s="593"/>
      <c r="WWZ4" s="593"/>
      <c r="WXA4" s="593"/>
      <c r="WXB4" s="593"/>
      <c r="WXC4" s="593"/>
      <c r="WXD4" s="593"/>
      <c r="WXE4" s="593"/>
      <c r="WXF4" s="593"/>
      <c r="WXG4" s="593"/>
      <c r="WXH4" s="593"/>
      <c r="WXI4" s="593"/>
      <c r="WXJ4" s="593"/>
      <c r="WXK4" s="593"/>
      <c r="WXL4" s="593"/>
      <c r="WXM4" s="593"/>
      <c r="WXN4" s="593"/>
      <c r="WXO4" s="593"/>
      <c r="WXP4" s="593"/>
      <c r="WXQ4" s="593"/>
      <c r="WXR4" s="593"/>
      <c r="WXS4" s="593"/>
      <c r="WXT4" s="593"/>
      <c r="WXU4" s="593"/>
      <c r="WXV4" s="593"/>
      <c r="WXW4" s="593"/>
      <c r="WXX4" s="593"/>
      <c r="WXY4" s="593"/>
      <c r="WXZ4" s="593"/>
      <c r="WYA4" s="593"/>
      <c r="WYB4" s="593"/>
      <c r="WYC4" s="593"/>
      <c r="WYD4" s="593"/>
      <c r="WYE4" s="593"/>
      <c r="WYF4" s="593"/>
      <c r="WYG4" s="593"/>
      <c r="WYH4" s="593"/>
      <c r="WYI4" s="593"/>
      <c r="WYJ4" s="593"/>
      <c r="WYK4" s="593"/>
      <c r="WYL4" s="593"/>
      <c r="WYM4" s="593"/>
      <c r="WYN4" s="593"/>
      <c r="WYO4" s="593"/>
      <c r="WYP4" s="593"/>
      <c r="WYQ4" s="593"/>
      <c r="WYR4" s="593"/>
      <c r="WYS4" s="593"/>
      <c r="WYT4" s="593"/>
      <c r="WYU4" s="593"/>
      <c r="WYV4" s="593"/>
      <c r="WYW4" s="593"/>
      <c r="WYX4" s="593"/>
      <c r="WYY4" s="593"/>
      <c r="WYZ4" s="593"/>
      <c r="WZA4" s="593"/>
      <c r="WZB4" s="593"/>
      <c r="WZC4" s="593"/>
      <c r="WZD4" s="593"/>
      <c r="WZE4" s="593"/>
      <c r="WZF4" s="593"/>
      <c r="WZG4" s="593"/>
      <c r="WZH4" s="593"/>
      <c r="WZI4" s="593"/>
      <c r="WZJ4" s="593"/>
      <c r="WZK4" s="593"/>
      <c r="WZL4" s="593"/>
      <c r="WZM4" s="593"/>
      <c r="WZN4" s="593"/>
      <c r="WZO4" s="593"/>
      <c r="WZP4" s="593"/>
      <c r="WZQ4" s="593"/>
      <c r="WZR4" s="593"/>
      <c r="WZS4" s="593"/>
      <c r="WZT4" s="593"/>
      <c r="WZU4" s="593"/>
      <c r="WZV4" s="593"/>
      <c r="WZW4" s="593"/>
      <c r="WZX4" s="593"/>
      <c r="WZY4" s="593"/>
      <c r="WZZ4" s="593"/>
      <c r="XAA4" s="593"/>
      <c r="XAB4" s="593"/>
      <c r="XAC4" s="593"/>
      <c r="XAD4" s="593"/>
      <c r="XAE4" s="593"/>
      <c r="XAF4" s="593"/>
      <c r="XAG4" s="593"/>
      <c r="XAH4" s="593"/>
      <c r="XAI4" s="593"/>
      <c r="XAJ4" s="593"/>
      <c r="XAK4" s="593"/>
      <c r="XAL4" s="593"/>
      <c r="XAM4" s="593"/>
      <c r="XAN4" s="593"/>
      <c r="XAO4" s="593"/>
      <c r="XAP4" s="593"/>
      <c r="XAQ4" s="593"/>
      <c r="XAR4" s="593"/>
      <c r="XAS4" s="593"/>
      <c r="XAT4" s="593"/>
      <c r="XAU4" s="593"/>
      <c r="XAV4" s="593"/>
      <c r="XAW4" s="593"/>
      <c r="XAX4" s="593"/>
      <c r="XAY4" s="593"/>
      <c r="XAZ4" s="593"/>
      <c r="XBA4" s="593"/>
      <c r="XBB4" s="593"/>
      <c r="XBC4" s="593"/>
      <c r="XBD4" s="593"/>
      <c r="XBE4" s="593"/>
      <c r="XBF4" s="593"/>
      <c r="XBG4" s="593"/>
      <c r="XBH4" s="593"/>
      <c r="XBI4" s="593"/>
      <c r="XBJ4" s="593"/>
      <c r="XBK4" s="593"/>
      <c r="XBL4" s="593"/>
      <c r="XBM4" s="593"/>
      <c r="XBN4" s="593"/>
      <c r="XBO4" s="593"/>
      <c r="XBP4" s="593"/>
      <c r="XBQ4" s="593"/>
      <c r="XBR4" s="593"/>
      <c r="XBS4" s="593"/>
      <c r="XBT4" s="593"/>
      <c r="XBU4" s="593"/>
      <c r="XBV4" s="593"/>
      <c r="XBW4" s="593"/>
      <c r="XBX4" s="593"/>
      <c r="XBY4" s="593"/>
      <c r="XBZ4" s="593"/>
      <c r="XCA4" s="593"/>
      <c r="XCB4" s="593"/>
      <c r="XCC4" s="593"/>
      <c r="XCD4" s="593"/>
      <c r="XCE4" s="593"/>
      <c r="XCF4" s="593"/>
      <c r="XCG4" s="593"/>
      <c r="XCH4" s="593"/>
      <c r="XCI4" s="593"/>
      <c r="XCJ4" s="593"/>
      <c r="XCK4" s="593"/>
      <c r="XCL4" s="593"/>
      <c r="XCM4" s="593"/>
      <c r="XCN4" s="593"/>
      <c r="XCO4" s="593"/>
      <c r="XCP4" s="593"/>
      <c r="XCQ4" s="593"/>
      <c r="XCR4" s="593"/>
      <c r="XCS4" s="593"/>
      <c r="XCT4" s="593"/>
      <c r="XCU4" s="593"/>
      <c r="XCV4" s="593"/>
      <c r="XCW4" s="593"/>
      <c r="XCX4" s="593"/>
      <c r="XCY4" s="593"/>
      <c r="XCZ4" s="593"/>
      <c r="XDA4" s="593"/>
      <c r="XDB4" s="593"/>
      <c r="XDC4" s="593"/>
      <c r="XDD4" s="593"/>
      <c r="XDE4" s="593"/>
      <c r="XDF4" s="593"/>
      <c r="XDG4" s="593"/>
      <c r="XDH4" s="593"/>
      <c r="XDI4" s="593"/>
      <c r="XDJ4" s="593"/>
      <c r="XDK4" s="593"/>
      <c r="XDL4" s="593"/>
      <c r="XDM4" s="593"/>
      <c r="XDN4" s="593"/>
      <c r="XDO4" s="593"/>
      <c r="XDP4" s="593"/>
      <c r="XDQ4" s="593"/>
      <c r="XDR4" s="593"/>
      <c r="XDS4" s="593"/>
      <c r="XDT4" s="593"/>
      <c r="XDU4" s="593"/>
      <c r="XDV4" s="593"/>
      <c r="XDW4" s="593"/>
      <c r="XDX4" s="593"/>
      <c r="XDY4" s="593"/>
      <c r="XDZ4" s="593"/>
      <c r="XEA4" s="593"/>
      <c r="XEB4" s="593"/>
      <c r="XEC4" s="593"/>
      <c r="XED4" s="593"/>
      <c r="XEE4" s="593"/>
      <c r="XEF4" s="593"/>
      <c r="XEG4" s="593"/>
      <c r="XEH4" s="593"/>
      <c r="XEI4" s="593"/>
      <c r="XEJ4" s="593"/>
      <c r="XEK4" s="593"/>
      <c r="XEL4" s="593"/>
      <c r="XEM4" s="593"/>
      <c r="XEN4" s="593"/>
      <c r="XEO4" s="593"/>
      <c r="XEP4" s="593"/>
      <c r="XEQ4" s="593"/>
      <c r="XER4" s="593"/>
      <c r="XES4" s="593"/>
      <c r="XET4" s="593"/>
      <c r="XEU4" s="593"/>
      <c r="XEV4" s="593"/>
      <c r="XEW4" s="593"/>
      <c r="XEX4" s="593"/>
      <c r="XEY4" s="593"/>
      <c r="XEZ4" s="593"/>
      <c r="XFA4" s="593"/>
      <c r="XFB4" s="593"/>
      <c r="XFC4" s="593"/>
      <c r="XFD4" s="593"/>
    </row>
    <row r="5" spans="1:11 16139:16384" s="593" customFormat="1" ht="16.5" customHeight="1">
      <c r="A5" s="1757" t="s">
        <v>1283</v>
      </c>
      <c r="B5" s="1757"/>
      <c r="C5" s="1757"/>
      <c r="D5" s="1757"/>
      <c r="E5" s="1757"/>
      <c r="F5" s="1757"/>
      <c r="G5" s="1757"/>
      <c r="H5" s="1757"/>
      <c r="I5" s="1757"/>
      <c r="J5" s="594" t="s">
        <v>1284</v>
      </c>
    </row>
    <row r="6" spans="1:11 16139:16384" s="593" customFormat="1" ht="16.5" customHeight="1">
      <c r="A6" s="595" t="s">
        <v>1285</v>
      </c>
      <c r="B6" s="596" t="s">
        <v>1286</v>
      </c>
      <c r="C6" s="596" t="s">
        <v>1287</v>
      </c>
      <c r="D6" s="597" t="s">
        <v>1288</v>
      </c>
      <c r="E6" s="598" t="s">
        <v>1289</v>
      </c>
      <c r="F6" s="598" t="s">
        <v>1290</v>
      </c>
      <c r="G6" s="598" t="s">
        <v>1289</v>
      </c>
      <c r="H6" s="598" t="s">
        <v>1290</v>
      </c>
      <c r="I6" s="598" t="s">
        <v>1289</v>
      </c>
      <c r="J6" s="598" t="s">
        <v>1290</v>
      </c>
    </row>
    <row r="7" spans="1:11 16139:16384" s="593" customFormat="1" ht="15.75" customHeight="1">
      <c r="A7" s="582"/>
      <c r="B7" s="596"/>
      <c r="C7" s="596"/>
      <c r="D7" s="599" t="s">
        <v>1291</v>
      </c>
      <c r="E7" s="584">
        <v>68077339</v>
      </c>
      <c r="F7" s="584">
        <v>444233791</v>
      </c>
      <c r="G7" s="584">
        <v>52206553</v>
      </c>
      <c r="H7" s="584">
        <v>376448846</v>
      </c>
      <c r="I7" s="584">
        <v>15870786</v>
      </c>
      <c r="J7" s="585">
        <v>67784945</v>
      </c>
      <c r="WVS7" s="85"/>
      <c r="WVT7" s="85"/>
      <c r="WVU7" s="85"/>
      <c r="WVV7" s="85"/>
      <c r="WVW7" s="85"/>
      <c r="WVX7" s="85"/>
      <c r="WVY7" s="85"/>
      <c r="WVZ7" s="85"/>
      <c r="WWA7" s="85"/>
      <c r="WWB7" s="85"/>
      <c r="WWC7" s="85"/>
      <c r="WWD7" s="85"/>
      <c r="WWE7" s="85"/>
      <c r="WWF7" s="85"/>
      <c r="WWG7" s="85"/>
      <c r="WWH7" s="85"/>
      <c r="WWI7" s="85"/>
      <c r="WWJ7" s="85"/>
      <c r="WWK7" s="85"/>
      <c r="WWL7" s="85"/>
      <c r="WWM7" s="85"/>
      <c r="WWN7" s="85"/>
      <c r="WWO7" s="85"/>
      <c r="WWP7" s="85"/>
      <c r="WWQ7" s="85"/>
      <c r="WWR7" s="85"/>
      <c r="WWS7" s="85"/>
      <c r="WWT7" s="85"/>
      <c r="WWU7" s="85"/>
      <c r="WWV7" s="85"/>
      <c r="WWW7" s="85"/>
      <c r="WWX7" s="85"/>
      <c r="WWY7" s="85"/>
      <c r="WWZ7" s="85"/>
      <c r="WXA7" s="85"/>
      <c r="WXB7" s="85"/>
      <c r="WXC7" s="85"/>
      <c r="WXD7" s="85"/>
      <c r="WXE7" s="85"/>
      <c r="WXF7" s="85"/>
      <c r="WXG7" s="85"/>
      <c r="WXH7" s="85"/>
      <c r="WXI7" s="85"/>
      <c r="WXJ7" s="85"/>
      <c r="WXK7" s="85"/>
      <c r="WXL7" s="85"/>
      <c r="WXM7" s="85"/>
      <c r="WXN7" s="85"/>
      <c r="WXO7" s="85"/>
      <c r="WXP7" s="85"/>
      <c r="WXQ7" s="85"/>
      <c r="WXR7" s="85"/>
      <c r="WXS7" s="85"/>
      <c r="WXT7" s="85"/>
      <c r="WXU7" s="85"/>
      <c r="WXV7" s="85"/>
      <c r="WXW7" s="85"/>
      <c r="WXX7" s="85"/>
      <c r="WXY7" s="85"/>
      <c r="WXZ7" s="85"/>
      <c r="WYA7" s="85"/>
      <c r="WYB7" s="85"/>
      <c r="WYC7" s="85"/>
      <c r="WYD7" s="85"/>
      <c r="WYE7" s="85"/>
      <c r="WYF7" s="85"/>
      <c r="WYG7" s="85"/>
      <c r="WYH7" s="85"/>
      <c r="WYI7" s="85"/>
      <c r="WYJ7" s="85"/>
      <c r="WYK7" s="85"/>
      <c r="WYL7" s="85"/>
      <c r="WYM7" s="85"/>
      <c r="WYN7" s="85"/>
      <c r="WYO7" s="85"/>
      <c r="WYP7" s="85"/>
      <c r="WYQ7" s="85"/>
      <c r="WYR7" s="85"/>
      <c r="WYS7" s="85"/>
      <c r="WYT7" s="85"/>
      <c r="WYU7" s="85"/>
      <c r="WYV7" s="85"/>
      <c r="WYW7" s="85"/>
      <c r="WYX7" s="85"/>
      <c r="WYY7" s="85"/>
      <c r="WYZ7" s="85"/>
      <c r="WZA7" s="85"/>
      <c r="WZB7" s="85"/>
      <c r="WZC7" s="85"/>
      <c r="WZD7" s="85"/>
      <c r="WZE7" s="85"/>
      <c r="WZF7" s="85"/>
      <c r="WZG7" s="85"/>
      <c r="WZH7" s="85"/>
      <c r="WZI7" s="85"/>
      <c r="WZJ7" s="85"/>
      <c r="WZK7" s="85"/>
      <c r="WZL7" s="85"/>
      <c r="WZM7" s="85"/>
      <c r="WZN7" s="85"/>
      <c r="WZO7" s="85"/>
      <c r="WZP7" s="85"/>
      <c r="WZQ7" s="85"/>
      <c r="WZR7" s="85"/>
      <c r="WZS7" s="85"/>
      <c r="WZT7" s="85"/>
      <c r="WZU7" s="85"/>
      <c r="WZV7" s="85"/>
      <c r="WZW7" s="85"/>
      <c r="WZX7" s="85"/>
      <c r="WZY7" s="85"/>
      <c r="WZZ7" s="85"/>
      <c r="XAA7" s="85"/>
      <c r="XAB7" s="85"/>
      <c r="XAC7" s="85"/>
      <c r="XAD7" s="85"/>
      <c r="XAE7" s="85"/>
      <c r="XAF7" s="85"/>
      <c r="XAG7" s="85"/>
      <c r="XAH7" s="85"/>
      <c r="XAI7" s="85"/>
      <c r="XAJ7" s="85"/>
      <c r="XAK7" s="85"/>
      <c r="XAL7" s="85"/>
      <c r="XAM7" s="85"/>
      <c r="XAN7" s="85"/>
      <c r="XAO7" s="85"/>
      <c r="XAP7" s="85"/>
      <c r="XAQ7" s="85"/>
      <c r="XAR7" s="85"/>
      <c r="XAS7" s="85"/>
      <c r="XAT7" s="85"/>
      <c r="XAU7" s="85"/>
      <c r="XAV7" s="85"/>
      <c r="XAW7" s="85"/>
      <c r="XAX7" s="85"/>
      <c r="XAY7" s="85"/>
      <c r="XAZ7" s="85"/>
      <c r="XBA7" s="85"/>
      <c r="XBB7" s="85"/>
      <c r="XBC7" s="85"/>
      <c r="XBD7" s="85"/>
      <c r="XBE7" s="85"/>
      <c r="XBF7" s="85"/>
      <c r="XBG7" s="85"/>
      <c r="XBH7" s="85"/>
      <c r="XBI7" s="85"/>
      <c r="XBJ7" s="85"/>
      <c r="XBK7" s="85"/>
      <c r="XBL7" s="85"/>
      <c r="XBM7" s="85"/>
      <c r="XBN7" s="85"/>
      <c r="XBO7" s="85"/>
      <c r="XBP7" s="85"/>
      <c r="XBQ7" s="85"/>
      <c r="XBR7" s="85"/>
      <c r="XBS7" s="85"/>
      <c r="XBT7" s="85"/>
      <c r="XBU7" s="85"/>
      <c r="XBV7" s="85"/>
      <c r="XBW7" s="85"/>
      <c r="XBX7" s="85"/>
      <c r="XBY7" s="85"/>
      <c r="XBZ7" s="85"/>
      <c r="XCA7" s="85"/>
      <c r="XCB7" s="85"/>
      <c r="XCC7" s="85"/>
      <c r="XCD7" s="85"/>
      <c r="XCE7" s="85"/>
      <c r="XCF7" s="85"/>
      <c r="XCG7" s="85"/>
      <c r="XCH7" s="85"/>
      <c r="XCI7" s="85"/>
      <c r="XCJ7" s="85"/>
      <c r="XCK7" s="85"/>
      <c r="XCL7" s="85"/>
      <c r="XCM7" s="85"/>
      <c r="XCN7" s="85"/>
      <c r="XCO7" s="85"/>
      <c r="XCP7" s="85"/>
      <c r="XCQ7" s="85"/>
      <c r="XCR7" s="85"/>
      <c r="XCS7" s="85"/>
      <c r="XCT7" s="85"/>
      <c r="XCU7" s="85"/>
      <c r="XCV7" s="85"/>
      <c r="XCW7" s="85"/>
      <c r="XCX7" s="85"/>
      <c r="XCY7" s="85"/>
      <c r="XCZ7" s="85"/>
      <c r="XDA7" s="85"/>
      <c r="XDB7" s="85"/>
      <c r="XDC7" s="85"/>
      <c r="XDD7" s="85"/>
      <c r="XDE7" s="85"/>
      <c r="XDF7" s="85"/>
      <c r="XDG7" s="85"/>
      <c r="XDH7" s="85"/>
      <c r="XDI7" s="85"/>
      <c r="XDJ7" s="85"/>
      <c r="XDK7" s="85"/>
      <c r="XDL7" s="85"/>
      <c r="XDM7" s="85"/>
      <c r="XDN7" s="85"/>
      <c r="XDO7" s="85"/>
      <c r="XDP7" s="85"/>
      <c r="XDQ7" s="85"/>
      <c r="XDR7" s="85"/>
      <c r="XDS7" s="85"/>
      <c r="XDT7" s="85"/>
      <c r="XDU7" s="85"/>
      <c r="XDV7" s="85"/>
      <c r="XDW7" s="85"/>
      <c r="XDX7" s="85"/>
      <c r="XDY7" s="85"/>
      <c r="XDZ7" s="85"/>
      <c r="XEA7" s="85"/>
      <c r="XEB7" s="85"/>
      <c r="XEC7" s="85"/>
      <c r="XED7" s="85"/>
      <c r="XEE7" s="85"/>
      <c r="XEF7" s="85"/>
      <c r="XEG7" s="85"/>
      <c r="XEH7" s="85"/>
      <c r="XEI7" s="85"/>
      <c r="XEJ7" s="85"/>
      <c r="XEK7" s="85"/>
      <c r="XEL7" s="85"/>
      <c r="XEM7" s="85"/>
      <c r="XEN7" s="85"/>
      <c r="XEO7" s="85"/>
      <c r="XEP7" s="85"/>
      <c r="XEQ7" s="85"/>
      <c r="XER7" s="85"/>
      <c r="XES7" s="85"/>
      <c r="XET7" s="85"/>
      <c r="XEU7" s="85"/>
      <c r="XEV7" s="85"/>
      <c r="XEW7" s="85"/>
      <c r="XEX7" s="85"/>
      <c r="XEY7" s="85"/>
      <c r="XEZ7" s="85"/>
      <c r="XFA7" s="85"/>
      <c r="XFB7" s="85"/>
      <c r="XFC7" s="85"/>
      <c r="XFD7" s="85"/>
    </row>
    <row r="8" spans="1:11 16139:16384">
      <c r="D8" s="599" t="s">
        <v>1292</v>
      </c>
      <c r="E8" s="584">
        <v>68077339</v>
      </c>
      <c r="F8" s="584">
        <v>444233791</v>
      </c>
      <c r="G8" s="584">
        <v>52206553</v>
      </c>
      <c r="H8" s="584">
        <v>376448846</v>
      </c>
      <c r="I8" s="584">
        <v>15870786</v>
      </c>
      <c r="J8" s="585">
        <v>67784945</v>
      </c>
    </row>
    <row r="9" spans="1:11 16139:16384">
      <c r="A9" s="600" t="s">
        <v>1293</v>
      </c>
      <c r="D9" s="599" t="s">
        <v>1294</v>
      </c>
      <c r="E9" s="584">
        <v>19624226</v>
      </c>
      <c r="F9" s="584">
        <v>254910886</v>
      </c>
      <c r="G9" s="584">
        <v>19624226</v>
      </c>
      <c r="H9" s="584">
        <v>254910886</v>
      </c>
      <c r="I9" s="584">
        <v>0</v>
      </c>
      <c r="J9" s="585">
        <v>0</v>
      </c>
    </row>
    <row r="10" spans="1:11 16139:16384">
      <c r="A10" s="600" t="s">
        <v>1293</v>
      </c>
      <c r="B10" s="582" t="s">
        <v>1295</v>
      </c>
      <c r="D10" s="599" t="s">
        <v>1296</v>
      </c>
      <c r="E10" s="584">
        <v>26235</v>
      </c>
      <c r="F10" s="584">
        <v>2915079</v>
      </c>
      <c r="G10" s="584">
        <v>26235</v>
      </c>
      <c r="H10" s="584">
        <v>2915079</v>
      </c>
      <c r="I10" s="584">
        <v>0</v>
      </c>
      <c r="J10" s="585">
        <v>0</v>
      </c>
    </row>
    <row r="11" spans="1:11 16139:16384">
      <c r="A11" s="600" t="s">
        <v>1293</v>
      </c>
      <c r="B11" s="582" t="s">
        <v>1295</v>
      </c>
      <c r="C11" s="582" t="s">
        <v>1293</v>
      </c>
      <c r="D11" s="599" t="s">
        <v>1297</v>
      </c>
      <c r="E11" s="584">
        <v>0</v>
      </c>
      <c r="F11" s="584">
        <v>1132</v>
      </c>
      <c r="G11" s="584">
        <v>0</v>
      </c>
      <c r="H11" s="584">
        <v>1132</v>
      </c>
      <c r="I11" s="584">
        <v>0</v>
      </c>
      <c r="J11" s="585">
        <v>0</v>
      </c>
    </row>
    <row r="12" spans="1:11 16139:16384">
      <c r="A12" s="600" t="s">
        <v>1293</v>
      </c>
      <c r="B12" s="582" t="s">
        <v>1295</v>
      </c>
      <c r="C12" s="582" t="s">
        <v>1295</v>
      </c>
      <c r="D12" s="599" t="s">
        <v>1298</v>
      </c>
      <c r="E12" s="584">
        <v>26235</v>
      </c>
      <c r="F12" s="584">
        <v>2913947</v>
      </c>
      <c r="G12" s="584">
        <v>26235</v>
      </c>
      <c r="H12" s="584">
        <v>2913947</v>
      </c>
      <c r="I12" s="584">
        <v>0</v>
      </c>
      <c r="J12" s="585">
        <v>0</v>
      </c>
    </row>
    <row r="13" spans="1:11 16139:16384">
      <c r="A13" s="600" t="s">
        <v>1293</v>
      </c>
      <c r="B13" s="582" t="s">
        <v>1299</v>
      </c>
      <c r="D13" s="599" t="s">
        <v>1300</v>
      </c>
      <c r="E13" s="584">
        <v>1920318</v>
      </c>
      <c r="F13" s="584">
        <v>3279868</v>
      </c>
      <c r="G13" s="584">
        <v>1920318</v>
      </c>
      <c r="H13" s="584">
        <v>3279868</v>
      </c>
      <c r="I13" s="584">
        <v>0</v>
      </c>
      <c r="J13" s="585">
        <v>0</v>
      </c>
    </row>
    <row r="14" spans="1:11 16139:16384">
      <c r="A14" s="600" t="s">
        <v>1293</v>
      </c>
      <c r="B14" s="582" t="s">
        <v>1299</v>
      </c>
      <c r="C14" s="582" t="s">
        <v>1293</v>
      </c>
      <c r="D14" s="599" t="s">
        <v>1301</v>
      </c>
      <c r="E14" s="584">
        <v>1920318</v>
      </c>
      <c r="F14" s="584">
        <v>3279868</v>
      </c>
      <c r="G14" s="584">
        <v>1920318</v>
      </c>
      <c r="H14" s="584">
        <v>3279868</v>
      </c>
      <c r="I14" s="584">
        <v>0</v>
      </c>
      <c r="J14" s="585">
        <v>0</v>
      </c>
    </row>
    <row r="15" spans="1:11 16139:16384">
      <c r="A15" s="600" t="s">
        <v>1293</v>
      </c>
      <c r="B15" s="582" t="s">
        <v>1302</v>
      </c>
      <c r="D15" s="599" t="s">
        <v>1303</v>
      </c>
      <c r="E15" s="584">
        <v>46314</v>
      </c>
      <c r="F15" s="584">
        <v>10897745</v>
      </c>
      <c r="G15" s="584">
        <v>46314</v>
      </c>
      <c r="H15" s="584">
        <v>10897745</v>
      </c>
      <c r="I15" s="584">
        <v>0</v>
      </c>
      <c r="J15" s="585">
        <v>0</v>
      </c>
    </row>
    <row r="16" spans="1:11 16139:16384">
      <c r="A16" s="600" t="s">
        <v>1293</v>
      </c>
      <c r="B16" s="582" t="s">
        <v>1302</v>
      </c>
      <c r="C16" s="582" t="s">
        <v>1293</v>
      </c>
      <c r="D16" s="599" t="s">
        <v>1304</v>
      </c>
      <c r="E16" s="584">
        <v>46314</v>
      </c>
      <c r="F16" s="584">
        <v>10897745</v>
      </c>
      <c r="G16" s="584">
        <v>46314</v>
      </c>
      <c r="H16" s="584">
        <v>10897745</v>
      </c>
      <c r="I16" s="584">
        <v>0</v>
      </c>
      <c r="J16" s="585">
        <v>0</v>
      </c>
    </row>
    <row r="17" spans="1:10">
      <c r="A17" s="600" t="s">
        <v>1293</v>
      </c>
      <c r="B17" s="582" t="s">
        <v>1305</v>
      </c>
      <c r="D17" s="599" t="s">
        <v>1306</v>
      </c>
      <c r="E17" s="584">
        <v>267911</v>
      </c>
      <c r="F17" s="584">
        <v>3144668</v>
      </c>
      <c r="G17" s="584">
        <v>267911</v>
      </c>
      <c r="H17" s="584">
        <v>3144668</v>
      </c>
      <c r="I17" s="584">
        <v>0</v>
      </c>
      <c r="J17" s="585">
        <v>0</v>
      </c>
    </row>
    <row r="18" spans="1:10">
      <c r="A18" s="600" t="s">
        <v>1293</v>
      </c>
      <c r="B18" s="582" t="s">
        <v>1305</v>
      </c>
      <c r="C18" s="582" t="s">
        <v>1293</v>
      </c>
      <c r="D18" s="599" t="s">
        <v>1307</v>
      </c>
      <c r="E18" s="584">
        <v>267911</v>
      </c>
      <c r="F18" s="584">
        <v>3144668</v>
      </c>
      <c r="G18" s="584">
        <v>267911</v>
      </c>
      <c r="H18" s="584">
        <v>3144668</v>
      </c>
      <c r="I18" s="584">
        <v>0</v>
      </c>
      <c r="J18" s="585">
        <v>0</v>
      </c>
    </row>
    <row r="19" spans="1:10">
      <c r="A19" s="600" t="s">
        <v>1293</v>
      </c>
      <c r="B19" s="582" t="s">
        <v>1308</v>
      </c>
      <c r="D19" s="599" t="s">
        <v>1309</v>
      </c>
      <c r="E19" s="584">
        <v>20756</v>
      </c>
      <c r="F19" s="584">
        <v>257455</v>
      </c>
      <c r="G19" s="584">
        <v>20756</v>
      </c>
      <c r="H19" s="584">
        <v>257455</v>
      </c>
      <c r="I19" s="584">
        <v>0</v>
      </c>
      <c r="J19" s="585">
        <v>0</v>
      </c>
    </row>
    <row r="20" spans="1:10">
      <c r="A20" s="600" t="s">
        <v>1293</v>
      </c>
      <c r="B20" s="582" t="s">
        <v>1308</v>
      </c>
      <c r="C20" s="582" t="s">
        <v>1293</v>
      </c>
      <c r="D20" s="599" t="s">
        <v>1310</v>
      </c>
      <c r="E20" s="584">
        <v>20756</v>
      </c>
      <c r="F20" s="584">
        <v>257455</v>
      </c>
      <c r="G20" s="584">
        <v>20756</v>
      </c>
      <c r="H20" s="584">
        <v>257455</v>
      </c>
      <c r="I20" s="584">
        <v>0</v>
      </c>
      <c r="J20" s="585">
        <v>0</v>
      </c>
    </row>
    <row r="21" spans="1:10">
      <c r="A21" s="600" t="s">
        <v>1293</v>
      </c>
      <c r="B21" s="582" t="s">
        <v>1311</v>
      </c>
      <c r="D21" s="599" t="s">
        <v>1312</v>
      </c>
      <c r="E21" s="584">
        <v>17342692</v>
      </c>
      <c r="F21" s="584">
        <v>234416071</v>
      </c>
      <c r="G21" s="584">
        <v>17342692</v>
      </c>
      <c r="H21" s="584">
        <v>234416071</v>
      </c>
      <c r="I21" s="584">
        <v>0</v>
      </c>
      <c r="J21" s="585">
        <v>0</v>
      </c>
    </row>
    <row r="22" spans="1:10">
      <c r="A22" s="600" t="s">
        <v>1293</v>
      </c>
      <c r="B22" s="582" t="s">
        <v>1311</v>
      </c>
      <c r="C22" s="582" t="s">
        <v>1293</v>
      </c>
      <c r="D22" s="599" t="s">
        <v>1313</v>
      </c>
      <c r="E22" s="584">
        <v>17342692</v>
      </c>
      <c r="F22" s="584">
        <v>234416071</v>
      </c>
      <c r="G22" s="584">
        <v>17342692</v>
      </c>
      <c r="H22" s="584">
        <v>234416071</v>
      </c>
      <c r="I22" s="584">
        <v>0</v>
      </c>
      <c r="J22" s="585">
        <v>0</v>
      </c>
    </row>
    <row r="23" spans="1:10">
      <c r="A23" s="600" t="s">
        <v>1314</v>
      </c>
      <c r="D23" s="599" t="s">
        <v>1315</v>
      </c>
      <c r="E23" s="584">
        <v>-2654852</v>
      </c>
      <c r="F23" s="584">
        <v>1083768</v>
      </c>
      <c r="G23" s="584">
        <v>-2654852</v>
      </c>
      <c r="H23" s="584">
        <v>1083768</v>
      </c>
      <c r="I23" s="584">
        <v>0</v>
      </c>
      <c r="J23" s="585">
        <v>0</v>
      </c>
    </row>
    <row r="24" spans="1:10">
      <c r="A24" s="600" t="s">
        <v>1314</v>
      </c>
      <c r="B24" s="582" t="s">
        <v>1316</v>
      </c>
      <c r="D24" s="599" t="s">
        <v>1317</v>
      </c>
      <c r="E24" s="584">
        <v>-2654852</v>
      </c>
      <c r="F24" s="584">
        <v>1083768</v>
      </c>
      <c r="G24" s="584">
        <v>-2654852</v>
      </c>
      <c r="H24" s="584">
        <v>1083768</v>
      </c>
      <c r="I24" s="584">
        <v>0</v>
      </c>
      <c r="J24" s="585">
        <v>0</v>
      </c>
    </row>
    <row r="25" spans="1:10">
      <c r="A25" s="600" t="s">
        <v>1314</v>
      </c>
      <c r="B25" s="582" t="s">
        <v>1316</v>
      </c>
      <c r="C25" s="582" t="s">
        <v>1293</v>
      </c>
      <c r="D25" s="599" t="s">
        <v>1318</v>
      </c>
      <c r="E25" s="584">
        <v>-2654852</v>
      </c>
      <c r="F25" s="584">
        <v>1083768</v>
      </c>
      <c r="G25" s="584">
        <v>-2654852</v>
      </c>
      <c r="H25" s="584">
        <v>1083768</v>
      </c>
      <c r="I25" s="584">
        <v>0</v>
      </c>
      <c r="J25" s="585">
        <v>0</v>
      </c>
    </row>
    <row r="26" spans="1:10">
      <c r="A26" s="600" t="s">
        <v>1319</v>
      </c>
      <c r="D26" s="599" t="s">
        <v>1320</v>
      </c>
      <c r="E26" s="584">
        <v>956586</v>
      </c>
      <c r="F26" s="584">
        <v>21661785</v>
      </c>
      <c r="G26" s="584">
        <v>956586</v>
      </c>
      <c r="H26" s="584">
        <v>21661785</v>
      </c>
      <c r="I26" s="584">
        <v>0</v>
      </c>
      <c r="J26" s="585">
        <v>0</v>
      </c>
    </row>
    <row r="27" spans="1:10">
      <c r="A27" s="600" t="s">
        <v>1319</v>
      </c>
      <c r="B27" s="582" t="s">
        <v>1293</v>
      </c>
      <c r="D27" s="599" t="s">
        <v>1321</v>
      </c>
      <c r="E27" s="584">
        <v>34600</v>
      </c>
      <c r="F27" s="584">
        <v>170500</v>
      </c>
      <c r="G27" s="584">
        <v>34600</v>
      </c>
      <c r="H27" s="584">
        <v>170500</v>
      </c>
      <c r="I27" s="584">
        <v>0</v>
      </c>
      <c r="J27" s="585">
        <v>0</v>
      </c>
    </row>
    <row r="28" spans="1:10">
      <c r="A28" s="600" t="s">
        <v>1319</v>
      </c>
      <c r="B28" s="582" t="s">
        <v>1293</v>
      </c>
      <c r="C28" s="582" t="s">
        <v>1295</v>
      </c>
      <c r="D28" s="599" t="s">
        <v>1322</v>
      </c>
      <c r="E28" s="584">
        <v>34600</v>
      </c>
      <c r="F28" s="584">
        <v>170500</v>
      </c>
      <c r="G28" s="584">
        <v>34600</v>
      </c>
      <c r="H28" s="584">
        <v>170500</v>
      </c>
      <c r="I28" s="584">
        <v>0</v>
      </c>
      <c r="J28" s="585">
        <v>0</v>
      </c>
    </row>
    <row r="29" spans="1:10">
      <c r="A29" s="600" t="s">
        <v>1319</v>
      </c>
      <c r="B29" s="582" t="s">
        <v>1316</v>
      </c>
      <c r="D29" s="599" t="s">
        <v>1323</v>
      </c>
      <c r="E29" s="584">
        <v>921986</v>
      </c>
      <c r="F29" s="584">
        <v>21491285</v>
      </c>
      <c r="G29" s="584">
        <v>921986</v>
      </c>
      <c r="H29" s="584">
        <v>21491285</v>
      </c>
      <c r="I29" s="584">
        <v>0</v>
      </c>
      <c r="J29" s="585">
        <v>0</v>
      </c>
    </row>
    <row r="30" spans="1:10">
      <c r="A30" s="600" t="s">
        <v>1319</v>
      </c>
      <c r="B30" s="582" t="s">
        <v>1316</v>
      </c>
      <c r="C30" s="582" t="s">
        <v>1324</v>
      </c>
      <c r="D30" s="599" t="s">
        <v>1325</v>
      </c>
      <c r="E30" s="584">
        <v>917990</v>
      </c>
      <c r="F30" s="584">
        <v>15867543</v>
      </c>
      <c r="G30" s="584">
        <v>917990</v>
      </c>
      <c r="H30" s="584">
        <v>15867543</v>
      </c>
      <c r="I30" s="584">
        <v>0</v>
      </c>
      <c r="J30" s="585">
        <v>0</v>
      </c>
    </row>
    <row r="31" spans="1:10">
      <c r="A31" s="600" t="s">
        <v>1319</v>
      </c>
      <c r="B31" s="582" t="s">
        <v>1316</v>
      </c>
      <c r="C31" s="582" t="s">
        <v>1326</v>
      </c>
      <c r="D31" s="599" t="s">
        <v>1327</v>
      </c>
      <c r="E31" s="584">
        <v>3996</v>
      </c>
      <c r="F31" s="584">
        <v>5623742</v>
      </c>
      <c r="G31" s="584">
        <v>3996</v>
      </c>
      <c r="H31" s="584">
        <v>5623742</v>
      </c>
      <c r="I31" s="584">
        <v>0</v>
      </c>
      <c r="J31" s="585">
        <v>0</v>
      </c>
    </row>
    <row r="32" spans="1:10">
      <c r="A32" s="600" t="s">
        <v>1328</v>
      </c>
      <c r="D32" s="599" t="s">
        <v>1329</v>
      </c>
      <c r="E32" s="584">
        <v>954410</v>
      </c>
      <c r="F32" s="584">
        <v>2492107</v>
      </c>
      <c r="G32" s="584">
        <v>954410</v>
      </c>
      <c r="H32" s="584">
        <v>2492107</v>
      </c>
      <c r="I32" s="584">
        <v>0</v>
      </c>
      <c r="J32" s="585">
        <v>0</v>
      </c>
    </row>
    <row r="33" spans="1:10 16139:16384">
      <c r="A33" s="600" t="s">
        <v>1328</v>
      </c>
      <c r="B33" s="582" t="s">
        <v>1293</v>
      </c>
      <c r="D33" s="599" t="s">
        <v>1330</v>
      </c>
      <c r="E33" s="584">
        <v>954410</v>
      </c>
      <c r="F33" s="584">
        <v>2475613</v>
      </c>
      <c r="G33" s="584">
        <v>954410</v>
      </c>
      <c r="H33" s="584">
        <v>2475613</v>
      </c>
      <c r="I33" s="584">
        <v>0</v>
      </c>
      <c r="J33" s="585">
        <v>0</v>
      </c>
    </row>
    <row r="34" spans="1:10 16139:16384">
      <c r="A34" s="600" t="s">
        <v>1328</v>
      </c>
      <c r="B34" s="582" t="s">
        <v>1293</v>
      </c>
      <c r="C34" s="582" t="s">
        <v>1293</v>
      </c>
      <c r="D34" s="599" t="s">
        <v>1331</v>
      </c>
      <c r="E34" s="584">
        <v>954410</v>
      </c>
      <c r="F34" s="584">
        <v>2475613</v>
      </c>
      <c r="G34" s="584">
        <v>954410</v>
      </c>
      <c r="H34" s="584">
        <v>2475613</v>
      </c>
      <c r="I34" s="584">
        <v>0</v>
      </c>
      <c r="J34" s="585">
        <v>0</v>
      </c>
    </row>
    <row r="35" spans="1:10 16139:16384">
      <c r="A35" s="600" t="s">
        <v>1328</v>
      </c>
      <c r="B35" s="582" t="s">
        <v>1319</v>
      </c>
      <c r="D35" s="599" t="s">
        <v>1332</v>
      </c>
      <c r="E35" s="584">
        <v>0</v>
      </c>
      <c r="F35" s="584">
        <v>16494</v>
      </c>
      <c r="G35" s="584">
        <v>0</v>
      </c>
      <c r="H35" s="584">
        <v>16494</v>
      </c>
      <c r="I35" s="584">
        <v>0</v>
      </c>
      <c r="J35" s="585">
        <v>0</v>
      </c>
    </row>
    <row r="36" spans="1:10 16139:16384">
      <c r="A36" s="600" t="s">
        <v>1328</v>
      </c>
      <c r="B36" s="582" t="s">
        <v>1319</v>
      </c>
      <c r="C36" s="582" t="s">
        <v>1293</v>
      </c>
      <c r="D36" s="599" t="s">
        <v>1333</v>
      </c>
      <c r="E36" s="584">
        <v>0</v>
      </c>
      <c r="F36" s="584">
        <v>16494</v>
      </c>
      <c r="G36" s="584">
        <v>0</v>
      </c>
      <c r="H36" s="584">
        <v>16494</v>
      </c>
      <c r="I36" s="584">
        <v>0</v>
      </c>
      <c r="J36" s="585">
        <v>0</v>
      </c>
    </row>
    <row r="37" spans="1:10 16139:16384">
      <c r="A37" s="600" t="s">
        <v>1334</v>
      </c>
      <c r="D37" s="599" t="s">
        <v>1335</v>
      </c>
      <c r="E37" s="584">
        <v>48340540</v>
      </c>
      <c r="F37" s="584">
        <v>160568205</v>
      </c>
      <c r="G37" s="584">
        <v>32470786</v>
      </c>
      <c r="H37" s="584">
        <v>92806684</v>
      </c>
      <c r="I37" s="584">
        <v>15869754</v>
      </c>
      <c r="J37" s="585">
        <v>67761521</v>
      </c>
    </row>
    <row r="38" spans="1:10 16139:16384">
      <c r="A38" s="600" t="s">
        <v>1334</v>
      </c>
      <c r="B38" s="582" t="s">
        <v>1293</v>
      </c>
      <c r="D38" s="599" t="s">
        <v>1336</v>
      </c>
      <c r="E38" s="584">
        <v>48340540</v>
      </c>
      <c r="F38" s="584">
        <v>160568205</v>
      </c>
      <c r="G38" s="584">
        <v>32470786</v>
      </c>
      <c r="H38" s="584">
        <v>92806684</v>
      </c>
      <c r="I38" s="584">
        <v>15869754</v>
      </c>
      <c r="J38" s="585">
        <v>67761521</v>
      </c>
    </row>
    <row r="39" spans="1:10 16139:16384">
      <c r="A39" s="600" t="s">
        <v>1334</v>
      </c>
      <c r="B39" s="582" t="s">
        <v>1293</v>
      </c>
      <c r="C39" s="582" t="s">
        <v>1293</v>
      </c>
      <c r="D39" s="599" t="s">
        <v>1337</v>
      </c>
      <c r="E39" s="584">
        <v>0</v>
      </c>
      <c r="F39" s="584">
        <v>7623991</v>
      </c>
      <c r="G39" s="584">
        <v>0</v>
      </c>
      <c r="H39" s="584">
        <v>7623991</v>
      </c>
      <c r="I39" s="584">
        <v>0</v>
      </c>
      <c r="J39" s="585">
        <v>0</v>
      </c>
    </row>
    <row r="40" spans="1:10 16139:16384">
      <c r="A40" s="600" t="s">
        <v>1334</v>
      </c>
      <c r="B40" s="582" t="s">
        <v>1293</v>
      </c>
      <c r="C40" s="582" t="s">
        <v>1295</v>
      </c>
      <c r="D40" s="599" t="s">
        <v>1338</v>
      </c>
      <c r="E40" s="584">
        <v>48340540</v>
      </c>
      <c r="F40" s="584">
        <v>152944214</v>
      </c>
      <c r="G40" s="584">
        <v>32470786</v>
      </c>
      <c r="H40" s="584">
        <v>85182693</v>
      </c>
      <c r="I40" s="584">
        <v>15869754</v>
      </c>
      <c r="J40" s="585">
        <v>67761521</v>
      </c>
      <c r="WVS40" s="593"/>
      <c r="WVT40" s="593"/>
      <c r="WVU40" s="593"/>
      <c r="WVV40" s="593"/>
      <c r="WVW40" s="593"/>
      <c r="WVX40" s="593"/>
      <c r="WVY40" s="593"/>
      <c r="WVZ40" s="593"/>
      <c r="WWA40" s="593"/>
      <c r="WWB40" s="593"/>
      <c r="WWC40" s="593"/>
      <c r="WWD40" s="593"/>
      <c r="WWE40" s="593"/>
      <c r="WWF40" s="593"/>
      <c r="WWG40" s="593"/>
      <c r="WWH40" s="593"/>
      <c r="WWI40" s="593"/>
      <c r="WWJ40" s="593"/>
      <c r="WWK40" s="593"/>
      <c r="WWL40" s="593"/>
      <c r="WWM40" s="593"/>
      <c r="WWN40" s="593"/>
      <c r="WWO40" s="593"/>
      <c r="WWP40" s="593"/>
      <c r="WWQ40" s="593"/>
      <c r="WWR40" s="593"/>
      <c r="WWS40" s="593"/>
      <c r="WWT40" s="593"/>
      <c r="WWU40" s="593"/>
      <c r="WWV40" s="593"/>
      <c r="WWW40" s="593"/>
      <c r="WWX40" s="593"/>
      <c r="WWY40" s="593"/>
      <c r="WWZ40" s="593"/>
      <c r="WXA40" s="593"/>
      <c r="WXB40" s="593"/>
      <c r="WXC40" s="593"/>
      <c r="WXD40" s="593"/>
      <c r="WXE40" s="593"/>
      <c r="WXF40" s="593"/>
      <c r="WXG40" s="593"/>
      <c r="WXH40" s="593"/>
      <c r="WXI40" s="593"/>
      <c r="WXJ40" s="593"/>
      <c r="WXK40" s="593"/>
      <c r="WXL40" s="593"/>
      <c r="WXM40" s="593"/>
      <c r="WXN40" s="593"/>
      <c r="WXO40" s="593"/>
      <c r="WXP40" s="593"/>
      <c r="WXQ40" s="593"/>
      <c r="WXR40" s="593"/>
      <c r="WXS40" s="593"/>
      <c r="WXT40" s="593"/>
      <c r="WXU40" s="593"/>
      <c r="WXV40" s="593"/>
      <c r="WXW40" s="593"/>
      <c r="WXX40" s="593"/>
      <c r="WXY40" s="593"/>
      <c r="WXZ40" s="593"/>
      <c r="WYA40" s="593"/>
      <c r="WYB40" s="593"/>
      <c r="WYC40" s="593"/>
      <c r="WYD40" s="593"/>
      <c r="WYE40" s="593"/>
      <c r="WYF40" s="593"/>
      <c r="WYG40" s="593"/>
      <c r="WYH40" s="593"/>
      <c r="WYI40" s="593"/>
      <c r="WYJ40" s="593"/>
      <c r="WYK40" s="593"/>
      <c r="WYL40" s="593"/>
      <c r="WYM40" s="593"/>
      <c r="WYN40" s="593"/>
      <c r="WYO40" s="593"/>
      <c r="WYP40" s="593"/>
      <c r="WYQ40" s="593"/>
      <c r="WYR40" s="593"/>
      <c r="WYS40" s="593"/>
      <c r="WYT40" s="593"/>
      <c r="WYU40" s="593"/>
      <c r="WYV40" s="593"/>
      <c r="WYW40" s="593"/>
      <c r="WYX40" s="593"/>
      <c r="WYY40" s="593"/>
      <c r="WYZ40" s="593"/>
      <c r="WZA40" s="593"/>
      <c r="WZB40" s="593"/>
      <c r="WZC40" s="593"/>
      <c r="WZD40" s="593"/>
      <c r="WZE40" s="593"/>
      <c r="WZF40" s="593"/>
      <c r="WZG40" s="593"/>
      <c r="WZH40" s="593"/>
      <c r="WZI40" s="593"/>
      <c r="WZJ40" s="593"/>
      <c r="WZK40" s="593"/>
      <c r="WZL40" s="593"/>
      <c r="WZM40" s="593"/>
      <c r="WZN40" s="593"/>
      <c r="WZO40" s="593"/>
      <c r="WZP40" s="593"/>
      <c r="WZQ40" s="593"/>
      <c r="WZR40" s="593"/>
      <c r="WZS40" s="593"/>
      <c r="WZT40" s="593"/>
      <c r="WZU40" s="593"/>
      <c r="WZV40" s="593"/>
      <c r="WZW40" s="593"/>
      <c r="WZX40" s="593"/>
      <c r="WZY40" s="593"/>
      <c r="WZZ40" s="593"/>
      <c r="XAA40" s="593"/>
      <c r="XAB40" s="593"/>
      <c r="XAC40" s="593"/>
      <c r="XAD40" s="593"/>
      <c r="XAE40" s="593"/>
      <c r="XAF40" s="593"/>
      <c r="XAG40" s="593"/>
      <c r="XAH40" s="593"/>
      <c r="XAI40" s="593"/>
      <c r="XAJ40" s="593"/>
      <c r="XAK40" s="593"/>
      <c r="XAL40" s="593"/>
      <c r="XAM40" s="593"/>
      <c r="XAN40" s="593"/>
      <c r="XAO40" s="593"/>
      <c r="XAP40" s="593"/>
      <c r="XAQ40" s="593"/>
      <c r="XAR40" s="593"/>
      <c r="XAS40" s="593"/>
      <c r="XAT40" s="593"/>
      <c r="XAU40" s="593"/>
      <c r="XAV40" s="593"/>
      <c r="XAW40" s="593"/>
      <c r="XAX40" s="593"/>
      <c r="XAY40" s="593"/>
      <c r="XAZ40" s="593"/>
      <c r="XBA40" s="593"/>
      <c r="XBB40" s="593"/>
      <c r="XBC40" s="593"/>
      <c r="XBD40" s="593"/>
      <c r="XBE40" s="593"/>
      <c r="XBF40" s="593"/>
      <c r="XBG40" s="593"/>
      <c r="XBH40" s="593"/>
      <c r="XBI40" s="593"/>
      <c r="XBJ40" s="593"/>
      <c r="XBK40" s="593"/>
      <c r="XBL40" s="593"/>
      <c r="XBM40" s="593"/>
      <c r="XBN40" s="593"/>
      <c r="XBO40" s="593"/>
      <c r="XBP40" s="593"/>
      <c r="XBQ40" s="593"/>
      <c r="XBR40" s="593"/>
      <c r="XBS40" s="593"/>
      <c r="XBT40" s="593"/>
      <c r="XBU40" s="593"/>
      <c r="XBV40" s="593"/>
      <c r="XBW40" s="593"/>
      <c r="XBX40" s="593"/>
      <c r="XBY40" s="593"/>
      <c r="XBZ40" s="593"/>
      <c r="XCA40" s="593"/>
      <c r="XCB40" s="593"/>
      <c r="XCC40" s="593"/>
      <c r="XCD40" s="593"/>
      <c r="XCE40" s="593"/>
      <c r="XCF40" s="593"/>
      <c r="XCG40" s="593"/>
      <c r="XCH40" s="593"/>
      <c r="XCI40" s="593"/>
      <c r="XCJ40" s="593"/>
      <c r="XCK40" s="593"/>
      <c r="XCL40" s="593"/>
      <c r="XCM40" s="593"/>
      <c r="XCN40" s="593"/>
      <c r="XCO40" s="593"/>
      <c r="XCP40" s="593"/>
      <c r="XCQ40" s="593"/>
      <c r="XCR40" s="593"/>
      <c r="XCS40" s="593"/>
      <c r="XCT40" s="593"/>
      <c r="XCU40" s="593"/>
      <c r="XCV40" s="593"/>
      <c r="XCW40" s="593"/>
      <c r="XCX40" s="593"/>
      <c r="XCY40" s="593"/>
      <c r="XCZ40" s="593"/>
      <c r="XDA40" s="593"/>
      <c r="XDB40" s="593"/>
      <c r="XDC40" s="593"/>
      <c r="XDD40" s="593"/>
      <c r="XDE40" s="593"/>
      <c r="XDF40" s="593"/>
      <c r="XDG40" s="593"/>
      <c r="XDH40" s="593"/>
      <c r="XDI40" s="593"/>
      <c r="XDJ40" s="593"/>
      <c r="XDK40" s="593"/>
      <c r="XDL40" s="593"/>
      <c r="XDM40" s="593"/>
      <c r="XDN40" s="593"/>
      <c r="XDO40" s="593"/>
      <c r="XDP40" s="593"/>
      <c r="XDQ40" s="593"/>
      <c r="XDR40" s="593"/>
      <c r="XDS40" s="593"/>
      <c r="XDT40" s="593"/>
      <c r="XDU40" s="593"/>
      <c r="XDV40" s="593"/>
      <c r="XDW40" s="593"/>
      <c r="XDX40" s="593"/>
      <c r="XDY40" s="593"/>
      <c r="XDZ40" s="593"/>
      <c r="XEA40" s="593"/>
      <c r="XEB40" s="593"/>
      <c r="XEC40" s="593"/>
      <c r="XED40" s="593"/>
      <c r="XEE40" s="593"/>
      <c r="XEF40" s="593"/>
      <c r="XEG40" s="593"/>
      <c r="XEH40" s="593"/>
      <c r="XEI40" s="593"/>
      <c r="XEJ40" s="593"/>
      <c r="XEK40" s="593"/>
      <c r="XEL40" s="593"/>
      <c r="XEM40" s="593"/>
      <c r="XEN40" s="593"/>
      <c r="XEO40" s="593"/>
      <c r="XEP40" s="593"/>
      <c r="XEQ40" s="593"/>
      <c r="XER40" s="593"/>
      <c r="XES40" s="593"/>
      <c r="XET40" s="593"/>
      <c r="XEU40" s="593"/>
      <c r="XEV40" s="593"/>
      <c r="XEW40" s="593"/>
      <c r="XEX40" s="593"/>
      <c r="XEY40" s="593"/>
      <c r="XEZ40" s="593"/>
      <c r="XFA40" s="593"/>
      <c r="XFB40" s="593"/>
      <c r="XFC40" s="593"/>
      <c r="XFD40" s="593"/>
    </row>
    <row r="41" spans="1:10 16139:16384">
      <c r="A41" s="600" t="s">
        <v>1339</v>
      </c>
      <c r="D41" s="599" t="s">
        <v>1340</v>
      </c>
      <c r="E41" s="584">
        <v>856429</v>
      </c>
      <c r="F41" s="584">
        <v>3517040</v>
      </c>
      <c r="G41" s="584">
        <v>855397</v>
      </c>
      <c r="H41" s="584">
        <v>3493616</v>
      </c>
      <c r="I41" s="584">
        <v>1032</v>
      </c>
      <c r="J41" s="585">
        <v>23424</v>
      </c>
      <c r="WVS41" s="593"/>
      <c r="WVT41" s="593"/>
      <c r="WVU41" s="593"/>
      <c r="WVV41" s="593"/>
      <c r="WVW41" s="593"/>
      <c r="WVX41" s="593"/>
      <c r="WVY41" s="593"/>
      <c r="WVZ41" s="593"/>
      <c r="WWA41" s="593"/>
      <c r="WWB41" s="593"/>
      <c r="WWC41" s="593"/>
      <c r="WWD41" s="593"/>
      <c r="WWE41" s="593"/>
      <c r="WWF41" s="593"/>
      <c r="WWG41" s="593"/>
      <c r="WWH41" s="593"/>
      <c r="WWI41" s="593"/>
      <c r="WWJ41" s="593"/>
      <c r="WWK41" s="593"/>
      <c r="WWL41" s="593"/>
      <c r="WWM41" s="593"/>
      <c r="WWN41" s="593"/>
      <c r="WWO41" s="593"/>
      <c r="WWP41" s="593"/>
      <c r="WWQ41" s="593"/>
      <c r="WWR41" s="593"/>
      <c r="WWS41" s="593"/>
      <c r="WWT41" s="593"/>
      <c r="WWU41" s="593"/>
      <c r="WWV41" s="593"/>
      <c r="WWW41" s="593"/>
      <c r="WWX41" s="593"/>
      <c r="WWY41" s="593"/>
      <c r="WWZ41" s="593"/>
      <c r="WXA41" s="593"/>
      <c r="WXB41" s="593"/>
      <c r="WXC41" s="593"/>
      <c r="WXD41" s="593"/>
      <c r="WXE41" s="593"/>
      <c r="WXF41" s="593"/>
      <c r="WXG41" s="593"/>
      <c r="WXH41" s="593"/>
      <c r="WXI41" s="593"/>
      <c r="WXJ41" s="593"/>
      <c r="WXK41" s="593"/>
      <c r="WXL41" s="593"/>
      <c r="WXM41" s="593"/>
      <c r="WXN41" s="593"/>
      <c r="WXO41" s="593"/>
      <c r="WXP41" s="593"/>
      <c r="WXQ41" s="593"/>
      <c r="WXR41" s="593"/>
      <c r="WXS41" s="593"/>
      <c r="WXT41" s="593"/>
      <c r="WXU41" s="593"/>
      <c r="WXV41" s="593"/>
      <c r="WXW41" s="593"/>
      <c r="WXX41" s="593"/>
      <c r="WXY41" s="593"/>
      <c r="WXZ41" s="593"/>
      <c r="WYA41" s="593"/>
      <c r="WYB41" s="593"/>
      <c r="WYC41" s="593"/>
      <c r="WYD41" s="593"/>
      <c r="WYE41" s="593"/>
      <c r="WYF41" s="593"/>
      <c r="WYG41" s="593"/>
      <c r="WYH41" s="593"/>
      <c r="WYI41" s="593"/>
      <c r="WYJ41" s="593"/>
      <c r="WYK41" s="593"/>
      <c r="WYL41" s="593"/>
      <c r="WYM41" s="593"/>
      <c r="WYN41" s="593"/>
      <c r="WYO41" s="593"/>
      <c r="WYP41" s="593"/>
      <c r="WYQ41" s="593"/>
      <c r="WYR41" s="593"/>
      <c r="WYS41" s="593"/>
      <c r="WYT41" s="593"/>
      <c r="WYU41" s="593"/>
      <c r="WYV41" s="593"/>
      <c r="WYW41" s="593"/>
      <c r="WYX41" s="593"/>
      <c r="WYY41" s="593"/>
      <c r="WYZ41" s="593"/>
      <c r="WZA41" s="593"/>
      <c r="WZB41" s="593"/>
      <c r="WZC41" s="593"/>
      <c r="WZD41" s="593"/>
      <c r="WZE41" s="593"/>
      <c r="WZF41" s="593"/>
      <c r="WZG41" s="593"/>
      <c r="WZH41" s="593"/>
      <c r="WZI41" s="593"/>
      <c r="WZJ41" s="593"/>
      <c r="WZK41" s="593"/>
      <c r="WZL41" s="593"/>
      <c r="WZM41" s="593"/>
      <c r="WZN41" s="593"/>
      <c r="WZO41" s="593"/>
      <c r="WZP41" s="593"/>
      <c r="WZQ41" s="593"/>
      <c r="WZR41" s="593"/>
      <c r="WZS41" s="593"/>
      <c r="WZT41" s="593"/>
      <c r="WZU41" s="593"/>
      <c r="WZV41" s="593"/>
      <c r="WZW41" s="593"/>
      <c r="WZX41" s="593"/>
      <c r="WZY41" s="593"/>
      <c r="WZZ41" s="593"/>
      <c r="XAA41" s="593"/>
      <c r="XAB41" s="593"/>
      <c r="XAC41" s="593"/>
      <c r="XAD41" s="593"/>
      <c r="XAE41" s="593"/>
      <c r="XAF41" s="593"/>
      <c r="XAG41" s="593"/>
      <c r="XAH41" s="593"/>
      <c r="XAI41" s="593"/>
      <c r="XAJ41" s="593"/>
      <c r="XAK41" s="593"/>
      <c r="XAL41" s="593"/>
      <c r="XAM41" s="593"/>
      <c r="XAN41" s="593"/>
      <c r="XAO41" s="593"/>
      <c r="XAP41" s="593"/>
      <c r="XAQ41" s="593"/>
      <c r="XAR41" s="593"/>
      <c r="XAS41" s="593"/>
      <c r="XAT41" s="593"/>
      <c r="XAU41" s="593"/>
      <c r="XAV41" s="593"/>
      <c r="XAW41" s="593"/>
      <c r="XAX41" s="593"/>
      <c r="XAY41" s="593"/>
      <c r="XAZ41" s="593"/>
      <c r="XBA41" s="593"/>
      <c r="XBB41" s="593"/>
      <c r="XBC41" s="593"/>
      <c r="XBD41" s="593"/>
      <c r="XBE41" s="593"/>
      <c r="XBF41" s="593"/>
      <c r="XBG41" s="593"/>
      <c r="XBH41" s="593"/>
      <c r="XBI41" s="593"/>
      <c r="XBJ41" s="593"/>
      <c r="XBK41" s="593"/>
      <c r="XBL41" s="593"/>
      <c r="XBM41" s="593"/>
      <c r="XBN41" s="593"/>
      <c r="XBO41" s="593"/>
      <c r="XBP41" s="593"/>
      <c r="XBQ41" s="593"/>
      <c r="XBR41" s="593"/>
      <c r="XBS41" s="593"/>
      <c r="XBT41" s="593"/>
      <c r="XBU41" s="593"/>
      <c r="XBV41" s="593"/>
      <c r="XBW41" s="593"/>
      <c r="XBX41" s="593"/>
      <c r="XBY41" s="593"/>
      <c r="XBZ41" s="593"/>
      <c r="XCA41" s="593"/>
      <c r="XCB41" s="593"/>
      <c r="XCC41" s="593"/>
      <c r="XCD41" s="593"/>
      <c r="XCE41" s="593"/>
      <c r="XCF41" s="593"/>
      <c r="XCG41" s="593"/>
      <c r="XCH41" s="593"/>
      <c r="XCI41" s="593"/>
      <c r="XCJ41" s="593"/>
      <c r="XCK41" s="593"/>
      <c r="XCL41" s="593"/>
      <c r="XCM41" s="593"/>
      <c r="XCN41" s="593"/>
      <c r="XCO41" s="593"/>
      <c r="XCP41" s="593"/>
      <c r="XCQ41" s="593"/>
      <c r="XCR41" s="593"/>
      <c r="XCS41" s="593"/>
      <c r="XCT41" s="593"/>
      <c r="XCU41" s="593"/>
      <c r="XCV41" s="593"/>
      <c r="XCW41" s="593"/>
      <c r="XCX41" s="593"/>
      <c r="XCY41" s="593"/>
      <c r="XCZ41" s="593"/>
      <c r="XDA41" s="593"/>
      <c r="XDB41" s="593"/>
      <c r="XDC41" s="593"/>
      <c r="XDD41" s="593"/>
      <c r="XDE41" s="593"/>
      <c r="XDF41" s="593"/>
      <c r="XDG41" s="593"/>
      <c r="XDH41" s="593"/>
      <c r="XDI41" s="593"/>
      <c r="XDJ41" s="593"/>
      <c r="XDK41" s="593"/>
      <c r="XDL41" s="593"/>
      <c r="XDM41" s="593"/>
      <c r="XDN41" s="593"/>
      <c r="XDO41" s="593"/>
      <c r="XDP41" s="593"/>
      <c r="XDQ41" s="593"/>
      <c r="XDR41" s="593"/>
      <c r="XDS41" s="593"/>
      <c r="XDT41" s="593"/>
      <c r="XDU41" s="593"/>
      <c r="XDV41" s="593"/>
      <c r="XDW41" s="593"/>
      <c r="XDX41" s="593"/>
      <c r="XDY41" s="593"/>
      <c r="XDZ41" s="593"/>
      <c r="XEA41" s="593"/>
      <c r="XEB41" s="593"/>
      <c r="XEC41" s="593"/>
      <c r="XED41" s="593"/>
      <c r="XEE41" s="593"/>
      <c r="XEF41" s="593"/>
      <c r="XEG41" s="593"/>
      <c r="XEH41" s="593"/>
      <c r="XEI41" s="593"/>
      <c r="XEJ41" s="593"/>
      <c r="XEK41" s="593"/>
      <c r="XEL41" s="593"/>
      <c r="XEM41" s="593"/>
      <c r="XEN41" s="593"/>
      <c r="XEO41" s="593"/>
      <c r="XEP41" s="593"/>
      <c r="XEQ41" s="593"/>
      <c r="XER41" s="593"/>
      <c r="XES41" s="593"/>
      <c r="XET41" s="593"/>
      <c r="XEU41" s="593"/>
      <c r="XEV41" s="593"/>
      <c r="XEW41" s="593"/>
      <c r="XEX41" s="593"/>
      <c r="XEY41" s="593"/>
      <c r="XEZ41" s="593"/>
      <c r="XFA41" s="593"/>
      <c r="XFB41" s="593"/>
      <c r="XFC41" s="593"/>
      <c r="XFD41" s="593"/>
    </row>
    <row r="42" spans="1:10 16139:16384">
      <c r="A42" s="600" t="s">
        <v>1339</v>
      </c>
      <c r="B42" s="582" t="s">
        <v>1295</v>
      </c>
      <c r="D42" s="599" t="s">
        <v>1341</v>
      </c>
      <c r="E42" s="584">
        <v>856429</v>
      </c>
      <c r="F42" s="584">
        <v>3517040</v>
      </c>
      <c r="G42" s="584">
        <v>855397</v>
      </c>
      <c r="H42" s="584">
        <v>3493616</v>
      </c>
      <c r="I42" s="584">
        <v>1032</v>
      </c>
      <c r="J42" s="585">
        <v>23424</v>
      </c>
      <c r="WVS42" s="593"/>
      <c r="WVT42" s="593"/>
      <c r="WVU42" s="593"/>
      <c r="WVV42" s="593"/>
      <c r="WVW42" s="593"/>
      <c r="WVX42" s="593"/>
      <c r="WVY42" s="593"/>
      <c r="WVZ42" s="593"/>
      <c r="WWA42" s="593"/>
      <c r="WWB42" s="593"/>
      <c r="WWC42" s="593"/>
      <c r="WWD42" s="593"/>
      <c r="WWE42" s="593"/>
      <c r="WWF42" s="593"/>
      <c r="WWG42" s="593"/>
      <c r="WWH42" s="593"/>
      <c r="WWI42" s="593"/>
      <c r="WWJ42" s="593"/>
      <c r="WWK42" s="593"/>
      <c r="WWL42" s="593"/>
      <c r="WWM42" s="593"/>
      <c r="WWN42" s="593"/>
      <c r="WWO42" s="593"/>
      <c r="WWP42" s="593"/>
      <c r="WWQ42" s="593"/>
      <c r="WWR42" s="593"/>
      <c r="WWS42" s="593"/>
      <c r="WWT42" s="593"/>
      <c r="WWU42" s="593"/>
      <c r="WWV42" s="593"/>
      <c r="WWW42" s="593"/>
      <c r="WWX42" s="593"/>
      <c r="WWY42" s="593"/>
      <c r="WWZ42" s="593"/>
      <c r="WXA42" s="593"/>
      <c r="WXB42" s="593"/>
      <c r="WXC42" s="593"/>
      <c r="WXD42" s="593"/>
      <c r="WXE42" s="593"/>
      <c r="WXF42" s="593"/>
      <c r="WXG42" s="593"/>
      <c r="WXH42" s="593"/>
      <c r="WXI42" s="593"/>
      <c r="WXJ42" s="593"/>
      <c r="WXK42" s="593"/>
      <c r="WXL42" s="593"/>
      <c r="WXM42" s="593"/>
      <c r="WXN42" s="593"/>
      <c r="WXO42" s="593"/>
      <c r="WXP42" s="593"/>
      <c r="WXQ42" s="593"/>
      <c r="WXR42" s="593"/>
      <c r="WXS42" s="593"/>
      <c r="WXT42" s="593"/>
      <c r="WXU42" s="593"/>
      <c r="WXV42" s="593"/>
      <c r="WXW42" s="593"/>
      <c r="WXX42" s="593"/>
      <c r="WXY42" s="593"/>
      <c r="WXZ42" s="593"/>
      <c r="WYA42" s="593"/>
      <c r="WYB42" s="593"/>
      <c r="WYC42" s="593"/>
      <c r="WYD42" s="593"/>
      <c r="WYE42" s="593"/>
      <c r="WYF42" s="593"/>
      <c r="WYG42" s="593"/>
      <c r="WYH42" s="593"/>
      <c r="WYI42" s="593"/>
      <c r="WYJ42" s="593"/>
      <c r="WYK42" s="593"/>
      <c r="WYL42" s="593"/>
      <c r="WYM42" s="593"/>
      <c r="WYN42" s="593"/>
      <c r="WYO42" s="593"/>
      <c r="WYP42" s="593"/>
      <c r="WYQ42" s="593"/>
      <c r="WYR42" s="593"/>
      <c r="WYS42" s="593"/>
      <c r="WYT42" s="593"/>
      <c r="WYU42" s="593"/>
      <c r="WYV42" s="593"/>
      <c r="WYW42" s="593"/>
      <c r="WYX42" s="593"/>
      <c r="WYY42" s="593"/>
      <c r="WYZ42" s="593"/>
      <c r="WZA42" s="593"/>
      <c r="WZB42" s="593"/>
      <c r="WZC42" s="593"/>
      <c r="WZD42" s="593"/>
      <c r="WZE42" s="593"/>
      <c r="WZF42" s="593"/>
      <c r="WZG42" s="593"/>
      <c r="WZH42" s="593"/>
      <c r="WZI42" s="593"/>
      <c r="WZJ42" s="593"/>
      <c r="WZK42" s="593"/>
      <c r="WZL42" s="593"/>
      <c r="WZM42" s="593"/>
      <c r="WZN42" s="593"/>
      <c r="WZO42" s="593"/>
      <c r="WZP42" s="593"/>
      <c r="WZQ42" s="593"/>
      <c r="WZR42" s="593"/>
      <c r="WZS42" s="593"/>
      <c r="WZT42" s="593"/>
      <c r="WZU42" s="593"/>
      <c r="WZV42" s="593"/>
      <c r="WZW42" s="593"/>
      <c r="WZX42" s="593"/>
      <c r="WZY42" s="593"/>
      <c r="WZZ42" s="593"/>
      <c r="XAA42" s="593"/>
      <c r="XAB42" s="593"/>
      <c r="XAC42" s="593"/>
      <c r="XAD42" s="593"/>
      <c r="XAE42" s="593"/>
      <c r="XAF42" s="593"/>
      <c r="XAG42" s="593"/>
      <c r="XAH42" s="593"/>
      <c r="XAI42" s="593"/>
      <c r="XAJ42" s="593"/>
      <c r="XAK42" s="593"/>
      <c r="XAL42" s="593"/>
      <c r="XAM42" s="593"/>
      <c r="XAN42" s="593"/>
      <c r="XAO42" s="593"/>
      <c r="XAP42" s="593"/>
      <c r="XAQ42" s="593"/>
      <c r="XAR42" s="593"/>
      <c r="XAS42" s="593"/>
      <c r="XAT42" s="593"/>
      <c r="XAU42" s="593"/>
      <c r="XAV42" s="593"/>
      <c r="XAW42" s="593"/>
      <c r="XAX42" s="593"/>
      <c r="XAY42" s="593"/>
      <c r="XAZ42" s="593"/>
      <c r="XBA42" s="593"/>
      <c r="XBB42" s="593"/>
      <c r="XBC42" s="593"/>
      <c r="XBD42" s="593"/>
      <c r="XBE42" s="593"/>
      <c r="XBF42" s="593"/>
      <c r="XBG42" s="593"/>
      <c r="XBH42" s="593"/>
      <c r="XBI42" s="593"/>
      <c r="XBJ42" s="593"/>
      <c r="XBK42" s="593"/>
      <c r="XBL42" s="593"/>
      <c r="XBM42" s="593"/>
      <c r="XBN42" s="593"/>
      <c r="XBO42" s="593"/>
      <c r="XBP42" s="593"/>
      <c r="XBQ42" s="593"/>
      <c r="XBR42" s="593"/>
      <c r="XBS42" s="593"/>
      <c r="XBT42" s="593"/>
      <c r="XBU42" s="593"/>
      <c r="XBV42" s="593"/>
      <c r="XBW42" s="593"/>
      <c r="XBX42" s="593"/>
      <c r="XBY42" s="593"/>
      <c r="XBZ42" s="593"/>
      <c r="XCA42" s="593"/>
      <c r="XCB42" s="593"/>
      <c r="XCC42" s="593"/>
      <c r="XCD42" s="593"/>
      <c r="XCE42" s="593"/>
      <c r="XCF42" s="593"/>
      <c r="XCG42" s="593"/>
      <c r="XCH42" s="593"/>
      <c r="XCI42" s="593"/>
      <c r="XCJ42" s="593"/>
      <c r="XCK42" s="593"/>
      <c r="XCL42" s="593"/>
      <c r="XCM42" s="593"/>
      <c r="XCN42" s="593"/>
      <c r="XCO42" s="593"/>
      <c r="XCP42" s="593"/>
      <c r="XCQ42" s="593"/>
      <c r="XCR42" s="593"/>
      <c r="XCS42" s="593"/>
      <c r="XCT42" s="593"/>
      <c r="XCU42" s="593"/>
      <c r="XCV42" s="593"/>
      <c r="XCW42" s="593"/>
      <c r="XCX42" s="593"/>
      <c r="XCY42" s="593"/>
      <c r="XCZ42" s="593"/>
      <c r="XDA42" s="593"/>
      <c r="XDB42" s="593"/>
      <c r="XDC42" s="593"/>
      <c r="XDD42" s="593"/>
      <c r="XDE42" s="593"/>
      <c r="XDF42" s="593"/>
      <c r="XDG42" s="593"/>
      <c r="XDH42" s="593"/>
      <c r="XDI42" s="593"/>
      <c r="XDJ42" s="593"/>
      <c r="XDK42" s="593"/>
      <c r="XDL42" s="593"/>
      <c r="XDM42" s="593"/>
      <c r="XDN42" s="593"/>
      <c r="XDO42" s="593"/>
      <c r="XDP42" s="593"/>
      <c r="XDQ42" s="593"/>
      <c r="XDR42" s="593"/>
      <c r="XDS42" s="593"/>
      <c r="XDT42" s="593"/>
      <c r="XDU42" s="593"/>
      <c r="XDV42" s="593"/>
      <c r="XDW42" s="593"/>
      <c r="XDX42" s="593"/>
      <c r="XDY42" s="593"/>
      <c r="XDZ42" s="593"/>
      <c r="XEA42" s="593"/>
      <c r="XEB42" s="593"/>
      <c r="XEC42" s="593"/>
      <c r="XED42" s="593"/>
      <c r="XEE42" s="593"/>
      <c r="XEF42" s="593"/>
      <c r="XEG42" s="593"/>
      <c r="XEH42" s="593"/>
      <c r="XEI42" s="593"/>
      <c r="XEJ42" s="593"/>
      <c r="XEK42" s="593"/>
      <c r="XEL42" s="593"/>
      <c r="XEM42" s="593"/>
      <c r="XEN42" s="593"/>
      <c r="XEO42" s="593"/>
      <c r="XEP42" s="593"/>
      <c r="XEQ42" s="593"/>
      <c r="XER42" s="593"/>
      <c r="XES42" s="593"/>
      <c r="XET42" s="593"/>
      <c r="XEU42" s="593"/>
      <c r="XEV42" s="593"/>
      <c r="XEW42" s="593"/>
      <c r="XEX42" s="593"/>
      <c r="XEY42" s="593"/>
      <c r="XEZ42" s="593"/>
      <c r="XFA42" s="593"/>
      <c r="XFB42" s="593"/>
      <c r="XFC42" s="593"/>
      <c r="XFD42" s="593"/>
    </row>
    <row r="43" spans="1:10 16139:16384">
      <c r="A43" s="600" t="s">
        <v>1339</v>
      </c>
      <c r="B43" s="582" t="s">
        <v>1295</v>
      </c>
      <c r="C43" s="582" t="s">
        <v>1293</v>
      </c>
      <c r="D43" s="599" t="s">
        <v>1342</v>
      </c>
      <c r="E43" s="584">
        <v>43505</v>
      </c>
      <c r="F43" s="584">
        <v>57772</v>
      </c>
      <c r="G43" s="584">
        <v>43505</v>
      </c>
      <c r="H43" s="584">
        <v>57772</v>
      </c>
      <c r="I43" s="584">
        <v>0</v>
      </c>
      <c r="J43" s="585">
        <v>0</v>
      </c>
    </row>
    <row r="44" spans="1:10 16139:16384">
      <c r="A44" s="600" t="s">
        <v>1339</v>
      </c>
      <c r="B44" s="582" t="s">
        <v>1295</v>
      </c>
      <c r="C44" s="582" t="s">
        <v>1314</v>
      </c>
      <c r="D44" s="599" t="s">
        <v>1343</v>
      </c>
      <c r="E44" s="584">
        <v>713774</v>
      </c>
      <c r="F44" s="584">
        <v>2127435</v>
      </c>
      <c r="G44" s="584">
        <v>712742</v>
      </c>
      <c r="H44" s="584">
        <v>2104011</v>
      </c>
      <c r="I44" s="584">
        <v>1032</v>
      </c>
      <c r="J44" s="585">
        <v>23424</v>
      </c>
    </row>
    <row r="45" spans="1:10 16139:16384">
      <c r="A45" s="600" t="s">
        <v>1339</v>
      </c>
      <c r="B45" s="582" t="s">
        <v>1295</v>
      </c>
      <c r="C45" s="582" t="s">
        <v>1344</v>
      </c>
      <c r="D45" s="599" t="s">
        <v>1345</v>
      </c>
      <c r="E45" s="584">
        <v>99150</v>
      </c>
      <c r="F45" s="584">
        <v>1331833</v>
      </c>
      <c r="G45" s="584">
        <v>99150</v>
      </c>
      <c r="H45" s="584">
        <v>1331833</v>
      </c>
      <c r="I45" s="584">
        <v>0</v>
      </c>
      <c r="J45" s="585">
        <v>0</v>
      </c>
    </row>
    <row r="46" spans="1:10 16139:16384">
      <c r="D46" s="599" t="s">
        <v>1346</v>
      </c>
      <c r="E46" s="584">
        <v>0</v>
      </c>
      <c r="F46" s="584">
        <v>0</v>
      </c>
      <c r="G46" s="584">
        <v>0</v>
      </c>
      <c r="H46" s="584">
        <v>0</v>
      </c>
      <c r="I46" s="584">
        <v>0</v>
      </c>
      <c r="J46" s="585">
        <v>0</v>
      </c>
    </row>
    <row r="47" spans="1:10 16139:16384">
      <c r="D47" s="599" t="s">
        <v>1347</v>
      </c>
      <c r="E47" s="584">
        <v>0</v>
      </c>
      <c r="F47" s="584">
        <v>0</v>
      </c>
      <c r="G47" s="584">
        <v>0</v>
      </c>
      <c r="H47" s="584">
        <v>0</v>
      </c>
      <c r="I47" s="584">
        <v>0</v>
      </c>
      <c r="J47" s="585">
        <v>0</v>
      </c>
    </row>
    <row r="48" spans="1:10 16139:16384">
      <c r="D48" s="599" t="s">
        <v>1348</v>
      </c>
      <c r="E48" s="584">
        <v>68077339</v>
      </c>
      <c r="F48" s="584">
        <v>444233791</v>
      </c>
    </row>
    <row r="53" spans="1:10 16139:16384" ht="19.5">
      <c r="A53" s="1753" t="s">
        <v>780</v>
      </c>
      <c r="B53" s="1753"/>
      <c r="C53" s="1753"/>
      <c r="D53" s="1753"/>
      <c r="E53" s="586"/>
      <c r="F53" s="587"/>
      <c r="G53" s="587"/>
      <c r="H53" s="587"/>
      <c r="I53" s="601" t="s">
        <v>781</v>
      </c>
      <c r="J53" s="602" t="s">
        <v>1277</v>
      </c>
    </row>
    <row r="54" spans="1:10 16139:16384" ht="19.5">
      <c r="A54" s="1754" t="s">
        <v>1278</v>
      </c>
      <c r="B54" s="1754"/>
      <c r="C54" s="1754"/>
      <c r="D54" s="1754"/>
      <c r="E54" s="590" t="s">
        <v>1279</v>
      </c>
      <c r="F54" s="591"/>
      <c r="G54" s="591"/>
      <c r="H54" s="591"/>
      <c r="I54" s="601" t="s">
        <v>1349</v>
      </c>
      <c r="J54" s="603" t="s">
        <v>1280</v>
      </c>
    </row>
    <row r="55" spans="1:10 16139:16384" ht="19.5">
      <c r="A55" s="1755" t="s">
        <v>1281</v>
      </c>
      <c r="B55" s="1755"/>
      <c r="C55" s="1755"/>
      <c r="D55" s="1755"/>
      <c r="E55" s="1755"/>
      <c r="F55" s="1755"/>
      <c r="G55" s="1755"/>
      <c r="H55" s="1755"/>
      <c r="I55" s="1755"/>
      <c r="J55" s="1755"/>
    </row>
    <row r="56" spans="1:10 16139:16384" ht="19.5">
      <c r="A56" s="1756" t="s">
        <v>1282</v>
      </c>
      <c r="B56" s="1756"/>
      <c r="C56" s="1756"/>
      <c r="D56" s="1756"/>
      <c r="E56" s="1756"/>
      <c r="F56" s="1756"/>
      <c r="G56" s="1756"/>
      <c r="H56" s="1756"/>
      <c r="I56" s="1756"/>
      <c r="J56" s="1756"/>
    </row>
    <row r="57" spans="1:10 16139:16384" s="593" customFormat="1" ht="16.5" customHeight="1">
      <c r="A57" s="1757" t="s">
        <v>1283</v>
      </c>
      <c r="B57" s="1757"/>
      <c r="C57" s="1757"/>
      <c r="D57" s="1757"/>
      <c r="E57" s="1757"/>
      <c r="F57" s="1757"/>
      <c r="G57" s="1757"/>
      <c r="H57" s="1757"/>
      <c r="I57" s="1757"/>
      <c r="J57" s="594" t="s">
        <v>1284</v>
      </c>
      <c r="WVS57" s="85"/>
      <c r="WVT57" s="85"/>
      <c r="WVU57" s="85"/>
      <c r="WVV57" s="85"/>
      <c r="WVW57" s="85"/>
      <c r="WVX57" s="85"/>
      <c r="WVY57" s="85"/>
      <c r="WVZ57" s="85"/>
      <c r="WWA57" s="85"/>
      <c r="WWB57" s="85"/>
      <c r="WWC57" s="85"/>
      <c r="WWD57" s="85"/>
      <c r="WWE57" s="85"/>
      <c r="WWF57" s="85"/>
      <c r="WWG57" s="85"/>
      <c r="WWH57" s="85"/>
      <c r="WWI57" s="85"/>
      <c r="WWJ57" s="85"/>
      <c r="WWK57" s="85"/>
      <c r="WWL57" s="85"/>
      <c r="WWM57" s="85"/>
      <c r="WWN57" s="85"/>
      <c r="WWO57" s="85"/>
      <c r="WWP57" s="85"/>
      <c r="WWQ57" s="85"/>
      <c r="WWR57" s="85"/>
      <c r="WWS57" s="85"/>
      <c r="WWT57" s="85"/>
      <c r="WWU57" s="85"/>
      <c r="WWV57" s="85"/>
      <c r="WWW57" s="85"/>
      <c r="WWX57" s="85"/>
      <c r="WWY57" s="85"/>
      <c r="WWZ57" s="85"/>
      <c r="WXA57" s="85"/>
      <c r="WXB57" s="85"/>
      <c r="WXC57" s="85"/>
      <c r="WXD57" s="85"/>
      <c r="WXE57" s="85"/>
      <c r="WXF57" s="85"/>
      <c r="WXG57" s="85"/>
      <c r="WXH57" s="85"/>
      <c r="WXI57" s="85"/>
      <c r="WXJ57" s="85"/>
      <c r="WXK57" s="85"/>
      <c r="WXL57" s="85"/>
      <c r="WXM57" s="85"/>
      <c r="WXN57" s="85"/>
      <c r="WXO57" s="85"/>
      <c r="WXP57" s="85"/>
      <c r="WXQ57" s="85"/>
      <c r="WXR57" s="85"/>
      <c r="WXS57" s="85"/>
      <c r="WXT57" s="85"/>
      <c r="WXU57" s="85"/>
      <c r="WXV57" s="85"/>
      <c r="WXW57" s="85"/>
      <c r="WXX57" s="85"/>
      <c r="WXY57" s="85"/>
      <c r="WXZ57" s="85"/>
      <c r="WYA57" s="85"/>
      <c r="WYB57" s="85"/>
      <c r="WYC57" s="85"/>
      <c r="WYD57" s="85"/>
      <c r="WYE57" s="85"/>
      <c r="WYF57" s="85"/>
      <c r="WYG57" s="85"/>
      <c r="WYH57" s="85"/>
      <c r="WYI57" s="85"/>
      <c r="WYJ57" s="85"/>
      <c r="WYK57" s="85"/>
      <c r="WYL57" s="85"/>
      <c r="WYM57" s="85"/>
      <c r="WYN57" s="85"/>
      <c r="WYO57" s="85"/>
      <c r="WYP57" s="85"/>
      <c r="WYQ57" s="85"/>
      <c r="WYR57" s="85"/>
      <c r="WYS57" s="85"/>
      <c r="WYT57" s="85"/>
      <c r="WYU57" s="85"/>
      <c r="WYV57" s="85"/>
      <c r="WYW57" s="85"/>
      <c r="WYX57" s="85"/>
      <c r="WYY57" s="85"/>
      <c r="WYZ57" s="85"/>
      <c r="WZA57" s="85"/>
      <c r="WZB57" s="85"/>
      <c r="WZC57" s="85"/>
      <c r="WZD57" s="85"/>
      <c r="WZE57" s="85"/>
      <c r="WZF57" s="85"/>
      <c r="WZG57" s="85"/>
      <c r="WZH57" s="85"/>
      <c r="WZI57" s="85"/>
      <c r="WZJ57" s="85"/>
      <c r="WZK57" s="85"/>
      <c r="WZL57" s="85"/>
      <c r="WZM57" s="85"/>
      <c r="WZN57" s="85"/>
      <c r="WZO57" s="85"/>
      <c r="WZP57" s="85"/>
      <c r="WZQ57" s="85"/>
      <c r="WZR57" s="85"/>
      <c r="WZS57" s="85"/>
      <c r="WZT57" s="85"/>
      <c r="WZU57" s="85"/>
      <c r="WZV57" s="85"/>
      <c r="WZW57" s="85"/>
      <c r="WZX57" s="85"/>
      <c r="WZY57" s="85"/>
      <c r="WZZ57" s="85"/>
      <c r="XAA57" s="85"/>
      <c r="XAB57" s="85"/>
      <c r="XAC57" s="85"/>
      <c r="XAD57" s="85"/>
      <c r="XAE57" s="85"/>
      <c r="XAF57" s="85"/>
      <c r="XAG57" s="85"/>
      <c r="XAH57" s="85"/>
      <c r="XAI57" s="85"/>
      <c r="XAJ57" s="85"/>
      <c r="XAK57" s="85"/>
      <c r="XAL57" s="85"/>
      <c r="XAM57" s="85"/>
      <c r="XAN57" s="85"/>
      <c r="XAO57" s="85"/>
      <c r="XAP57" s="85"/>
      <c r="XAQ57" s="85"/>
      <c r="XAR57" s="85"/>
      <c r="XAS57" s="85"/>
      <c r="XAT57" s="85"/>
      <c r="XAU57" s="85"/>
      <c r="XAV57" s="85"/>
      <c r="XAW57" s="85"/>
      <c r="XAX57" s="85"/>
      <c r="XAY57" s="85"/>
      <c r="XAZ57" s="85"/>
      <c r="XBA57" s="85"/>
      <c r="XBB57" s="85"/>
      <c r="XBC57" s="85"/>
      <c r="XBD57" s="85"/>
      <c r="XBE57" s="85"/>
      <c r="XBF57" s="85"/>
      <c r="XBG57" s="85"/>
      <c r="XBH57" s="85"/>
      <c r="XBI57" s="85"/>
      <c r="XBJ57" s="85"/>
      <c r="XBK57" s="85"/>
      <c r="XBL57" s="85"/>
      <c r="XBM57" s="85"/>
      <c r="XBN57" s="85"/>
      <c r="XBO57" s="85"/>
      <c r="XBP57" s="85"/>
      <c r="XBQ57" s="85"/>
      <c r="XBR57" s="85"/>
      <c r="XBS57" s="85"/>
      <c r="XBT57" s="85"/>
      <c r="XBU57" s="85"/>
      <c r="XBV57" s="85"/>
      <c r="XBW57" s="85"/>
      <c r="XBX57" s="85"/>
      <c r="XBY57" s="85"/>
      <c r="XBZ57" s="85"/>
      <c r="XCA57" s="85"/>
      <c r="XCB57" s="85"/>
      <c r="XCC57" s="85"/>
      <c r="XCD57" s="85"/>
      <c r="XCE57" s="85"/>
      <c r="XCF57" s="85"/>
      <c r="XCG57" s="85"/>
      <c r="XCH57" s="85"/>
      <c r="XCI57" s="85"/>
      <c r="XCJ57" s="85"/>
      <c r="XCK57" s="85"/>
      <c r="XCL57" s="85"/>
      <c r="XCM57" s="85"/>
      <c r="XCN57" s="85"/>
      <c r="XCO57" s="85"/>
      <c r="XCP57" s="85"/>
      <c r="XCQ57" s="85"/>
      <c r="XCR57" s="85"/>
      <c r="XCS57" s="85"/>
      <c r="XCT57" s="85"/>
      <c r="XCU57" s="85"/>
      <c r="XCV57" s="85"/>
      <c r="XCW57" s="85"/>
      <c r="XCX57" s="85"/>
      <c r="XCY57" s="85"/>
      <c r="XCZ57" s="85"/>
      <c r="XDA57" s="85"/>
      <c r="XDB57" s="85"/>
      <c r="XDC57" s="85"/>
      <c r="XDD57" s="85"/>
      <c r="XDE57" s="85"/>
      <c r="XDF57" s="85"/>
      <c r="XDG57" s="85"/>
      <c r="XDH57" s="85"/>
      <c r="XDI57" s="85"/>
      <c r="XDJ57" s="85"/>
      <c r="XDK57" s="85"/>
      <c r="XDL57" s="85"/>
      <c r="XDM57" s="85"/>
      <c r="XDN57" s="85"/>
      <c r="XDO57" s="85"/>
      <c r="XDP57" s="85"/>
      <c r="XDQ57" s="85"/>
      <c r="XDR57" s="85"/>
      <c r="XDS57" s="85"/>
      <c r="XDT57" s="85"/>
      <c r="XDU57" s="85"/>
      <c r="XDV57" s="85"/>
      <c r="XDW57" s="85"/>
      <c r="XDX57" s="85"/>
      <c r="XDY57" s="85"/>
      <c r="XDZ57" s="85"/>
      <c r="XEA57" s="85"/>
      <c r="XEB57" s="85"/>
      <c r="XEC57" s="85"/>
      <c r="XED57" s="85"/>
      <c r="XEE57" s="85"/>
      <c r="XEF57" s="85"/>
      <c r="XEG57" s="85"/>
      <c r="XEH57" s="85"/>
      <c r="XEI57" s="85"/>
      <c r="XEJ57" s="85"/>
      <c r="XEK57" s="85"/>
      <c r="XEL57" s="85"/>
      <c r="XEM57" s="85"/>
      <c r="XEN57" s="85"/>
      <c r="XEO57" s="85"/>
      <c r="XEP57" s="85"/>
      <c r="XEQ57" s="85"/>
      <c r="XER57" s="85"/>
      <c r="XES57" s="85"/>
      <c r="XET57" s="85"/>
      <c r="XEU57" s="85"/>
      <c r="XEV57" s="85"/>
      <c r="XEW57" s="85"/>
      <c r="XEX57" s="85"/>
      <c r="XEY57" s="85"/>
      <c r="XEZ57" s="85"/>
      <c r="XFA57" s="85"/>
      <c r="XFB57" s="85"/>
      <c r="XFC57" s="85"/>
      <c r="XFD57" s="85"/>
    </row>
    <row r="58" spans="1:10 16139:16384" s="593" customFormat="1" ht="16.5" customHeight="1">
      <c r="A58" s="595" t="s">
        <v>1285</v>
      </c>
      <c r="B58" s="596" t="s">
        <v>1286</v>
      </c>
      <c r="C58" s="596" t="s">
        <v>1287</v>
      </c>
      <c r="D58" s="597" t="s">
        <v>1288</v>
      </c>
      <c r="E58" s="598" t="s">
        <v>1289</v>
      </c>
      <c r="F58" s="598" t="s">
        <v>1290</v>
      </c>
      <c r="G58" s="598" t="s">
        <v>1289</v>
      </c>
      <c r="H58" s="598" t="s">
        <v>1290</v>
      </c>
      <c r="I58" s="598" t="s">
        <v>1289</v>
      </c>
      <c r="J58" s="598" t="s">
        <v>1290</v>
      </c>
      <c r="WVS58" s="85"/>
      <c r="WVT58" s="85"/>
      <c r="WVU58" s="85"/>
      <c r="WVV58" s="85"/>
      <c r="WVW58" s="85"/>
      <c r="WVX58" s="85"/>
      <c r="WVY58" s="85"/>
      <c r="WVZ58" s="85"/>
      <c r="WWA58" s="85"/>
      <c r="WWB58" s="85"/>
      <c r="WWC58" s="85"/>
      <c r="WWD58" s="85"/>
      <c r="WWE58" s="85"/>
      <c r="WWF58" s="85"/>
      <c r="WWG58" s="85"/>
      <c r="WWH58" s="85"/>
      <c r="WWI58" s="85"/>
      <c r="WWJ58" s="85"/>
      <c r="WWK58" s="85"/>
      <c r="WWL58" s="85"/>
      <c r="WWM58" s="85"/>
      <c r="WWN58" s="85"/>
      <c r="WWO58" s="85"/>
      <c r="WWP58" s="85"/>
      <c r="WWQ58" s="85"/>
      <c r="WWR58" s="85"/>
      <c r="WWS58" s="85"/>
      <c r="WWT58" s="85"/>
      <c r="WWU58" s="85"/>
      <c r="WWV58" s="85"/>
      <c r="WWW58" s="85"/>
      <c r="WWX58" s="85"/>
      <c r="WWY58" s="85"/>
      <c r="WWZ58" s="85"/>
      <c r="WXA58" s="85"/>
      <c r="WXB58" s="85"/>
      <c r="WXC58" s="85"/>
      <c r="WXD58" s="85"/>
      <c r="WXE58" s="85"/>
      <c r="WXF58" s="85"/>
      <c r="WXG58" s="85"/>
      <c r="WXH58" s="85"/>
      <c r="WXI58" s="85"/>
      <c r="WXJ58" s="85"/>
      <c r="WXK58" s="85"/>
      <c r="WXL58" s="85"/>
      <c r="WXM58" s="85"/>
      <c r="WXN58" s="85"/>
      <c r="WXO58" s="85"/>
      <c r="WXP58" s="85"/>
      <c r="WXQ58" s="85"/>
      <c r="WXR58" s="85"/>
      <c r="WXS58" s="85"/>
      <c r="WXT58" s="85"/>
      <c r="WXU58" s="85"/>
      <c r="WXV58" s="85"/>
      <c r="WXW58" s="85"/>
      <c r="WXX58" s="85"/>
      <c r="WXY58" s="85"/>
      <c r="WXZ58" s="85"/>
      <c r="WYA58" s="85"/>
      <c r="WYB58" s="85"/>
      <c r="WYC58" s="85"/>
      <c r="WYD58" s="85"/>
      <c r="WYE58" s="85"/>
      <c r="WYF58" s="85"/>
      <c r="WYG58" s="85"/>
      <c r="WYH58" s="85"/>
      <c r="WYI58" s="85"/>
      <c r="WYJ58" s="85"/>
      <c r="WYK58" s="85"/>
      <c r="WYL58" s="85"/>
      <c r="WYM58" s="85"/>
      <c r="WYN58" s="85"/>
      <c r="WYO58" s="85"/>
      <c r="WYP58" s="85"/>
      <c r="WYQ58" s="85"/>
      <c r="WYR58" s="85"/>
      <c r="WYS58" s="85"/>
      <c r="WYT58" s="85"/>
      <c r="WYU58" s="85"/>
      <c r="WYV58" s="85"/>
      <c r="WYW58" s="85"/>
      <c r="WYX58" s="85"/>
      <c r="WYY58" s="85"/>
      <c r="WYZ58" s="85"/>
      <c r="WZA58" s="85"/>
      <c r="WZB58" s="85"/>
      <c r="WZC58" s="85"/>
      <c r="WZD58" s="85"/>
      <c r="WZE58" s="85"/>
      <c r="WZF58" s="85"/>
      <c r="WZG58" s="85"/>
      <c r="WZH58" s="85"/>
      <c r="WZI58" s="85"/>
      <c r="WZJ58" s="85"/>
      <c r="WZK58" s="85"/>
      <c r="WZL58" s="85"/>
      <c r="WZM58" s="85"/>
      <c r="WZN58" s="85"/>
      <c r="WZO58" s="85"/>
      <c r="WZP58" s="85"/>
      <c r="WZQ58" s="85"/>
      <c r="WZR58" s="85"/>
      <c r="WZS58" s="85"/>
      <c r="WZT58" s="85"/>
      <c r="WZU58" s="85"/>
      <c r="WZV58" s="85"/>
      <c r="WZW58" s="85"/>
      <c r="WZX58" s="85"/>
      <c r="WZY58" s="85"/>
      <c r="WZZ58" s="85"/>
      <c r="XAA58" s="85"/>
      <c r="XAB58" s="85"/>
      <c r="XAC58" s="85"/>
      <c r="XAD58" s="85"/>
      <c r="XAE58" s="85"/>
      <c r="XAF58" s="85"/>
      <c r="XAG58" s="85"/>
      <c r="XAH58" s="85"/>
      <c r="XAI58" s="85"/>
      <c r="XAJ58" s="85"/>
      <c r="XAK58" s="85"/>
      <c r="XAL58" s="85"/>
      <c r="XAM58" s="85"/>
      <c r="XAN58" s="85"/>
      <c r="XAO58" s="85"/>
      <c r="XAP58" s="85"/>
      <c r="XAQ58" s="85"/>
      <c r="XAR58" s="85"/>
      <c r="XAS58" s="85"/>
      <c r="XAT58" s="85"/>
      <c r="XAU58" s="85"/>
      <c r="XAV58" s="85"/>
      <c r="XAW58" s="85"/>
      <c r="XAX58" s="85"/>
      <c r="XAY58" s="85"/>
      <c r="XAZ58" s="85"/>
      <c r="XBA58" s="85"/>
      <c r="XBB58" s="85"/>
      <c r="XBC58" s="85"/>
      <c r="XBD58" s="85"/>
      <c r="XBE58" s="85"/>
      <c r="XBF58" s="85"/>
      <c r="XBG58" s="85"/>
      <c r="XBH58" s="85"/>
      <c r="XBI58" s="85"/>
      <c r="XBJ58" s="85"/>
      <c r="XBK58" s="85"/>
      <c r="XBL58" s="85"/>
      <c r="XBM58" s="85"/>
      <c r="XBN58" s="85"/>
      <c r="XBO58" s="85"/>
      <c r="XBP58" s="85"/>
      <c r="XBQ58" s="85"/>
      <c r="XBR58" s="85"/>
      <c r="XBS58" s="85"/>
      <c r="XBT58" s="85"/>
      <c r="XBU58" s="85"/>
      <c r="XBV58" s="85"/>
      <c r="XBW58" s="85"/>
      <c r="XBX58" s="85"/>
      <c r="XBY58" s="85"/>
      <c r="XBZ58" s="85"/>
      <c r="XCA58" s="85"/>
      <c r="XCB58" s="85"/>
      <c r="XCC58" s="85"/>
      <c r="XCD58" s="85"/>
      <c r="XCE58" s="85"/>
      <c r="XCF58" s="85"/>
      <c r="XCG58" s="85"/>
      <c r="XCH58" s="85"/>
      <c r="XCI58" s="85"/>
      <c r="XCJ58" s="85"/>
      <c r="XCK58" s="85"/>
      <c r="XCL58" s="85"/>
      <c r="XCM58" s="85"/>
      <c r="XCN58" s="85"/>
      <c r="XCO58" s="85"/>
      <c r="XCP58" s="85"/>
      <c r="XCQ58" s="85"/>
      <c r="XCR58" s="85"/>
      <c r="XCS58" s="85"/>
      <c r="XCT58" s="85"/>
      <c r="XCU58" s="85"/>
      <c r="XCV58" s="85"/>
      <c r="XCW58" s="85"/>
      <c r="XCX58" s="85"/>
      <c r="XCY58" s="85"/>
      <c r="XCZ58" s="85"/>
      <c r="XDA58" s="85"/>
      <c r="XDB58" s="85"/>
      <c r="XDC58" s="85"/>
      <c r="XDD58" s="85"/>
      <c r="XDE58" s="85"/>
      <c r="XDF58" s="85"/>
      <c r="XDG58" s="85"/>
      <c r="XDH58" s="85"/>
      <c r="XDI58" s="85"/>
      <c r="XDJ58" s="85"/>
      <c r="XDK58" s="85"/>
      <c r="XDL58" s="85"/>
      <c r="XDM58" s="85"/>
      <c r="XDN58" s="85"/>
      <c r="XDO58" s="85"/>
      <c r="XDP58" s="85"/>
      <c r="XDQ58" s="85"/>
      <c r="XDR58" s="85"/>
      <c r="XDS58" s="85"/>
      <c r="XDT58" s="85"/>
      <c r="XDU58" s="85"/>
      <c r="XDV58" s="85"/>
      <c r="XDW58" s="85"/>
      <c r="XDX58" s="85"/>
      <c r="XDY58" s="85"/>
      <c r="XDZ58" s="85"/>
      <c r="XEA58" s="85"/>
      <c r="XEB58" s="85"/>
      <c r="XEC58" s="85"/>
      <c r="XED58" s="85"/>
      <c r="XEE58" s="85"/>
      <c r="XEF58" s="85"/>
      <c r="XEG58" s="85"/>
      <c r="XEH58" s="85"/>
      <c r="XEI58" s="85"/>
      <c r="XEJ58" s="85"/>
      <c r="XEK58" s="85"/>
      <c r="XEL58" s="85"/>
      <c r="XEM58" s="85"/>
      <c r="XEN58" s="85"/>
      <c r="XEO58" s="85"/>
      <c r="XEP58" s="85"/>
      <c r="XEQ58" s="85"/>
      <c r="XER58" s="85"/>
      <c r="XES58" s="85"/>
      <c r="XET58" s="85"/>
      <c r="XEU58" s="85"/>
      <c r="XEV58" s="85"/>
      <c r="XEW58" s="85"/>
      <c r="XEX58" s="85"/>
      <c r="XEY58" s="85"/>
      <c r="XEZ58" s="85"/>
      <c r="XFA58" s="85"/>
      <c r="XFB58" s="85"/>
      <c r="XFC58" s="85"/>
      <c r="XFD58" s="85"/>
    </row>
    <row r="59" spans="1:10 16139:16384" s="593" customFormat="1" ht="15.75" customHeight="1">
      <c r="A59" s="582"/>
      <c r="B59" s="596"/>
      <c r="C59" s="596"/>
      <c r="D59" s="599" t="s">
        <v>1291</v>
      </c>
      <c r="E59" s="584">
        <v>54908115</v>
      </c>
      <c r="F59" s="584">
        <v>388550607</v>
      </c>
      <c r="G59" s="584">
        <v>51701714</v>
      </c>
      <c r="H59" s="584">
        <v>272594461</v>
      </c>
      <c r="I59" s="584">
        <v>3206401</v>
      </c>
      <c r="J59" s="585">
        <v>115956146</v>
      </c>
      <c r="WVS59" s="85"/>
      <c r="WVT59" s="85"/>
      <c r="WVU59" s="85"/>
      <c r="WVV59" s="85"/>
      <c r="WVW59" s="85"/>
      <c r="WVX59" s="85"/>
      <c r="WVY59" s="85"/>
      <c r="WVZ59" s="85"/>
      <c r="WWA59" s="85"/>
      <c r="WWB59" s="85"/>
      <c r="WWC59" s="85"/>
      <c r="WWD59" s="85"/>
      <c r="WWE59" s="85"/>
      <c r="WWF59" s="85"/>
      <c r="WWG59" s="85"/>
      <c r="WWH59" s="85"/>
      <c r="WWI59" s="85"/>
      <c r="WWJ59" s="85"/>
      <c r="WWK59" s="85"/>
      <c r="WWL59" s="85"/>
      <c r="WWM59" s="85"/>
      <c r="WWN59" s="85"/>
      <c r="WWO59" s="85"/>
      <c r="WWP59" s="85"/>
      <c r="WWQ59" s="85"/>
      <c r="WWR59" s="85"/>
      <c r="WWS59" s="85"/>
      <c r="WWT59" s="85"/>
      <c r="WWU59" s="85"/>
      <c r="WWV59" s="85"/>
      <c r="WWW59" s="85"/>
      <c r="WWX59" s="85"/>
      <c r="WWY59" s="85"/>
      <c r="WWZ59" s="85"/>
      <c r="WXA59" s="85"/>
      <c r="WXB59" s="85"/>
      <c r="WXC59" s="85"/>
      <c r="WXD59" s="85"/>
      <c r="WXE59" s="85"/>
      <c r="WXF59" s="85"/>
      <c r="WXG59" s="85"/>
      <c r="WXH59" s="85"/>
      <c r="WXI59" s="85"/>
      <c r="WXJ59" s="85"/>
      <c r="WXK59" s="85"/>
      <c r="WXL59" s="85"/>
      <c r="WXM59" s="85"/>
      <c r="WXN59" s="85"/>
      <c r="WXO59" s="85"/>
      <c r="WXP59" s="85"/>
      <c r="WXQ59" s="85"/>
      <c r="WXR59" s="85"/>
      <c r="WXS59" s="85"/>
      <c r="WXT59" s="85"/>
      <c r="WXU59" s="85"/>
      <c r="WXV59" s="85"/>
      <c r="WXW59" s="85"/>
      <c r="WXX59" s="85"/>
      <c r="WXY59" s="85"/>
      <c r="WXZ59" s="85"/>
      <c r="WYA59" s="85"/>
      <c r="WYB59" s="85"/>
      <c r="WYC59" s="85"/>
      <c r="WYD59" s="85"/>
      <c r="WYE59" s="85"/>
      <c r="WYF59" s="85"/>
      <c r="WYG59" s="85"/>
      <c r="WYH59" s="85"/>
      <c r="WYI59" s="85"/>
      <c r="WYJ59" s="85"/>
      <c r="WYK59" s="85"/>
      <c r="WYL59" s="85"/>
      <c r="WYM59" s="85"/>
      <c r="WYN59" s="85"/>
      <c r="WYO59" s="85"/>
      <c r="WYP59" s="85"/>
      <c r="WYQ59" s="85"/>
      <c r="WYR59" s="85"/>
      <c r="WYS59" s="85"/>
      <c r="WYT59" s="85"/>
      <c r="WYU59" s="85"/>
      <c r="WYV59" s="85"/>
      <c r="WYW59" s="85"/>
      <c r="WYX59" s="85"/>
      <c r="WYY59" s="85"/>
      <c r="WYZ59" s="85"/>
      <c r="WZA59" s="85"/>
      <c r="WZB59" s="85"/>
      <c r="WZC59" s="85"/>
      <c r="WZD59" s="85"/>
      <c r="WZE59" s="85"/>
      <c r="WZF59" s="85"/>
      <c r="WZG59" s="85"/>
      <c r="WZH59" s="85"/>
      <c r="WZI59" s="85"/>
      <c r="WZJ59" s="85"/>
      <c r="WZK59" s="85"/>
      <c r="WZL59" s="85"/>
      <c r="WZM59" s="85"/>
      <c r="WZN59" s="85"/>
      <c r="WZO59" s="85"/>
      <c r="WZP59" s="85"/>
      <c r="WZQ59" s="85"/>
      <c r="WZR59" s="85"/>
      <c r="WZS59" s="85"/>
      <c r="WZT59" s="85"/>
      <c r="WZU59" s="85"/>
      <c r="WZV59" s="85"/>
      <c r="WZW59" s="85"/>
      <c r="WZX59" s="85"/>
      <c r="WZY59" s="85"/>
      <c r="WZZ59" s="85"/>
      <c r="XAA59" s="85"/>
      <c r="XAB59" s="85"/>
      <c r="XAC59" s="85"/>
      <c r="XAD59" s="85"/>
      <c r="XAE59" s="85"/>
      <c r="XAF59" s="85"/>
      <c r="XAG59" s="85"/>
      <c r="XAH59" s="85"/>
      <c r="XAI59" s="85"/>
      <c r="XAJ59" s="85"/>
      <c r="XAK59" s="85"/>
      <c r="XAL59" s="85"/>
      <c r="XAM59" s="85"/>
      <c r="XAN59" s="85"/>
      <c r="XAO59" s="85"/>
      <c r="XAP59" s="85"/>
      <c r="XAQ59" s="85"/>
      <c r="XAR59" s="85"/>
      <c r="XAS59" s="85"/>
      <c r="XAT59" s="85"/>
      <c r="XAU59" s="85"/>
      <c r="XAV59" s="85"/>
      <c r="XAW59" s="85"/>
      <c r="XAX59" s="85"/>
      <c r="XAY59" s="85"/>
      <c r="XAZ59" s="85"/>
      <c r="XBA59" s="85"/>
      <c r="XBB59" s="85"/>
      <c r="XBC59" s="85"/>
      <c r="XBD59" s="85"/>
      <c r="XBE59" s="85"/>
      <c r="XBF59" s="85"/>
      <c r="XBG59" s="85"/>
      <c r="XBH59" s="85"/>
      <c r="XBI59" s="85"/>
      <c r="XBJ59" s="85"/>
      <c r="XBK59" s="85"/>
      <c r="XBL59" s="85"/>
      <c r="XBM59" s="85"/>
      <c r="XBN59" s="85"/>
      <c r="XBO59" s="85"/>
      <c r="XBP59" s="85"/>
      <c r="XBQ59" s="85"/>
      <c r="XBR59" s="85"/>
      <c r="XBS59" s="85"/>
      <c r="XBT59" s="85"/>
      <c r="XBU59" s="85"/>
      <c r="XBV59" s="85"/>
      <c r="XBW59" s="85"/>
      <c r="XBX59" s="85"/>
      <c r="XBY59" s="85"/>
      <c r="XBZ59" s="85"/>
      <c r="XCA59" s="85"/>
      <c r="XCB59" s="85"/>
      <c r="XCC59" s="85"/>
      <c r="XCD59" s="85"/>
      <c r="XCE59" s="85"/>
      <c r="XCF59" s="85"/>
      <c r="XCG59" s="85"/>
      <c r="XCH59" s="85"/>
      <c r="XCI59" s="85"/>
      <c r="XCJ59" s="85"/>
      <c r="XCK59" s="85"/>
      <c r="XCL59" s="85"/>
      <c r="XCM59" s="85"/>
      <c r="XCN59" s="85"/>
      <c r="XCO59" s="85"/>
      <c r="XCP59" s="85"/>
      <c r="XCQ59" s="85"/>
      <c r="XCR59" s="85"/>
      <c r="XCS59" s="85"/>
      <c r="XCT59" s="85"/>
      <c r="XCU59" s="85"/>
      <c r="XCV59" s="85"/>
      <c r="XCW59" s="85"/>
      <c r="XCX59" s="85"/>
      <c r="XCY59" s="85"/>
      <c r="XCZ59" s="85"/>
      <c r="XDA59" s="85"/>
      <c r="XDB59" s="85"/>
      <c r="XDC59" s="85"/>
      <c r="XDD59" s="85"/>
      <c r="XDE59" s="85"/>
      <c r="XDF59" s="85"/>
      <c r="XDG59" s="85"/>
      <c r="XDH59" s="85"/>
      <c r="XDI59" s="85"/>
      <c r="XDJ59" s="85"/>
      <c r="XDK59" s="85"/>
      <c r="XDL59" s="85"/>
      <c r="XDM59" s="85"/>
      <c r="XDN59" s="85"/>
      <c r="XDO59" s="85"/>
      <c r="XDP59" s="85"/>
      <c r="XDQ59" s="85"/>
      <c r="XDR59" s="85"/>
      <c r="XDS59" s="85"/>
      <c r="XDT59" s="85"/>
      <c r="XDU59" s="85"/>
      <c r="XDV59" s="85"/>
      <c r="XDW59" s="85"/>
      <c r="XDX59" s="85"/>
      <c r="XDY59" s="85"/>
      <c r="XDZ59" s="85"/>
      <c r="XEA59" s="85"/>
      <c r="XEB59" s="85"/>
      <c r="XEC59" s="85"/>
      <c r="XED59" s="85"/>
      <c r="XEE59" s="85"/>
      <c r="XEF59" s="85"/>
      <c r="XEG59" s="85"/>
      <c r="XEH59" s="85"/>
      <c r="XEI59" s="85"/>
      <c r="XEJ59" s="85"/>
      <c r="XEK59" s="85"/>
      <c r="XEL59" s="85"/>
      <c r="XEM59" s="85"/>
      <c r="XEN59" s="85"/>
      <c r="XEO59" s="85"/>
      <c r="XEP59" s="85"/>
      <c r="XEQ59" s="85"/>
      <c r="XER59" s="85"/>
      <c r="XES59" s="85"/>
      <c r="XET59" s="85"/>
      <c r="XEU59" s="85"/>
      <c r="XEV59" s="85"/>
      <c r="XEW59" s="85"/>
      <c r="XEX59" s="85"/>
      <c r="XEY59" s="85"/>
      <c r="XEZ59" s="85"/>
      <c r="XFA59" s="85"/>
      <c r="XFB59" s="85"/>
      <c r="XFC59" s="85"/>
      <c r="XFD59" s="85"/>
    </row>
    <row r="60" spans="1:10 16139:16384">
      <c r="D60" s="599" t="s">
        <v>1292</v>
      </c>
      <c r="E60" s="584">
        <v>16240023</v>
      </c>
      <c r="F60" s="584">
        <v>204606487</v>
      </c>
      <c r="G60" s="584">
        <v>16240023</v>
      </c>
      <c r="H60" s="584">
        <v>203933834</v>
      </c>
      <c r="I60" s="584">
        <v>0</v>
      </c>
      <c r="J60" s="585">
        <v>672653</v>
      </c>
    </row>
    <row r="61" spans="1:10 16139:16384" ht="15.75" customHeight="1">
      <c r="A61" s="600" t="s">
        <v>1293</v>
      </c>
      <c r="D61" s="599" t="s">
        <v>1350</v>
      </c>
      <c r="E61" s="584">
        <v>8845620</v>
      </c>
      <c r="F61" s="584">
        <v>124054215</v>
      </c>
      <c r="G61" s="584">
        <v>8845620</v>
      </c>
      <c r="H61" s="584">
        <v>124021415</v>
      </c>
      <c r="I61" s="584">
        <v>0</v>
      </c>
      <c r="J61" s="585">
        <v>32800</v>
      </c>
    </row>
    <row r="62" spans="1:10 16139:16384">
      <c r="A62" s="600" t="s">
        <v>1293</v>
      </c>
      <c r="B62" s="582" t="s">
        <v>1351</v>
      </c>
      <c r="D62" s="599" t="s">
        <v>1352</v>
      </c>
      <c r="E62" s="584">
        <v>2320544</v>
      </c>
      <c r="F62" s="584">
        <v>23655596</v>
      </c>
      <c r="G62" s="584">
        <v>2320544</v>
      </c>
      <c r="H62" s="584">
        <v>23655596</v>
      </c>
      <c r="I62" s="584">
        <v>0</v>
      </c>
      <c r="J62" s="585">
        <v>0</v>
      </c>
    </row>
    <row r="63" spans="1:10 16139:16384">
      <c r="A63" s="600" t="s">
        <v>1293</v>
      </c>
      <c r="B63" s="582" t="s">
        <v>1351</v>
      </c>
      <c r="C63" s="582" t="s">
        <v>1293</v>
      </c>
      <c r="D63" s="599" t="s">
        <v>1353</v>
      </c>
      <c r="E63" s="584">
        <v>1531477</v>
      </c>
      <c r="F63" s="584">
        <v>19565372</v>
      </c>
      <c r="G63" s="584">
        <v>1531477</v>
      </c>
      <c r="H63" s="584">
        <v>19565372</v>
      </c>
      <c r="I63" s="584">
        <v>0</v>
      </c>
      <c r="J63" s="585">
        <v>0</v>
      </c>
    </row>
    <row r="64" spans="1:10 16139:16384">
      <c r="A64" s="600" t="s">
        <v>1293</v>
      </c>
      <c r="B64" s="582" t="s">
        <v>1351</v>
      </c>
      <c r="C64" s="582" t="s">
        <v>1295</v>
      </c>
      <c r="D64" s="599" t="s">
        <v>1354</v>
      </c>
      <c r="E64" s="584">
        <v>159708</v>
      </c>
      <c r="F64" s="584">
        <v>1112442</v>
      </c>
      <c r="G64" s="584">
        <v>159708</v>
      </c>
      <c r="H64" s="584">
        <v>1112442</v>
      </c>
      <c r="I64" s="584">
        <v>0</v>
      </c>
      <c r="J64" s="585">
        <v>0</v>
      </c>
    </row>
    <row r="65" spans="1:10">
      <c r="A65" s="600" t="s">
        <v>1293</v>
      </c>
      <c r="B65" s="582" t="s">
        <v>1351</v>
      </c>
      <c r="C65" s="582" t="s">
        <v>1316</v>
      </c>
      <c r="D65" s="599" t="s">
        <v>1355</v>
      </c>
      <c r="E65" s="584">
        <v>288373</v>
      </c>
      <c r="F65" s="584">
        <v>1312915</v>
      </c>
      <c r="G65" s="584">
        <v>288373</v>
      </c>
      <c r="H65" s="584">
        <v>1312915</v>
      </c>
      <c r="I65" s="584">
        <v>0</v>
      </c>
      <c r="J65" s="585">
        <v>0</v>
      </c>
    </row>
    <row r="66" spans="1:10">
      <c r="A66" s="600" t="s">
        <v>1293</v>
      </c>
      <c r="B66" s="582" t="s">
        <v>1351</v>
      </c>
      <c r="C66" s="582" t="s">
        <v>1314</v>
      </c>
      <c r="D66" s="599" t="s">
        <v>1356</v>
      </c>
      <c r="E66" s="584">
        <v>0</v>
      </c>
      <c r="F66" s="584">
        <v>6959</v>
      </c>
      <c r="G66" s="584">
        <v>0</v>
      </c>
      <c r="H66" s="584">
        <v>6959</v>
      </c>
      <c r="I66" s="584">
        <v>0</v>
      </c>
      <c r="J66" s="585">
        <v>0</v>
      </c>
    </row>
    <row r="67" spans="1:10">
      <c r="A67" s="600" t="s">
        <v>1293</v>
      </c>
      <c r="B67" s="582" t="s">
        <v>1351</v>
      </c>
      <c r="C67" s="582" t="s">
        <v>1319</v>
      </c>
      <c r="D67" s="599" t="s">
        <v>1357</v>
      </c>
      <c r="E67" s="584">
        <v>340986</v>
      </c>
      <c r="F67" s="584">
        <v>1657908</v>
      </c>
      <c r="G67" s="584">
        <v>340986</v>
      </c>
      <c r="H67" s="584">
        <v>1657908</v>
      </c>
      <c r="I67" s="584">
        <v>0</v>
      </c>
      <c r="J67" s="585">
        <v>0</v>
      </c>
    </row>
    <row r="68" spans="1:10">
      <c r="A68" s="600" t="s">
        <v>1293</v>
      </c>
      <c r="B68" s="582" t="s">
        <v>1358</v>
      </c>
      <c r="D68" s="599" t="s">
        <v>1359</v>
      </c>
      <c r="E68" s="584">
        <v>-489150</v>
      </c>
      <c r="F68" s="584">
        <v>21011230</v>
      </c>
      <c r="G68" s="584">
        <v>-489150</v>
      </c>
      <c r="H68" s="584">
        <v>21011230</v>
      </c>
      <c r="I68" s="584">
        <v>0</v>
      </c>
      <c r="J68" s="585">
        <v>0</v>
      </c>
    </row>
    <row r="69" spans="1:10">
      <c r="A69" s="600" t="s">
        <v>1293</v>
      </c>
      <c r="B69" s="582" t="s">
        <v>1358</v>
      </c>
      <c r="C69" s="582" t="s">
        <v>1293</v>
      </c>
      <c r="D69" s="599" t="s">
        <v>1353</v>
      </c>
      <c r="E69" s="584">
        <v>-300359</v>
      </c>
      <c r="F69" s="584">
        <v>7342121</v>
      </c>
      <c r="G69" s="584">
        <v>-300359</v>
      </c>
      <c r="H69" s="584">
        <v>7342121</v>
      </c>
      <c r="I69" s="584">
        <v>0</v>
      </c>
      <c r="J69" s="585">
        <v>0</v>
      </c>
    </row>
    <row r="70" spans="1:10">
      <c r="A70" s="600" t="s">
        <v>1293</v>
      </c>
      <c r="B70" s="582" t="s">
        <v>1358</v>
      </c>
      <c r="C70" s="582" t="s">
        <v>1295</v>
      </c>
      <c r="D70" s="599" t="s">
        <v>1360</v>
      </c>
      <c r="E70" s="584">
        <v>-188791</v>
      </c>
      <c r="F70" s="584">
        <v>13669109</v>
      </c>
      <c r="G70" s="584">
        <v>-188791</v>
      </c>
      <c r="H70" s="584">
        <v>13669109</v>
      </c>
      <c r="I70" s="584">
        <v>0</v>
      </c>
      <c r="J70" s="585">
        <v>0</v>
      </c>
    </row>
    <row r="71" spans="1:10">
      <c r="A71" s="600" t="s">
        <v>1293</v>
      </c>
      <c r="B71" s="582" t="s">
        <v>1361</v>
      </c>
      <c r="D71" s="599" t="s">
        <v>1362</v>
      </c>
      <c r="E71" s="584">
        <v>6808708</v>
      </c>
      <c r="F71" s="584">
        <v>73698318</v>
      </c>
      <c r="G71" s="584">
        <v>6808708</v>
      </c>
      <c r="H71" s="584">
        <v>73665518</v>
      </c>
      <c r="I71" s="584">
        <v>0</v>
      </c>
      <c r="J71" s="585">
        <v>32800</v>
      </c>
    </row>
    <row r="72" spans="1:10">
      <c r="A72" s="600" t="s">
        <v>1293</v>
      </c>
      <c r="B72" s="582" t="s">
        <v>1361</v>
      </c>
      <c r="C72" s="582" t="s">
        <v>1293</v>
      </c>
      <c r="D72" s="599" t="s">
        <v>1353</v>
      </c>
      <c r="E72" s="584">
        <v>721439</v>
      </c>
      <c r="F72" s="584">
        <v>25913779</v>
      </c>
      <c r="G72" s="584">
        <v>721439</v>
      </c>
      <c r="H72" s="584">
        <v>25913779</v>
      </c>
      <c r="I72" s="584">
        <v>0</v>
      </c>
      <c r="J72" s="585">
        <v>0</v>
      </c>
    </row>
    <row r="73" spans="1:10">
      <c r="A73" s="600" t="s">
        <v>1293</v>
      </c>
      <c r="B73" s="582" t="s">
        <v>1361</v>
      </c>
      <c r="C73" s="582" t="s">
        <v>1295</v>
      </c>
      <c r="D73" s="599" t="s">
        <v>1363</v>
      </c>
      <c r="E73" s="584">
        <v>1752677</v>
      </c>
      <c r="F73" s="584">
        <v>12910664</v>
      </c>
      <c r="G73" s="584">
        <v>1752677</v>
      </c>
      <c r="H73" s="584">
        <v>12910664</v>
      </c>
      <c r="I73" s="584">
        <v>0</v>
      </c>
      <c r="J73" s="585">
        <v>0</v>
      </c>
    </row>
    <row r="74" spans="1:10">
      <c r="A74" s="600" t="s">
        <v>1293</v>
      </c>
      <c r="B74" s="582" t="s">
        <v>1361</v>
      </c>
      <c r="C74" s="582" t="s">
        <v>1316</v>
      </c>
      <c r="D74" s="599" t="s">
        <v>1364</v>
      </c>
      <c r="E74" s="584">
        <v>25347</v>
      </c>
      <c r="F74" s="584">
        <v>150762</v>
      </c>
      <c r="G74" s="584">
        <v>25347</v>
      </c>
      <c r="H74" s="584">
        <v>150762</v>
      </c>
      <c r="I74" s="584">
        <v>0</v>
      </c>
      <c r="J74" s="585">
        <v>0</v>
      </c>
    </row>
    <row r="75" spans="1:10">
      <c r="A75" s="600" t="s">
        <v>1293</v>
      </c>
      <c r="B75" s="582" t="s">
        <v>1361</v>
      </c>
      <c r="C75" s="582" t="s">
        <v>1314</v>
      </c>
      <c r="D75" s="599" t="s">
        <v>1365</v>
      </c>
      <c r="E75" s="584">
        <v>0</v>
      </c>
      <c r="F75" s="584">
        <v>23941</v>
      </c>
      <c r="G75" s="584">
        <v>0</v>
      </c>
      <c r="H75" s="584">
        <v>23941</v>
      </c>
      <c r="I75" s="584">
        <v>0</v>
      </c>
      <c r="J75" s="585">
        <v>0</v>
      </c>
    </row>
    <row r="76" spans="1:10">
      <c r="A76" s="600" t="s">
        <v>1293</v>
      </c>
      <c r="B76" s="582" t="s">
        <v>1361</v>
      </c>
      <c r="C76" s="582" t="s">
        <v>1319</v>
      </c>
      <c r="D76" s="599" t="s">
        <v>1366</v>
      </c>
      <c r="E76" s="584">
        <v>2971997</v>
      </c>
      <c r="F76" s="584">
        <v>24216186</v>
      </c>
      <c r="G76" s="584">
        <v>2971997</v>
      </c>
      <c r="H76" s="584">
        <v>24183386</v>
      </c>
      <c r="I76" s="584">
        <v>0</v>
      </c>
      <c r="J76" s="585">
        <v>32800</v>
      </c>
    </row>
    <row r="77" spans="1:10">
      <c r="A77" s="600" t="s">
        <v>1293</v>
      </c>
      <c r="B77" s="582" t="s">
        <v>1361</v>
      </c>
      <c r="C77" s="582" t="s">
        <v>1328</v>
      </c>
      <c r="D77" s="599" t="s">
        <v>1367</v>
      </c>
      <c r="E77" s="584">
        <v>657224</v>
      </c>
      <c r="F77" s="584">
        <v>6611720</v>
      </c>
      <c r="G77" s="584">
        <v>657224</v>
      </c>
      <c r="H77" s="584">
        <v>6611720</v>
      </c>
      <c r="I77" s="584">
        <v>0</v>
      </c>
      <c r="J77" s="585">
        <v>0</v>
      </c>
    </row>
    <row r="78" spans="1:10">
      <c r="A78" s="600" t="s">
        <v>1293</v>
      </c>
      <c r="B78" s="582" t="s">
        <v>1361</v>
      </c>
      <c r="C78" s="582" t="s">
        <v>1326</v>
      </c>
      <c r="D78" s="599" t="s">
        <v>1368</v>
      </c>
      <c r="E78" s="584">
        <v>680024</v>
      </c>
      <c r="F78" s="584">
        <v>3871266</v>
      </c>
      <c r="G78" s="584">
        <v>680024</v>
      </c>
      <c r="H78" s="584">
        <v>3871266</v>
      </c>
      <c r="I78" s="584">
        <v>0</v>
      </c>
      <c r="J78" s="585">
        <v>0</v>
      </c>
    </row>
    <row r="79" spans="1:10">
      <c r="A79" s="600" t="s">
        <v>1293</v>
      </c>
      <c r="B79" s="582" t="s">
        <v>1369</v>
      </c>
      <c r="D79" s="599" t="s">
        <v>1370</v>
      </c>
      <c r="E79" s="584">
        <v>205518</v>
      </c>
      <c r="F79" s="584">
        <v>5689071</v>
      </c>
      <c r="G79" s="584">
        <v>205518</v>
      </c>
      <c r="H79" s="584">
        <v>5689071</v>
      </c>
      <c r="I79" s="584">
        <v>0</v>
      </c>
      <c r="J79" s="585">
        <v>0</v>
      </c>
    </row>
    <row r="80" spans="1:10">
      <c r="A80" s="600" t="s">
        <v>1293</v>
      </c>
      <c r="B80" s="582" t="s">
        <v>1369</v>
      </c>
      <c r="C80" s="582" t="s">
        <v>1295</v>
      </c>
      <c r="D80" s="599" t="s">
        <v>1371</v>
      </c>
      <c r="E80" s="584">
        <v>205518</v>
      </c>
      <c r="F80" s="584">
        <v>5689071</v>
      </c>
      <c r="G80" s="584">
        <v>205518</v>
      </c>
      <c r="H80" s="584">
        <v>5689071</v>
      </c>
      <c r="I80" s="584">
        <v>0</v>
      </c>
      <c r="J80" s="585">
        <v>0</v>
      </c>
    </row>
    <row r="81" spans="1:10">
      <c r="A81" s="600" t="s">
        <v>1295</v>
      </c>
      <c r="D81" s="599" t="s">
        <v>1372</v>
      </c>
      <c r="E81" s="584">
        <v>797531</v>
      </c>
      <c r="F81" s="584">
        <v>4942928</v>
      </c>
      <c r="G81" s="584">
        <v>797531</v>
      </c>
      <c r="H81" s="584">
        <v>4942928</v>
      </c>
      <c r="I81" s="584">
        <v>0</v>
      </c>
      <c r="J81" s="585">
        <v>0</v>
      </c>
    </row>
    <row r="82" spans="1:10">
      <c r="A82" s="600" t="s">
        <v>1295</v>
      </c>
      <c r="B82" s="582" t="s">
        <v>1373</v>
      </c>
      <c r="D82" s="599" t="s">
        <v>1374</v>
      </c>
      <c r="E82" s="584">
        <v>36000</v>
      </c>
      <c r="F82" s="584">
        <v>424162</v>
      </c>
      <c r="G82" s="584">
        <v>36000</v>
      </c>
      <c r="H82" s="584">
        <v>424162</v>
      </c>
      <c r="I82" s="584">
        <v>0</v>
      </c>
      <c r="J82" s="585">
        <v>0</v>
      </c>
    </row>
    <row r="83" spans="1:10">
      <c r="A83" s="600" t="s">
        <v>1295</v>
      </c>
      <c r="B83" s="582" t="s">
        <v>1373</v>
      </c>
      <c r="C83" s="582" t="s">
        <v>1295</v>
      </c>
      <c r="D83" s="599" t="s">
        <v>1375</v>
      </c>
      <c r="E83" s="584">
        <v>36000</v>
      </c>
      <c r="F83" s="584">
        <v>424162</v>
      </c>
      <c r="G83" s="584">
        <v>36000</v>
      </c>
      <c r="H83" s="584">
        <v>424162</v>
      </c>
      <c r="I83" s="584">
        <v>0</v>
      </c>
      <c r="J83" s="585">
        <v>0</v>
      </c>
    </row>
    <row r="84" spans="1:10">
      <c r="A84" s="600" t="s">
        <v>1295</v>
      </c>
      <c r="B84" s="582" t="s">
        <v>1376</v>
      </c>
      <c r="D84" s="599" t="s">
        <v>1377</v>
      </c>
      <c r="E84" s="584">
        <v>761531</v>
      </c>
      <c r="F84" s="584">
        <v>4518766</v>
      </c>
      <c r="G84" s="584">
        <v>761531</v>
      </c>
      <c r="H84" s="584">
        <v>4518766</v>
      </c>
      <c r="I84" s="584">
        <v>0</v>
      </c>
      <c r="J84" s="585">
        <v>0</v>
      </c>
    </row>
    <row r="85" spans="1:10">
      <c r="A85" s="600" t="s">
        <v>1295</v>
      </c>
      <c r="B85" s="582" t="s">
        <v>1376</v>
      </c>
      <c r="C85" s="582" t="s">
        <v>1295</v>
      </c>
      <c r="D85" s="599" t="s">
        <v>1378</v>
      </c>
      <c r="E85" s="584">
        <v>441045</v>
      </c>
      <c r="F85" s="584">
        <v>2753886</v>
      </c>
      <c r="G85" s="584">
        <v>441045</v>
      </c>
      <c r="H85" s="584">
        <v>2753886</v>
      </c>
      <c r="I85" s="584">
        <v>0</v>
      </c>
      <c r="J85" s="585">
        <v>0</v>
      </c>
    </row>
    <row r="86" spans="1:10">
      <c r="A86" s="600" t="s">
        <v>1295</v>
      </c>
      <c r="B86" s="582" t="s">
        <v>1376</v>
      </c>
      <c r="C86" s="582" t="s">
        <v>1316</v>
      </c>
      <c r="D86" s="599" t="s">
        <v>1368</v>
      </c>
      <c r="E86" s="584">
        <v>320486</v>
      </c>
      <c r="F86" s="584">
        <v>1764880</v>
      </c>
      <c r="G86" s="584">
        <v>320486</v>
      </c>
      <c r="H86" s="584">
        <v>1764880</v>
      </c>
      <c r="I86" s="584">
        <v>0</v>
      </c>
      <c r="J86" s="585">
        <v>0</v>
      </c>
    </row>
    <row r="87" spans="1:10">
      <c r="A87" s="600" t="s">
        <v>1316</v>
      </c>
      <c r="D87" s="599" t="s">
        <v>1379</v>
      </c>
      <c r="E87" s="584">
        <v>4441705</v>
      </c>
      <c r="F87" s="584">
        <v>31908152</v>
      </c>
      <c r="G87" s="584">
        <v>4441705</v>
      </c>
      <c r="H87" s="584">
        <v>31268299</v>
      </c>
      <c r="I87" s="584">
        <v>0</v>
      </c>
      <c r="J87" s="585">
        <v>639853</v>
      </c>
    </row>
    <row r="88" spans="1:10">
      <c r="A88" s="600" t="s">
        <v>1316</v>
      </c>
      <c r="B88" s="582" t="s">
        <v>1380</v>
      </c>
      <c r="D88" s="599" t="s">
        <v>1381</v>
      </c>
      <c r="E88" s="584">
        <v>1418625</v>
      </c>
      <c r="F88" s="584">
        <v>10695351</v>
      </c>
      <c r="G88" s="584">
        <v>1418625</v>
      </c>
      <c r="H88" s="584">
        <v>10695351</v>
      </c>
      <c r="I88" s="584">
        <v>0</v>
      </c>
      <c r="J88" s="585">
        <v>0</v>
      </c>
    </row>
    <row r="89" spans="1:10">
      <c r="A89" s="600" t="s">
        <v>1316</v>
      </c>
      <c r="B89" s="582" t="s">
        <v>1380</v>
      </c>
      <c r="C89" s="582" t="s">
        <v>1295</v>
      </c>
      <c r="D89" s="599" t="s">
        <v>1382</v>
      </c>
      <c r="E89" s="584">
        <v>1418625</v>
      </c>
      <c r="F89" s="584">
        <v>10695351</v>
      </c>
      <c r="G89" s="584">
        <v>1418625</v>
      </c>
      <c r="H89" s="584">
        <v>10695351</v>
      </c>
      <c r="I89" s="584">
        <v>0</v>
      </c>
      <c r="J89" s="585">
        <v>0</v>
      </c>
    </row>
    <row r="90" spans="1:10">
      <c r="A90" s="600" t="s">
        <v>1316</v>
      </c>
      <c r="B90" s="582" t="s">
        <v>1383</v>
      </c>
      <c r="D90" s="599" t="s">
        <v>1384</v>
      </c>
      <c r="E90" s="584">
        <v>361138</v>
      </c>
      <c r="F90" s="584">
        <v>1828235</v>
      </c>
      <c r="G90" s="584">
        <v>361138</v>
      </c>
      <c r="H90" s="584">
        <v>1188382</v>
      </c>
      <c r="I90" s="584">
        <v>0</v>
      </c>
      <c r="J90" s="585">
        <v>639853</v>
      </c>
    </row>
    <row r="91" spans="1:10">
      <c r="A91" s="600" t="s">
        <v>1316</v>
      </c>
      <c r="B91" s="582" t="s">
        <v>1383</v>
      </c>
      <c r="C91" s="582" t="s">
        <v>1295</v>
      </c>
      <c r="D91" s="599" t="s">
        <v>1385</v>
      </c>
      <c r="E91" s="584">
        <v>361138</v>
      </c>
      <c r="F91" s="584">
        <v>1828235</v>
      </c>
      <c r="G91" s="584">
        <v>361138</v>
      </c>
      <c r="H91" s="584">
        <v>1188382</v>
      </c>
      <c r="I91" s="584">
        <v>0</v>
      </c>
      <c r="J91" s="585">
        <v>639853</v>
      </c>
    </row>
    <row r="92" spans="1:10">
      <c r="A92" s="600" t="s">
        <v>1316</v>
      </c>
      <c r="B92" s="582" t="s">
        <v>1386</v>
      </c>
      <c r="D92" s="599" t="s">
        <v>1387</v>
      </c>
      <c r="E92" s="584">
        <v>2661942</v>
      </c>
      <c r="F92" s="584">
        <v>19384566</v>
      </c>
      <c r="G92" s="584">
        <v>2661942</v>
      </c>
      <c r="H92" s="584">
        <v>19384566</v>
      </c>
      <c r="I92" s="584">
        <v>0</v>
      </c>
      <c r="J92" s="585">
        <v>0</v>
      </c>
    </row>
    <row r="93" spans="1:10">
      <c r="A93" s="600" t="s">
        <v>1316</v>
      </c>
      <c r="B93" s="582" t="s">
        <v>1386</v>
      </c>
      <c r="C93" s="582" t="s">
        <v>1293</v>
      </c>
      <c r="D93" s="599" t="s">
        <v>1353</v>
      </c>
      <c r="E93" s="584">
        <v>196412</v>
      </c>
      <c r="F93" s="584">
        <v>6305388</v>
      </c>
      <c r="G93" s="584">
        <v>196412</v>
      </c>
      <c r="H93" s="584">
        <v>6305388</v>
      </c>
      <c r="I93" s="584">
        <v>0</v>
      </c>
      <c r="J93" s="585">
        <v>0</v>
      </c>
    </row>
    <row r="94" spans="1:10">
      <c r="A94" s="600" t="s">
        <v>1316</v>
      </c>
      <c r="B94" s="582" t="s">
        <v>1386</v>
      </c>
      <c r="C94" s="582" t="s">
        <v>1295</v>
      </c>
      <c r="D94" s="599" t="s">
        <v>1388</v>
      </c>
      <c r="E94" s="584">
        <v>111589</v>
      </c>
      <c r="F94" s="584">
        <v>3240735</v>
      </c>
      <c r="G94" s="584">
        <v>111589</v>
      </c>
      <c r="H94" s="584">
        <v>3240735</v>
      </c>
      <c r="I94" s="584">
        <v>0</v>
      </c>
      <c r="J94" s="585">
        <v>0</v>
      </c>
    </row>
    <row r="95" spans="1:10">
      <c r="A95" s="600" t="s">
        <v>1316</v>
      </c>
      <c r="B95" s="582" t="s">
        <v>1386</v>
      </c>
      <c r="C95" s="582" t="s">
        <v>1319</v>
      </c>
      <c r="D95" s="599" t="s">
        <v>1389</v>
      </c>
      <c r="E95" s="584">
        <v>2353941</v>
      </c>
      <c r="F95" s="584">
        <v>9838443</v>
      </c>
      <c r="G95" s="584">
        <v>2353941</v>
      </c>
      <c r="H95" s="584">
        <v>9838443</v>
      </c>
      <c r="I95" s="584">
        <v>0</v>
      </c>
      <c r="J95" s="585">
        <v>0</v>
      </c>
    </row>
    <row r="96" spans="1:10">
      <c r="A96" s="600" t="s">
        <v>1314</v>
      </c>
      <c r="D96" s="599" t="s">
        <v>1390</v>
      </c>
      <c r="E96" s="584">
        <v>238013</v>
      </c>
      <c r="F96" s="584">
        <v>3772087</v>
      </c>
      <c r="G96" s="584">
        <v>238013</v>
      </c>
      <c r="H96" s="584">
        <v>3772087</v>
      </c>
      <c r="I96" s="584">
        <v>0</v>
      </c>
      <c r="J96" s="585">
        <v>0</v>
      </c>
    </row>
    <row r="97" spans="1:10">
      <c r="A97" s="600" t="s">
        <v>1314</v>
      </c>
      <c r="B97" s="582" t="s">
        <v>1391</v>
      </c>
      <c r="D97" s="599" t="s">
        <v>1392</v>
      </c>
      <c r="E97" s="584">
        <v>68444</v>
      </c>
      <c r="F97" s="584">
        <v>339183</v>
      </c>
      <c r="G97" s="584">
        <v>68444</v>
      </c>
      <c r="H97" s="584">
        <v>339183</v>
      </c>
      <c r="I97" s="584">
        <v>0</v>
      </c>
      <c r="J97" s="585">
        <v>0</v>
      </c>
    </row>
    <row r="98" spans="1:10">
      <c r="A98" s="600" t="s">
        <v>1314</v>
      </c>
      <c r="B98" s="582" t="s">
        <v>1391</v>
      </c>
      <c r="C98" s="582" t="s">
        <v>1295</v>
      </c>
      <c r="D98" s="599" t="s">
        <v>1393</v>
      </c>
      <c r="E98" s="584">
        <v>68444</v>
      </c>
      <c r="F98" s="584">
        <v>339183</v>
      </c>
      <c r="G98" s="584">
        <v>68444</v>
      </c>
      <c r="H98" s="584">
        <v>339183</v>
      </c>
      <c r="I98" s="584">
        <v>0</v>
      </c>
      <c r="J98" s="585">
        <v>0</v>
      </c>
    </row>
    <row r="99" spans="1:10">
      <c r="A99" s="600" t="s">
        <v>1314</v>
      </c>
      <c r="B99" s="582" t="s">
        <v>1394</v>
      </c>
      <c r="D99" s="599" t="s">
        <v>1395</v>
      </c>
      <c r="E99" s="584">
        <v>4000</v>
      </c>
      <c r="F99" s="584">
        <v>11834</v>
      </c>
      <c r="G99" s="584">
        <v>4000</v>
      </c>
      <c r="H99" s="584">
        <v>11834</v>
      </c>
      <c r="I99" s="584">
        <v>0</v>
      </c>
      <c r="J99" s="585">
        <v>0</v>
      </c>
    </row>
    <row r="100" spans="1:10">
      <c r="A100" s="600" t="s">
        <v>1314</v>
      </c>
      <c r="B100" s="582" t="s">
        <v>1394</v>
      </c>
      <c r="C100" s="582" t="s">
        <v>1295</v>
      </c>
      <c r="D100" s="599" t="s">
        <v>1396</v>
      </c>
      <c r="E100" s="584">
        <v>4000</v>
      </c>
      <c r="F100" s="584">
        <v>11834</v>
      </c>
      <c r="G100" s="584">
        <v>4000</v>
      </c>
      <c r="H100" s="584">
        <v>11834</v>
      </c>
      <c r="I100" s="584">
        <v>0</v>
      </c>
      <c r="J100" s="585">
        <v>0</v>
      </c>
    </row>
    <row r="101" spans="1:10">
      <c r="A101" s="600" t="s">
        <v>1314</v>
      </c>
      <c r="B101" s="582" t="s">
        <v>1397</v>
      </c>
      <c r="D101" s="599" t="s">
        <v>1398</v>
      </c>
      <c r="E101" s="584">
        <v>165569</v>
      </c>
      <c r="F101" s="584">
        <v>3421070</v>
      </c>
      <c r="G101" s="584">
        <v>165569</v>
      </c>
      <c r="H101" s="584">
        <v>3421070</v>
      </c>
      <c r="I101" s="584">
        <v>0</v>
      </c>
      <c r="J101" s="585">
        <v>0</v>
      </c>
    </row>
    <row r="102" spans="1:10">
      <c r="A102" s="600" t="s">
        <v>1314</v>
      </c>
      <c r="B102" s="582" t="s">
        <v>1397</v>
      </c>
      <c r="C102" s="582" t="s">
        <v>1295</v>
      </c>
      <c r="D102" s="599" t="s">
        <v>1399</v>
      </c>
      <c r="E102" s="584">
        <v>165569</v>
      </c>
      <c r="F102" s="584">
        <v>3421070</v>
      </c>
      <c r="G102" s="584">
        <v>165569</v>
      </c>
      <c r="H102" s="584">
        <v>3421070</v>
      </c>
      <c r="I102" s="584">
        <v>0</v>
      </c>
      <c r="J102" s="585">
        <v>0</v>
      </c>
    </row>
    <row r="103" spans="1:10">
      <c r="A103" s="600" t="s">
        <v>1319</v>
      </c>
      <c r="D103" s="599" t="s">
        <v>1400</v>
      </c>
      <c r="E103" s="584">
        <v>1869865</v>
      </c>
      <c r="F103" s="584">
        <v>29624328</v>
      </c>
      <c r="G103" s="584">
        <v>1869865</v>
      </c>
      <c r="H103" s="584">
        <v>29624328</v>
      </c>
      <c r="I103" s="584">
        <v>0</v>
      </c>
      <c r="J103" s="585">
        <v>0</v>
      </c>
    </row>
    <row r="104" spans="1:10">
      <c r="A104" s="600" t="s">
        <v>1319</v>
      </c>
      <c r="B104" s="582" t="s">
        <v>1401</v>
      </c>
      <c r="D104" s="599" t="s">
        <v>1402</v>
      </c>
      <c r="E104" s="584">
        <v>1866468</v>
      </c>
      <c r="F104" s="584">
        <v>29592430</v>
      </c>
      <c r="G104" s="584">
        <v>1866468</v>
      </c>
      <c r="H104" s="584">
        <v>29592430</v>
      </c>
      <c r="I104" s="584">
        <v>0</v>
      </c>
      <c r="J104" s="585">
        <v>0</v>
      </c>
    </row>
    <row r="105" spans="1:10">
      <c r="A105" s="600" t="s">
        <v>1319</v>
      </c>
      <c r="B105" s="582" t="s">
        <v>1401</v>
      </c>
      <c r="C105" s="582" t="s">
        <v>1293</v>
      </c>
      <c r="D105" s="599" t="s">
        <v>1353</v>
      </c>
      <c r="E105" s="584">
        <v>366847</v>
      </c>
      <c r="F105" s="584">
        <v>21440814</v>
      </c>
      <c r="G105" s="584">
        <v>366847</v>
      </c>
      <c r="H105" s="584">
        <v>21440814</v>
      </c>
      <c r="I105" s="584">
        <v>0</v>
      </c>
      <c r="J105" s="585">
        <v>0</v>
      </c>
    </row>
    <row r="106" spans="1:10">
      <c r="A106" s="600" t="s">
        <v>1319</v>
      </c>
      <c r="B106" s="582" t="s">
        <v>1401</v>
      </c>
      <c r="C106" s="582" t="s">
        <v>1316</v>
      </c>
      <c r="D106" s="599" t="s">
        <v>1403</v>
      </c>
      <c r="E106" s="584">
        <v>1499621</v>
      </c>
      <c r="F106" s="584">
        <v>8151616</v>
      </c>
      <c r="G106" s="584">
        <v>1499621</v>
      </c>
      <c r="H106" s="584">
        <v>8151616</v>
      </c>
      <c r="I106" s="584">
        <v>0</v>
      </c>
      <c r="J106" s="585">
        <v>0</v>
      </c>
    </row>
    <row r="107" spans="1:10">
      <c r="A107" s="600" t="s">
        <v>1319</v>
      </c>
      <c r="B107" s="582" t="s">
        <v>1404</v>
      </c>
      <c r="D107" s="599" t="s">
        <v>1405</v>
      </c>
      <c r="E107" s="584">
        <v>3397</v>
      </c>
      <c r="F107" s="584">
        <v>31898</v>
      </c>
      <c r="G107" s="584">
        <v>3397</v>
      </c>
      <c r="H107" s="584">
        <v>31898</v>
      </c>
      <c r="I107" s="584">
        <v>0</v>
      </c>
      <c r="J107" s="585">
        <v>0</v>
      </c>
    </row>
    <row r="108" spans="1:10">
      <c r="A108" s="600" t="s">
        <v>1319</v>
      </c>
      <c r="B108" s="582" t="s">
        <v>1404</v>
      </c>
      <c r="C108" s="582" t="s">
        <v>1295</v>
      </c>
      <c r="D108" s="599" t="s">
        <v>1406</v>
      </c>
      <c r="E108" s="584">
        <v>3397</v>
      </c>
      <c r="F108" s="584">
        <v>31898</v>
      </c>
      <c r="G108" s="584">
        <v>3397</v>
      </c>
      <c r="H108" s="584">
        <v>31898</v>
      </c>
      <c r="I108" s="584">
        <v>0</v>
      </c>
      <c r="J108" s="585">
        <v>0</v>
      </c>
    </row>
    <row r="109" spans="1:10">
      <c r="A109" s="600" t="s">
        <v>1324</v>
      </c>
      <c r="D109" s="599" t="s">
        <v>1407</v>
      </c>
      <c r="E109" s="584">
        <v>47289</v>
      </c>
      <c r="F109" s="584">
        <v>9345127</v>
      </c>
      <c r="G109" s="584">
        <v>47289</v>
      </c>
      <c r="H109" s="584">
        <v>9345127</v>
      </c>
      <c r="I109" s="584">
        <v>0</v>
      </c>
      <c r="J109" s="585">
        <v>0</v>
      </c>
    </row>
    <row r="110" spans="1:10">
      <c r="A110" s="600" t="s">
        <v>1324</v>
      </c>
      <c r="B110" s="582" t="s">
        <v>1408</v>
      </c>
      <c r="D110" s="599" t="s">
        <v>1409</v>
      </c>
      <c r="E110" s="584">
        <v>47289</v>
      </c>
      <c r="F110" s="584">
        <v>9345127</v>
      </c>
      <c r="G110" s="584">
        <v>47289</v>
      </c>
      <c r="H110" s="584">
        <v>9345127</v>
      </c>
      <c r="I110" s="584">
        <v>0</v>
      </c>
      <c r="J110" s="585">
        <v>0</v>
      </c>
    </row>
    <row r="111" spans="1:10">
      <c r="A111" s="600" t="s">
        <v>1324</v>
      </c>
      <c r="B111" s="582" t="s">
        <v>1408</v>
      </c>
      <c r="C111" s="582" t="s">
        <v>1293</v>
      </c>
      <c r="D111" s="599" t="s">
        <v>1410</v>
      </c>
      <c r="E111" s="584">
        <v>47289</v>
      </c>
      <c r="F111" s="584">
        <v>9345127</v>
      </c>
      <c r="G111" s="584">
        <v>47289</v>
      </c>
      <c r="H111" s="584">
        <v>9345127</v>
      </c>
      <c r="I111" s="584">
        <v>0</v>
      </c>
      <c r="J111" s="585">
        <v>0</v>
      </c>
    </row>
    <row r="112" spans="1:10">
      <c r="A112" s="600" t="s">
        <v>1326</v>
      </c>
      <c r="D112" s="599" t="s">
        <v>1411</v>
      </c>
      <c r="E112" s="584">
        <v>0</v>
      </c>
      <c r="F112" s="584">
        <v>959650</v>
      </c>
      <c r="G112" s="584">
        <v>0</v>
      </c>
      <c r="H112" s="584">
        <v>959650</v>
      </c>
      <c r="I112" s="584">
        <v>0</v>
      </c>
      <c r="J112" s="585">
        <v>0</v>
      </c>
    </row>
    <row r="113" spans="1:10">
      <c r="A113" s="600" t="s">
        <v>1326</v>
      </c>
      <c r="B113" s="582" t="s">
        <v>1412</v>
      </c>
      <c r="D113" s="599" t="s">
        <v>1413</v>
      </c>
      <c r="E113" s="584">
        <v>0</v>
      </c>
      <c r="F113" s="584">
        <v>959650</v>
      </c>
      <c r="G113" s="584">
        <v>0</v>
      </c>
      <c r="H113" s="584">
        <v>959650</v>
      </c>
      <c r="I113" s="584">
        <v>0</v>
      </c>
      <c r="J113" s="585">
        <v>0</v>
      </c>
    </row>
    <row r="114" spans="1:10">
      <c r="A114" s="600" t="s">
        <v>1326</v>
      </c>
      <c r="B114" s="582" t="s">
        <v>1412</v>
      </c>
      <c r="C114" s="582" t="s">
        <v>1295</v>
      </c>
      <c r="D114" s="599" t="s">
        <v>1414</v>
      </c>
      <c r="E114" s="584">
        <v>0</v>
      </c>
      <c r="F114" s="584">
        <v>959650</v>
      </c>
      <c r="G114" s="584">
        <v>0</v>
      </c>
      <c r="H114" s="584">
        <v>959650</v>
      </c>
      <c r="I114" s="584">
        <v>0</v>
      </c>
      <c r="J114" s="585">
        <v>0</v>
      </c>
    </row>
    <row r="115" spans="1:10">
      <c r="D115" s="599" t="s">
        <v>1346</v>
      </c>
      <c r="E115" s="584">
        <v>38668092</v>
      </c>
      <c r="F115" s="584">
        <v>183944120</v>
      </c>
      <c r="G115" s="584">
        <v>35461691</v>
      </c>
      <c r="H115" s="584">
        <v>68660627</v>
      </c>
      <c r="I115" s="584">
        <v>3206401</v>
      </c>
      <c r="J115" s="585">
        <v>115283493</v>
      </c>
    </row>
    <row r="116" spans="1:10">
      <c r="A116" s="600" t="s">
        <v>1293</v>
      </c>
      <c r="D116" s="599" t="s">
        <v>1350</v>
      </c>
      <c r="E116" s="584">
        <v>556295</v>
      </c>
      <c r="F116" s="584">
        <v>2711356</v>
      </c>
      <c r="G116" s="584">
        <v>556295</v>
      </c>
      <c r="H116" s="584">
        <v>2187852</v>
      </c>
      <c r="I116" s="584">
        <v>0</v>
      </c>
      <c r="J116" s="585">
        <v>523504</v>
      </c>
    </row>
    <row r="117" spans="1:10">
      <c r="A117" s="600" t="s">
        <v>1293</v>
      </c>
      <c r="B117" s="582" t="s">
        <v>1351</v>
      </c>
      <c r="D117" s="599" t="s">
        <v>1352</v>
      </c>
      <c r="E117" s="584">
        <v>20980</v>
      </c>
      <c r="F117" s="584">
        <v>305817</v>
      </c>
      <c r="G117" s="584">
        <v>20980</v>
      </c>
      <c r="H117" s="584">
        <v>305817</v>
      </c>
      <c r="I117" s="584">
        <v>0</v>
      </c>
      <c r="J117" s="585">
        <v>0</v>
      </c>
    </row>
    <row r="118" spans="1:10">
      <c r="A118" s="600" t="s">
        <v>1293</v>
      </c>
      <c r="B118" s="582" t="s">
        <v>1351</v>
      </c>
      <c r="C118" s="582" t="s">
        <v>1415</v>
      </c>
      <c r="D118" s="599" t="s">
        <v>1416</v>
      </c>
      <c r="E118" s="584">
        <v>20980</v>
      </c>
      <c r="F118" s="584">
        <v>305817</v>
      </c>
      <c r="G118" s="584">
        <v>20980</v>
      </c>
      <c r="H118" s="584">
        <v>305817</v>
      </c>
      <c r="I118" s="584">
        <v>0</v>
      </c>
      <c r="J118" s="585">
        <v>0</v>
      </c>
    </row>
    <row r="119" spans="1:10">
      <c r="A119" s="600" t="s">
        <v>1293</v>
      </c>
      <c r="B119" s="582" t="s">
        <v>1358</v>
      </c>
      <c r="D119" s="599" t="s">
        <v>1359</v>
      </c>
      <c r="E119" s="584">
        <v>-192</v>
      </c>
      <c r="F119" s="584">
        <v>409808</v>
      </c>
      <c r="G119" s="584">
        <v>-192</v>
      </c>
      <c r="H119" s="584">
        <v>409808</v>
      </c>
      <c r="I119" s="584">
        <v>0</v>
      </c>
      <c r="J119" s="585">
        <v>0</v>
      </c>
    </row>
    <row r="120" spans="1:10">
      <c r="A120" s="600" t="s">
        <v>1293</v>
      </c>
      <c r="B120" s="582" t="s">
        <v>1358</v>
      </c>
      <c r="C120" s="582" t="s">
        <v>1415</v>
      </c>
      <c r="D120" s="599" t="s">
        <v>1416</v>
      </c>
      <c r="E120" s="584">
        <v>-192</v>
      </c>
      <c r="F120" s="584">
        <v>409808</v>
      </c>
      <c r="G120" s="584">
        <v>-192</v>
      </c>
      <c r="H120" s="584">
        <v>409808</v>
      </c>
      <c r="I120" s="584">
        <v>0</v>
      </c>
      <c r="J120" s="585">
        <v>0</v>
      </c>
    </row>
    <row r="121" spans="1:10">
      <c r="A121" s="600" t="s">
        <v>1293</v>
      </c>
      <c r="B121" s="582" t="s">
        <v>1361</v>
      </c>
      <c r="D121" s="599" t="s">
        <v>1362</v>
      </c>
      <c r="E121" s="584">
        <v>535507</v>
      </c>
      <c r="F121" s="584">
        <v>1995731</v>
      </c>
      <c r="G121" s="584">
        <v>535507</v>
      </c>
      <c r="H121" s="584">
        <v>1472227</v>
      </c>
      <c r="I121" s="584">
        <v>0</v>
      </c>
      <c r="J121" s="585">
        <v>523504</v>
      </c>
    </row>
    <row r="122" spans="1:10">
      <c r="A122" s="600" t="s">
        <v>1293</v>
      </c>
      <c r="B122" s="582" t="s">
        <v>1361</v>
      </c>
      <c r="C122" s="582" t="s">
        <v>1415</v>
      </c>
      <c r="D122" s="599" t="s">
        <v>1416</v>
      </c>
      <c r="E122" s="584">
        <v>535507</v>
      </c>
      <c r="F122" s="584">
        <v>1995731</v>
      </c>
      <c r="G122" s="584">
        <v>535507</v>
      </c>
      <c r="H122" s="584">
        <v>1472227</v>
      </c>
      <c r="I122" s="584">
        <v>0</v>
      </c>
      <c r="J122" s="585">
        <v>523504</v>
      </c>
    </row>
    <row r="123" spans="1:10">
      <c r="A123" s="600" t="s">
        <v>1316</v>
      </c>
      <c r="D123" s="599" t="s">
        <v>1379</v>
      </c>
      <c r="E123" s="584">
        <v>32141660</v>
      </c>
      <c r="F123" s="584">
        <v>169501492</v>
      </c>
      <c r="G123" s="584">
        <v>28935259</v>
      </c>
      <c r="H123" s="584">
        <v>54741503</v>
      </c>
      <c r="I123" s="584">
        <v>3206401</v>
      </c>
      <c r="J123" s="585">
        <v>114759989</v>
      </c>
    </row>
    <row r="124" spans="1:10">
      <c r="A124" s="600" t="s">
        <v>1316</v>
      </c>
      <c r="B124" s="582" t="s">
        <v>1383</v>
      </c>
      <c r="D124" s="599" t="s">
        <v>1384</v>
      </c>
      <c r="E124" s="584">
        <v>2944575</v>
      </c>
      <c r="F124" s="584">
        <v>9460479</v>
      </c>
      <c r="G124" s="584">
        <v>1647558</v>
      </c>
      <c r="H124" s="584">
        <v>3265503</v>
      </c>
      <c r="I124" s="584">
        <v>1297017</v>
      </c>
      <c r="J124" s="585">
        <v>6194976</v>
      </c>
    </row>
    <row r="125" spans="1:10">
      <c r="A125" s="600" t="s">
        <v>1316</v>
      </c>
      <c r="B125" s="582" t="s">
        <v>1383</v>
      </c>
      <c r="C125" s="582" t="s">
        <v>1316</v>
      </c>
      <c r="D125" s="599" t="s">
        <v>1417</v>
      </c>
      <c r="E125" s="584">
        <v>2944575</v>
      </c>
      <c r="F125" s="584">
        <v>9460479</v>
      </c>
      <c r="G125" s="584">
        <v>1647558</v>
      </c>
      <c r="H125" s="584">
        <v>3265503</v>
      </c>
      <c r="I125" s="584">
        <v>1297017</v>
      </c>
      <c r="J125" s="585">
        <v>6194976</v>
      </c>
    </row>
    <row r="126" spans="1:10">
      <c r="A126" s="600" t="s">
        <v>1316</v>
      </c>
      <c r="B126" s="582" t="s">
        <v>1386</v>
      </c>
      <c r="D126" s="599" t="s">
        <v>1387</v>
      </c>
      <c r="E126" s="584">
        <v>29197085</v>
      </c>
      <c r="F126" s="584">
        <v>160041013</v>
      </c>
      <c r="G126" s="584">
        <v>27287701</v>
      </c>
      <c r="H126" s="584">
        <v>51476000</v>
      </c>
      <c r="I126" s="584">
        <v>1909384</v>
      </c>
      <c r="J126" s="585">
        <v>108565013</v>
      </c>
    </row>
    <row r="127" spans="1:10">
      <c r="A127" s="600" t="s">
        <v>1316</v>
      </c>
      <c r="B127" s="582" t="s">
        <v>1386</v>
      </c>
      <c r="C127" s="582" t="s">
        <v>1328</v>
      </c>
      <c r="D127" s="599" t="s">
        <v>1418</v>
      </c>
      <c r="E127" s="584">
        <v>29197085</v>
      </c>
      <c r="F127" s="584">
        <v>160041013</v>
      </c>
      <c r="G127" s="584">
        <v>27287701</v>
      </c>
      <c r="H127" s="584">
        <v>51476000</v>
      </c>
      <c r="I127" s="584">
        <v>1909384</v>
      </c>
      <c r="J127" s="585">
        <v>108565013</v>
      </c>
    </row>
    <row r="128" spans="1:10">
      <c r="A128" s="600" t="s">
        <v>1319</v>
      </c>
      <c r="D128" s="599" t="s">
        <v>1400</v>
      </c>
      <c r="E128" s="584">
        <v>5530000</v>
      </c>
      <c r="F128" s="584">
        <v>9093408</v>
      </c>
      <c r="G128" s="584">
        <v>5530000</v>
      </c>
      <c r="H128" s="584">
        <v>9093408</v>
      </c>
      <c r="I128" s="584">
        <v>0</v>
      </c>
      <c r="J128" s="585">
        <v>0</v>
      </c>
    </row>
    <row r="129" spans="1:10">
      <c r="A129" s="600" t="s">
        <v>1319</v>
      </c>
      <c r="B129" s="582" t="s">
        <v>1401</v>
      </c>
      <c r="D129" s="599" t="s">
        <v>1402</v>
      </c>
      <c r="E129" s="584">
        <v>5530000</v>
      </c>
      <c r="F129" s="584">
        <v>9093408</v>
      </c>
      <c r="G129" s="584">
        <v>5530000</v>
      </c>
      <c r="H129" s="584">
        <v>9093408</v>
      </c>
      <c r="I129" s="584">
        <v>0</v>
      </c>
      <c r="J129" s="585">
        <v>0</v>
      </c>
    </row>
    <row r="130" spans="1:10">
      <c r="A130" s="600" t="s">
        <v>1319</v>
      </c>
      <c r="B130" s="582" t="s">
        <v>1401</v>
      </c>
      <c r="C130" s="582" t="s">
        <v>1415</v>
      </c>
      <c r="D130" s="599" t="s">
        <v>1416</v>
      </c>
      <c r="E130" s="584">
        <v>5530000</v>
      </c>
      <c r="F130" s="584">
        <v>9093408</v>
      </c>
      <c r="G130" s="584">
        <v>5530000</v>
      </c>
      <c r="H130" s="584">
        <v>9093408</v>
      </c>
      <c r="I130" s="584">
        <v>0</v>
      </c>
      <c r="J130" s="585">
        <v>0</v>
      </c>
    </row>
    <row r="131" spans="1:10">
      <c r="A131" s="600" t="s">
        <v>1326</v>
      </c>
      <c r="D131" s="599" t="s">
        <v>1411</v>
      </c>
      <c r="E131" s="584">
        <v>440137</v>
      </c>
      <c r="F131" s="584">
        <v>2637864</v>
      </c>
      <c r="G131" s="584">
        <v>440137</v>
      </c>
      <c r="H131" s="584">
        <v>2637864</v>
      </c>
      <c r="I131" s="584">
        <v>0</v>
      </c>
      <c r="J131" s="585">
        <v>0</v>
      </c>
    </row>
    <row r="132" spans="1:10">
      <c r="A132" s="600" t="s">
        <v>1326</v>
      </c>
      <c r="B132" s="582" t="s">
        <v>1412</v>
      </c>
      <c r="D132" s="599" t="s">
        <v>1413</v>
      </c>
      <c r="E132" s="584">
        <v>440137</v>
      </c>
      <c r="F132" s="584">
        <v>2637864</v>
      </c>
      <c r="G132" s="584">
        <v>440137</v>
      </c>
      <c r="H132" s="584">
        <v>2637864</v>
      </c>
      <c r="I132" s="584">
        <v>0</v>
      </c>
      <c r="J132" s="585">
        <v>0</v>
      </c>
    </row>
    <row r="133" spans="1:10">
      <c r="A133" s="600" t="s">
        <v>1326</v>
      </c>
      <c r="B133" s="582" t="s">
        <v>1412</v>
      </c>
      <c r="C133" s="582" t="s">
        <v>1316</v>
      </c>
      <c r="D133" s="599" t="s">
        <v>1419</v>
      </c>
      <c r="E133" s="584">
        <v>440137</v>
      </c>
      <c r="F133" s="584">
        <v>2637864</v>
      </c>
      <c r="G133" s="584">
        <v>440137</v>
      </c>
      <c r="H133" s="584">
        <v>2637864</v>
      </c>
      <c r="I133" s="584">
        <v>0</v>
      </c>
      <c r="J133" s="585">
        <v>0</v>
      </c>
    </row>
    <row r="134" spans="1:10">
      <c r="D134" s="599" t="s">
        <v>1420</v>
      </c>
      <c r="E134" s="584">
        <v>-598190</v>
      </c>
      <c r="F134" s="584">
        <v>147221</v>
      </c>
      <c r="G134" s="584">
        <v>-598190</v>
      </c>
      <c r="H134" s="584">
        <v>147221</v>
      </c>
      <c r="I134" s="584">
        <v>0</v>
      </c>
      <c r="J134" s="585">
        <v>0</v>
      </c>
    </row>
    <row r="135" spans="1:10">
      <c r="D135" s="599" t="s">
        <v>1421</v>
      </c>
      <c r="E135" s="584">
        <v>-598400</v>
      </c>
      <c r="F135" s="584">
        <v>0</v>
      </c>
      <c r="G135" s="584">
        <v>-598400</v>
      </c>
      <c r="H135" s="584">
        <v>0</v>
      </c>
      <c r="I135" s="584">
        <v>0</v>
      </c>
      <c r="J135" s="585">
        <v>0</v>
      </c>
    </row>
    <row r="136" spans="1:10">
      <c r="D136" s="599" t="s">
        <v>1422</v>
      </c>
      <c r="E136" s="584">
        <v>0</v>
      </c>
      <c r="F136" s="584">
        <v>0</v>
      </c>
      <c r="G136" s="584">
        <v>0</v>
      </c>
      <c r="H136" s="584">
        <v>0</v>
      </c>
      <c r="I136" s="584">
        <v>0</v>
      </c>
      <c r="J136" s="585">
        <v>0</v>
      </c>
    </row>
    <row r="137" spans="1:10">
      <c r="D137" s="599" t="s">
        <v>1423</v>
      </c>
      <c r="E137" s="584">
        <v>210</v>
      </c>
      <c r="F137" s="584">
        <v>147221</v>
      </c>
      <c r="G137" s="584">
        <v>210</v>
      </c>
      <c r="H137" s="584">
        <v>147221</v>
      </c>
      <c r="I137" s="584">
        <v>0</v>
      </c>
      <c r="J137" s="585">
        <v>0</v>
      </c>
    </row>
    <row r="138" spans="1:10">
      <c r="D138" s="599" t="s">
        <v>1424</v>
      </c>
      <c r="E138" s="584">
        <v>54309925</v>
      </c>
      <c r="F138" s="584">
        <v>388697828</v>
      </c>
    </row>
    <row r="140" spans="1:10">
      <c r="D140" s="599" t="s">
        <v>1425</v>
      </c>
      <c r="E140" s="584">
        <v>257548235</v>
      </c>
    </row>
    <row r="141" spans="1:10">
      <c r="D141" s="599" t="s">
        <v>1426</v>
      </c>
      <c r="E141" s="584">
        <v>271315649</v>
      </c>
    </row>
    <row r="142" spans="1:10">
      <c r="D142" s="599" t="s">
        <v>1427</v>
      </c>
      <c r="E142" s="584">
        <v>2423</v>
      </c>
    </row>
    <row r="143" spans="1:10">
      <c r="D143" s="599" t="s">
        <v>1428</v>
      </c>
      <c r="E143" s="584">
        <v>271318072</v>
      </c>
    </row>
  </sheetData>
  <mergeCells count="10">
    <mergeCell ref="A1:D1"/>
    <mergeCell ref="A2:D2"/>
    <mergeCell ref="A3:J3"/>
    <mergeCell ref="A4:J4"/>
    <mergeCell ref="A5:I5"/>
    <mergeCell ref="A53:D53"/>
    <mergeCell ref="A54:D54"/>
    <mergeCell ref="A55:J55"/>
    <mergeCell ref="A56:J56"/>
    <mergeCell ref="A57:I57"/>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21"/>
  <sheetViews>
    <sheetView zoomScaleNormal="100" workbookViewId="0"/>
  </sheetViews>
  <sheetFormatPr defaultColWidth="8" defaultRowHeight="16.5"/>
  <cols>
    <col min="1" max="1" width="4.375" style="582" customWidth="1"/>
    <col min="2" max="3" width="5.75" style="582" customWidth="1"/>
    <col min="4" max="4" width="29.25" style="583" customWidth="1"/>
    <col min="5" max="5" width="14.375" style="584" customWidth="1"/>
    <col min="6" max="6" width="13.125" style="584" customWidth="1"/>
    <col min="7" max="7" width="12.625" style="584" customWidth="1"/>
    <col min="8" max="8" width="11.875" style="584" customWidth="1"/>
    <col min="9" max="9" width="12.875" style="584" customWidth="1"/>
    <col min="10" max="10" width="16.625" style="585" customWidth="1"/>
    <col min="11" max="256" width="8" style="85"/>
    <col min="257" max="257" width="4.375" style="85" customWidth="1"/>
    <col min="258" max="259" width="5.75" style="85" customWidth="1"/>
    <col min="260" max="260" width="29.25" style="85" customWidth="1"/>
    <col min="261" max="261" width="14.375" style="85" customWidth="1"/>
    <col min="262" max="262" width="13.125" style="85" customWidth="1"/>
    <col min="263" max="263" width="12.625" style="85" customWidth="1"/>
    <col min="264" max="264" width="11.875" style="85" customWidth="1"/>
    <col min="265" max="265" width="12.875" style="85" customWidth="1"/>
    <col min="266" max="266" width="16.625" style="85" customWidth="1"/>
    <col min="267" max="512" width="8" style="85"/>
    <col min="513" max="513" width="4.375" style="85" customWidth="1"/>
    <col min="514" max="515" width="5.75" style="85" customWidth="1"/>
    <col min="516" max="516" width="29.25" style="85" customWidth="1"/>
    <col min="517" max="517" width="14.375" style="85" customWidth="1"/>
    <col min="518" max="518" width="13.125" style="85" customWidth="1"/>
    <col min="519" max="519" width="12.625" style="85" customWidth="1"/>
    <col min="520" max="520" width="11.875" style="85" customWidth="1"/>
    <col min="521" max="521" width="12.875" style="85" customWidth="1"/>
    <col min="522" max="522" width="16.625" style="85" customWidth="1"/>
    <col min="523" max="768" width="8" style="85"/>
    <col min="769" max="769" width="4.375" style="85" customWidth="1"/>
    <col min="770" max="771" width="5.75" style="85" customWidth="1"/>
    <col min="772" max="772" width="29.25" style="85" customWidth="1"/>
    <col min="773" max="773" width="14.375" style="85" customWidth="1"/>
    <col min="774" max="774" width="13.125" style="85" customWidth="1"/>
    <col min="775" max="775" width="12.625" style="85" customWidth="1"/>
    <col min="776" max="776" width="11.875" style="85" customWidth="1"/>
    <col min="777" max="777" width="12.875" style="85" customWidth="1"/>
    <col min="778" max="778" width="16.625" style="85" customWidth="1"/>
    <col min="779" max="1024" width="8" style="85"/>
    <col min="1025" max="1025" width="4.375" style="85" customWidth="1"/>
    <col min="1026" max="1027" width="5.75" style="85" customWidth="1"/>
    <col min="1028" max="1028" width="29.25" style="85" customWidth="1"/>
    <col min="1029" max="1029" width="14.375" style="85" customWidth="1"/>
    <col min="1030" max="1030" width="13.125" style="85" customWidth="1"/>
    <col min="1031" max="1031" width="12.625" style="85" customWidth="1"/>
    <col min="1032" max="1032" width="11.875" style="85" customWidth="1"/>
    <col min="1033" max="1033" width="12.875" style="85" customWidth="1"/>
    <col min="1034" max="1034" width="16.625" style="85" customWidth="1"/>
    <col min="1035" max="1280" width="8" style="85"/>
    <col min="1281" max="1281" width="4.375" style="85" customWidth="1"/>
    <col min="1282" max="1283" width="5.75" style="85" customWidth="1"/>
    <col min="1284" max="1284" width="29.25" style="85" customWidth="1"/>
    <col min="1285" max="1285" width="14.375" style="85" customWidth="1"/>
    <col min="1286" max="1286" width="13.125" style="85" customWidth="1"/>
    <col min="1287" max="1287" width="12.625" style="85" customWidth="1"/>
    <col min="1288" max="1288" width="11.875" style="85" customWidth="1"/>
    <col min="1289" max="1289" width="12.875" style="85" customWidth="1"/>
    <col min="1290" max="1290" width="16.625" style="85" customWidth="1"/>
    <col min="1291" max="1536" width="8" style="85"/>
    <col min="1537" max="1537" width="4.375" style="85" customWidth="1"/>
    <col min="1538" max="1539" width="5.75" style="85" customWidth="1"/>
    <col min="1540" max="1540" width="29.25" style="85" customWidth="1"/>
    <col min="1541" max="1541" width="14.375" style="85" customWidth="1"/>
    <col min="1542" max="1542" width="13.125" style="85" customWidth="1"/>
    <col min="1543" max="1543" width="12.625" style="85" customWidth="1"/>
    <col min="1544" max="1544" width="11.875" style="85" customWidth="1"/>
    <col min="1545" max="1545" width="12.875" style="85" customWidth="1"/>
    <col min="1546" max="1546" width="16.625" style="85" customWidth="1"/>
    <col min="1547" max="1792" width="8" style="85"/>
    <col min="1793" max="1793" width="4.375" style="85" customWidth="1"/>
    <col min="1794" max="1795" width="5.75" style="85" customWidth="1"/>
    <col min="1796" max="1796" width="29.25" style="85" customWidth="1"/>
    <col min="1797" max="1797" width="14.375" style="85" customWidth="1"/>
    <col min="1798" max="1798" width="13.125" style="85" customWidth="1"/>
    <col min="1799" max="1799" width="12.625" style="85" customWidth="1"/>
    <col min="1800" max="1800" width="11.875" style="85" customWidth="1"/>
    <col min="1801" max="1801" width="12.875" style="85" customWidth="1"/>
    <col min="1802" max="1802" width="16.625" style="85" customWidth="1"/>
    <col min="1803" max="2048" width="8" style="85"/>
    <col min="2049" max="2049" width="4.375" style="85" customWidth="1"/>
    <col min="2050" max="2051" width="5.75" style="85" customWidth="1"/>
    <col min="2052" max="2052" width="29.25" style="85" customWidth="1"/>
    <col min="2053" max="2053" width="14.375" style="85" customWidth="1"/>
    <col min="2054" max="2054" width="13.125" style="85" customWidth="1"/>
    <col min="2055" max="2055" width="12.625" style="85" customWidth="1"/>
    <col min="2056" max="2056" width="11.875" style="85" customWidth="1"/>
    <col min="2057" max="2057" width="12.875" style="85" customWidth="1"/>
    <col min="2058" max="2058" width="16.625" style="85" customWidth="1"/>
    <col min="2059" max="2304" width="8" style="85"/>
    <col min="2305" max="2305" width="4.375" style="85" customWidth="1"/>
    <col min="2306" max="2307" width="5.75" style="85" customWidth="1"/>
    <col min="2308" max="2308" width="29.25" style="85" customWidth="1"/>
    <col min="2309" max="2309" width="14.375" style="85" customWidth="1"/>
    <col min="2310" max="2310" width="13.125" style="85" customWidth="1"/>
    <col min="2311" max="2311" width="12.625" style="85" customWidth="1"/>
    <col min="2312" max="2312" width="11.875" style="85" customWidth="1"/>
    <col min="2313" max="2313" width="12.875" style="85" customWidth="1"/>
    <col min="2314" max="2314" width="16.625" style="85" customWidth="1"/>
    <col min="2315" max="2560" width="8" style="85"/>
    <col min="2561" max="2561" width="4.375" style="85" customWidth="1"/>
    <col min="2562" max="2563" width="5.75" style="85" customWidth="1"/>
    <col min="2564" max="2564" width="29.25" style="85" customWidth="1"/>
    <col min="2565" max="2565" width="14.375" style="85" customWidth="1"/>
    <col min="2566" max="2566" width="13.125" style="85" customWidth="1"/>
    <col min="2567" max="2567" width="12.625" style="85" customWidth="1"/>
    <col min="2568" max="2568" width="11.875" style="85" customWidth="1"/>
    <col min="2569" max="2569" width="12.875" style="85" customWidth="1"/>
    <col min="2570" max="2570" width="16.625" style="85" customWidth="1"/>
    <col min="2571" max="2816" width="8" style="85"/>
    <col min="2817" max="2817" width="4.375" style="85" customWidth="1"/>
    <col min="2818" max="2819" width="5.75" style="85" customWidth="1"/>
    <col min="2820" max="2820" width="29.25" style="85" customWidth="1"/>
    <col min="2821" max="2821" width="14.375" style="85" customWidth="1"/>
    <col min="2822" max="2822" width="13.125" style="85" customWidth="1"/>
    <col min="2823" max="2823" width="12.625" style="85" customWidth="1"/>
    <col min="2824" max="2824" width="11.875" style="85" customWidth="1"/>
    <col min="2825" max="2825" width="12.875" style="85" customWidth="1"/>
    <col min="2826" max="2826" width="16.625" style="85" customWidth="1"/>
    <col min="2827" max="3072" width="8" style="85"/>
    <col min="3073" max="3073" width="4.375" style="85" customWidth="1"/>
    <col min="3074" max="3075" width="5.75" style="85" customWidth="1"/>
    <col min="3076" max="3076" width="29.25" style="85" customWidth="1"/>
    <col min="3077" max="3077" width="14.375" style="85" customWidth="1"/>
    <col min="3078" max="3078" width="13.125" style="85" customWidth="1"/>
    <col min="3079" max="3079" width="12.625" style="85" customWidth="1"/>
    <col min="3080" max="3080" width="11.875" style="85" customWidth="1"/>
    <col min="3081" max="3081" width="12.875" style="85" customWidth="1"/>
    <col min="3082" max="3082" width="16.625" style="85" customWidth="1"/>
    <col min="3083" max="3328" width="8" style="85"/>
    <col min="3329" max="3329" width="4.375" style="85" customWidth="1"/>
    <col min="3330" max="3331" width="5.75" style="85" customWidth="1"/>
    <col min="3332" max="3332" width="29.25" style="85" customWidth="1"/>
    <col min="3333" max="3333" width="14.375" style="85" customWidth="1"/>
    <col min="3334" max="3334" width="13.125" style="85" customWidth="1"/>
    <col min="3335" max="3335" width="12.625" style="85" customWidth="1"/>
    <col min="3336" max="3336" width="11.875" style="85" customWidth="1"/>
    <col min="3337" max="3337" width="12.875" style="85" customWidth="1"/>
    <col min="3338" max="3338" width="16.625" style="85" customWidth="1"/>
    <col min="3339" max="3584" width="8" style="85"/>
    <col min="3585" max="3585" width="4.375" style="85" customWidth="1"/>
    <col min="3586" max="3587" width="5.75" style="85" customWidth="1"/>
    <col min="3588" max="3588" width="29.25" style="85" customWidth="1"/>
    <col min="3589" max="3589" width="14.375" style="85" customWidth="1"/>
    <col min="3590" max="3590" width="13.125" style="85" customWidth="1"/>
    <col min="3591" max="3591" width="12.625" style="85" customWidth="1"/>
    <col min="3592" max="3592" width="11.875" style="85" customWidth="1"/>
    <col min="3593" max="3593" width="12.875" style="85" customWidth="1"/>
    <col min="3594" max="3594" width="16.625" style="85" customWidth="1"/>
    <col min="3595" max="3840" width="8" style="85"/>
    <col min="3841" max="3841" width="4.375" style="85" customWidth="1"/>
    <col min="3842" max="3843" width="5.75" style="85" customWidth="1"/>
    <col min="3844" max="3844" width="29.25" style="85" customWidth="1"/>
    <col min="3845" max="3845" width="14.375" style="85" customWidth="1"/>
    <col min="3846" max="3846" width="13.125" style="85" customWidth="1"/>
    <col min="3847" max="3847" width="12.625" style="85" customWidth="1"/>
    <col min="3848" max="3848" width="11.875" style="85" customWidth="1"/>
    <col min="3849" max="3849" width="12.875" style="85" customWidth="1"/>
    <col min="3850" max="3850" width="16.625" style="85" customWidth="1"/>
    <col min="3851" max="4096" width="8" style="85"/>
    <col min="4097" max="4097" width="4.375" style="85" customWidth="1"/>
    <col min="4098" max="4099" width="5.75" style="85" customWidth="1"/>
    <col min="4100" max="4100" width="29.25" style="85" customWidth="1"/>
    <col min="4101" max="4101" width="14.375" style="85" customWidth="1"/>
    <col min="4102" max="4102" width="13.125" style="85" customWidth="1"/>
    <col min="4103" max="4103" width="12.625" style="85" customWidth="1"/>
    <col min="4104" max="4104" width="11.875" style="85" customWidth="1"/>
    <col min="4105" max="4105" width="12.875" style="85" customWidth="1"/>
    <col min="4106" max="4106" width="16.625" style="85" customWidth="1"/>
    <col min="4107" max="4352" width="8" style="85"/>
    <col min="4353" max="4353" width="4.375" style="85" customWidth="1"/>
    <col min="4354" max="4355" width="5.75" style="85" customWidth="1"/>
    <col min="4356" max="4356" width="29.25" style="85" customWidth="1"/>
    <col min="4357" max="4357" width="14.375" style="85" customWidth="1"/>
    <col min="4358" max="4358" width="13.125" style="85" customWidth="1"/>
    <col min="4359" max="4359" width="12.625" style="85" customWidth="1"/>
    <col min="4360" max="4360" width="11.875" style="85" customWidth="1"/>
    <col min="4361" max="4361" width="12.875" style="85" customWidth="1"/>
    <col min="4362" max="4362" width="16.625" style="85" customWidth="1"/>
    <col min="4363" max="4608" width="8" style="85"/>
    <col min="4609" max="4609" width="4.375" style="85" customWidth="1"/>
    <col min="4610" max="4611" width="5.75" style="85" customWidth="1"/>
    <col min="4612" max="4612" width="29.25" style="85" customWidth="1"/>
    <col min="4613" max="4613" width="14.375" style="85" customWidth="1"/>
    <col min="4614" max="4614" width="13.125" style="85" customWidth="1"/>
    <col min="4615" max="4615" width="12.625" style="85" customWidth="1"/>
    <col min="4616" max="4616" width="11.875" style="85" customWidth="1"/>
    <col min="4617" max="4617" width="12.875" style="85" customWidth="1"/>
    <col min="4618" max="4618" width="16.625" style="85" customWidth="1"/>
    <col min="4619" max="4864" width="8" style="85"/>
    <col min="4865" max="4865" width="4.375" style="85" customWidth="1"/>
    <col min="4866" max="4867" width="5.75" style="85" customWidth="1"/>
    <col min="4868" max="4868" width="29.25" style="85" customWidth="1"/>
    <col min="4869" max="4869" width="14.375" style="85" customWidth="1"/>
    <col min="4870" max="4870" width="13.125" style="85" customWidth="1"/>
    <col min="4871" max="4871" width="12.625" style="85" customWidth="1"/>
    <col min="4872" max="4872" width="11.875" style="85" customWidth="1"/>
    <col min="4873" max="4873" width="12.875" style="85" customWidth="1"/>
    <col min="4874" max="4874" width="16.625" style="85" customWidth="1"/>
    <col min="4875" max="5120" width="8" style="85"/>
    <col min="5121" max="5121" width="4.375" style="85" customWidth="1"/>
    <col min="5122" max="5123" width="5.75" style="85" customWidth="1"/>
    <col min="5124" max="5124" width="29.25" style="85" customWidth="1"/>
    <col min="5125" max="5125" width="14.375" style="85" customWidth="1"/>
    <col min="5126" max="5126" width="13.125" style="85" customWidth="1"/>
    <col min="5127" max="5127" width="12.625" style="85" customWidth="1"/>
    <col min="5128" max="5128" width="11.875" style="85" customWidth="1"/>
    <col min="5129" max="5129" width="12.875" style="85" customWidth="1"/>
    <col min="5130" max="5130" width="16.625" style="85" customWidth="1"/>
    <col min="5131" max="5376" width="8" style="85"/>
    <col min="5377" max="5377" width="4.375" style="85" customWidth="1"/>
    <col min="5378" max="5379" width="5.75" style="85" customWidth="1"/>
    <col min="5380" max="5380" width="29.25" style="85" customWidth="1"/>
    <col min="5381" max="5381" width="14.375" style="85" customWidth="1"/>
    <col min="5382" max="5382" width="13.125" style="85" customWidth="1"/>
    <col min="5383" max="5383" width="12.625" style="85" customWidth="1"/>
    <col min="5384" max="5384" width="11.875" style="85" customWidth="1"/>
    <col min="5385" max="5385" width="12.875" style="85" customWidth="1"/>
    <col min="5386" max="5386" width="16.625" style="85" customWidth="1"/>
    <col min="5387" max="5632" width="8" style="85"/>
    <col min="5633" max="5633" width="4.375" style="85" customWidth="1"/>
    <col min="5634" max="5635" width="5.75" style="85" customWidth="1"/>
    <col min="5636" max="5636" width="29.25" style="85" customWidth="1"/>
    <col min="5637" max="5637" width="14.375" style="85" customWidth="1"/>
    <col min="5638" max="5638" width="13.125" style="85" customWidth="1"/>
    <col min="5639" max="5639" width="12.625" style="85" customWidth="1"/>
    <col min="5640" max="5640" width="11.875" style="85" customWidth="1"/>
    <col min="5641" max="5641" width="12.875" style="85" customWidth="1"/>
    <col min="5642" max="5642" width="16.625" style="85" customWidth="1"/>
    <col min="5643" max="5888" width="8" style="85"/>
    <col min="5889" max="5889" width="4.375" style="85" customWidth="1"/>
    <col min="5890" max="5891" width="5.75" style="85" customWidth="1"/>
    <col min="5892" max="5892" width="29.25" style="85" customWidth="1"/>
    <col min="5893" max="5893" width="14.375" style="85" customWidth="1"/>
    <col min="5894" max="5894" width="13.125" style="85" customWidth="1"/>
    <col min="5895" max="5895" width="12.625" style="85" customWidth="1"/>
    <col min="5896" max="5896" width="11.875" style="85" customWidth="1"/>
    <col min="5897" max="5897" width="12.875" style="85" customWidth="1"/>
    <col min="5898" max="5898" width="16.625" style="85" customWidth="1"/>
    <col min="5899" max="6144" width="8" style="85"/>
    <col min="6145" max="6145" width="4.375" style="85" customWidth="1"/>
    <col min="6146" max="6147" width="5.75" style="85" customWidth="1"/>
    <col min="6148" max="6148" width="29.25" style="85" customWidth="1"/>
    <col min="6149" max="6149" width="14.375" style="85" customWidth="1"/>
    <col min="6150" max="6150" width="13.125" style="85" customWidth="1"/>
    <col min="6151" max="6151" width="12.625" style="85" customWidth="1"/>
    <col min="6152" max="6152" width="11.875" style="85" customWidth="1"/>
    <col min="6153" max="6153" width="12.875" style="85" customWidth="1"/>
    <col min="6154" max="6154" width="16.625" style="85" customWidth="1"/>
    <col min="6155" max="6400" width="8" style="85"/>
    <col min="6401" max="6401" width="4.375" style="85" customWidth="1"/>
    <col min="6402" max="6403" width="5.75" style="85" customWidth="1"/>
    <col min="6404" max="6404" width="29.25" style="85" customWidth="1"/>
    <col min="6405" max="6405" width="14.375" style="85" customWidth="1"/>
    <col min="6406" max="6406" width="13.125" style="85" customWidth="1"/>
    <col min="6407" max="6407" width="12.625" style="85" customWidth="1"/>
    <col min="6408" max="6408" width="11.875" style="85" customWidth="1"/>
    <col min="6409" max="6409" width="12.875" style="85" customWidth="1"/>
    <col min="6410" max="6410" width="16.625" style="85" customWidth="1"/>
    <col min="6411" max="6656" width="8" style="85"/>
    <col min="6657" max="6657" width="4.375" style="85" customWidth="1"/>
    <col min="6658" max="6659" width="5.75" style="85" customWidth="1"/>
    <col min="6660" max="6660" width="29.25" style="85" customWidth="1"/>
    <col min="6661" max="6661" width="14.375" style="85" customWidth="1"/>
    <col min="6662" max="6662" width="13.125" style="85" customWidth="1"/>
    <col min="6663" max="6663" width="12.625" style="85" customWidth="1"/>
    <col min="6664" max="6664" width="11.875" style="85" customWidth="1"/>
    <col min="6665" max="6665" width="12.875" style="85" customWidth="1"/>
    <col min="6666" max="6666" width="16.625" style="85" customWidth="1"/>
    <col min="6667" max="6912" width="8" style="85"/>
    <col min="6913" max="6913" width="4.375" style="85" customWidth="1"/>
    <col min="6914" max="6915" width="5.75" style="85" customWidth="1"/>
    <col min="6916" max="6916" width="29.25" style="85" customWidth="1"/>
    <col min="6917" max="6917" width="14.375" style="85" customWidth="1"/>
    <col min="6918" max="6918" width="13.125" style="85" customWidth="1"/>
    <col min="6919" max="6919" width="12.625" style="85" customWidth="1"/>
    <col min="6920" max="6920" width="11.875" style="85" customWidth="1"/>
    <col min="6921" max="6921" width="12.875" style="85" customWidth="1"/>
    <col min="6922" max="6922" width="16.625" style="85" customWidth="1"/>
    <col min="6923" max="7168" width="8" style="85"/>
    <col min="7169" max="7169" width="4.375" style="85" customWidth="1"/>
    <col min="7170" max="7171" width="5.75" style="85" customWidth="1"/>
    <col min="7172" max="7172" width="29.25" style="85" customWidth="1"/>
    <col min="7173" max="7173" width="14.375" style="85" customWidth="1"/>
    <col min="7174" max="7174" width="13.125" style="85" customWidth="1"/>
    <col min="7175" max="7175" width="12.625" style="85" customWidth="1"/>
    <col min="7176" max="7176" width="11.875" style="85" customWidth="1"/>
    <col min="7177" max="7177" width="12.875" style="85" customWidth="1"/>
    <col min="7178" max="7178" width="16.625" style="85" customWidth="1"/>
    <col min="7179" max="7424" width="8" style="85"/>
    <col min="7425" max="7425" width="4.375" style="85" customWidth="1"/>
    <col min="7426" max="7427" width="5.75" style="85" customWidth="1"/>
    <col min="7428" max="7428" width="29.25" style="85" customWidth="1"/>
    <col min="7429" max="7429" width="14.375" style="85" customWidth="1"/>
    <col min="7430" max="7430" width="13.125" style="85" customWidth="1"/>
    <col min="7431" max="7431" width="12.625" style="85" customWidth="1"/>
    <col min="7432" max="7432" width="11.875" style="85" customWidth="1"/>
    <col min="7433" max="7433" width="12.875" style="85" customWidth="1"/>
    <col min="7434" max="7434" width="16.625" style="85" customWidth="1"/>
    <col min="7435" max="7680" width="8" style="85"/>
    <col min="7681" max="7681" width="4.375" style="85" customWidth="1"/>
    <col min="7682" max="7683" width="5.75" style="85" customWidth="1"/>
    <col min="7684" max="7684" width="29.25" style="85" customWidth="1"/>
    <col min="7685" max="7685" width="14.375" style="85" customWidth="1"/>
    <col min="7686" max="7686" width="13.125" style="85" customWidth="1"/>
    <col min="7687" max="7687" width="12.625" style="85" customWidth="1"/>
    <col min="7688" max="7688" width="11.875" style="85" customWidth="1"/>
    <col min="7689" max="7689" width="12.875" style="85" customWidth="1"/>
    <col min="7690" max="7690" width="16.625" style="85" customWidth="1"/>
    <col min="7691" max="7936" width="8" style="85"/>
    <col min="7937" max="7937" width="4.375" style="85" customWidth="1"/>
    <col min="7938" max="7939" width="5.75" style="85" customWidth="1"/>
    <col min="7940" max="7940" width="29.25" style="85" customWidth="1"/>
    <col min="7941" max="7941" width="14.375" style="85" customWidth="1"/>
    <col min="7942" max="7942" width="13.125" style="85" customWidth="1"/>
    <col min="7943" max="7943" width="12.625" style="85" customWidth="1"/>
    <col min="7944" max="7944" width="11.875" style="85" customWidth="1"/>
    <col min="7945" max="7945" width="12.875" style="85" customWidth="1"/>
    <col min="7946" max="7946" width="16.625" style="85" customWidth="1"/>
    <col min="7947" max="8192" width="8" style="85"/>
    <col min="8193" max="8193" width="4.375" style="85" customWidth="1"/>
    <col min="8194" max="8195" width="5.75" style="85" customWidth="1"/>
    <col min="8196" max="8196" width="29.25" style="85" customWidth="1"/>
    <col min="8197" max="8197" width="14.375" style="85" customWidth="1"/>
    <col min="8198" max="8198" width="13.125" style="85" customWidth="1"/>
    <col min="8199" max="8199" width="12.625" style="85" customWidth="1"/>
    <col min="8200" max="8200" width="11.875" style="85" customWidth="1"/>
    <col min="8201" max="8201" width="12.875" style="85" customWidth="1"/>
    <col min="8202" max="8202" width="16.625" style="85" customWidth="1"/>
    <col min="8203" max="8448" width="8" style="85"/>
    <col min="8449" max="8449" width="4.375" style="85" customWidth="1"/>
    <col min="8450" max="8451" width="5.75" style="85" customWidth="1"/>
    <col min="8452" max="8452" width="29.25" style="85" customWidth="1"/>
    <col min="8453" max="8453" width="14.375" style="85" customWidth="1"/>
    <col min="8454" max="8454" width="13.125" style="85" customWidth="1"/>
    <col min="8455" max="8455" width="12.625" style="85" customWidth="1"/>
    <col min="8456" max="8456" width="11.875" style="85" customWidth="1"/>
    <col min="8457" max="8457" width="12.875" style="85" customWidth="1"/>
    <col min="8458" max="8458" width="16.625" style="85" customWidth="1"/>
    <col min="8459" max="8704" width="8" style="85"/>
    <col min="8705" max="8705" width="4.375" style="85" customWidth="1"/>
    <col min="8706" max="8707" width="5.75" style="85" customWidth="1"/>
    <col min="8708" max="8708" width="29.25" style="85" customWidth="1"/>
    <col min="8709" max="8709" width="14.375" style="85" customWidth="1"/>
    <col min="8710" max="8710" width="13.125" style="85" customWidth="1"/>
    <col min="8711" max="8711" width="12.625" style="85" customWidth="1"/>
    <col min="8712" max="8712" width="11.875" style="85" customWidth="1"/>
    <col min="8713" max="8713" width="12.875" style="85" customWidth="1"/>
    <col min="8714" max="8714" width="16.625" style="85" customWidth="1"/>
    <col min="8715" max="8960" width="8" style="85"/>
    <col min="8961" max="8961" width="4.375" style="85" customWidth="1"/>
    <col min="8962" max="8963" width="5.75" style="85" customWidth="1"/>
    <col min="8964" max="8964" width="29.25" style="85" customWidth="1"/>
    <col min="8965" max="8965" width="14.375" style="85" customWidth="1"/>
    <col min="8966" max="8966" width="13.125" style="85" customWidth="1"/>
    <col min="8967" max="8967" width="12.625" style="85" customWidth="1"/>
    <col min="8968" max="8968" width="11.875" style="85" customWidth="1"/>
    <col min="8969" max="8969" width="12.875" style="85" customWidth="1"/>
    <col min="8970" max="8970" width="16.625" style="85" customWidth="1"/>
    <col min="8971" max="9216" width="8" style="85"/>
    <col min="9217" max="9217" width="4.375" style="85" customWidth="1"/>
    <col min="9218" max="9219" width="5.75" style="85" customWidth="1"/>
    <col min="9220" max="9220" width="29.25" style="85" customWidth="1"/>
    <col min="9221" max="9221" width="14.375" style="85" customWidth="1"/>
    <col min="9222" max="9222" width="13.125" style="85" customWidth="1"/>
    <col min="9223" max="9223" width="12.625" style="85" customWidth="1"/>
    <col min="9224" max="9224" width="11.875" style="85" customWidth="1"/>
    <col min="9225" max="9225" width="12.875" style="85" customWidth="1"/>
    <col min="9226" max="9226" width="16.625" style="85" customWidth="1"/>
    <col min="9227" max="9472" width="8" style="85"/>
    <col min="9473" max="9473" width="4.375" style="85" customWidth="1"/>
    <col min="9474" max="9475" width="5.75" style="85" customWidth="1"/>
    <col min="9476" max="9476" width="29.25" style="85" customWidth="1"/>
    <col min="9477" max="9477" width="14.375" style="85" customWidth="1"/>
    <col min="9478" max="9478" width="13.125" style="85" customWidth="1"/>
    <col min="9479" max="9479" width="12.625" style="85" customWidth="1"/>
    <col min="9480" max="9480" width="11.875" style="85" customWidth="1"/>
    <col min="9481" max="9481" width="12.875" style="85" customWidth="1"/>
    <col min="9482" max="9482" width="16.625" style="85" customWidth="1"/>
    <col min="9483" max="9728" width="8" style="85"/>
    <col min="9729" max="9729" width="4.375" style="85" customWidth="1"/>
    <col min="9730" max="9731" width="5.75" style="85" customWidth="1"/>
    <col min="9732" max="9732" width="29.25" style="85" customWidth="1"/>
    <col min="9733" max="9733" width="14.375" style="85" customWidth="1"/>
    <col min="9734" max="9734" width="13.125" style="85" customWidth="1"/>
    <col min="9735" max="9735" width="12.625" style="85" customWidth="1"/>
    <col min="9736" max="9736" width="11.875" style="85" customWidth="1"/>
    <col min="9737" max="9737" width="12.875" style="85" customWidth="1"/>
    <col min="9738" max="9738" width="16.625" style="85" customWidth="1"/>
    <col min="9739" max="9984" width="8" style="85"/>
    <col min="9985" max="9985" width="4.375" style="85" customWidth="1"/>
    <col min="9986" max="9987" width="5.75" style="85" customWidth="1"/>
    <col min="9988" max="9988" width="29.25" style="85" customWidth="1"/>
    <col min="9989" max="9989" width="14.375" style="85" customWidth="1"/>
    <col min="9990" max="9990" width="13.125" style="85" customWidth="1"/>
    <col min="9991" max="9991" width="12.625" style="85" customWidth="1"/>
    <col min="9992" max="9992" width="11.875" style="85" customWidth="1"/>
    <col min="9993" max="9993" width="12.875" style="85" customWidth="1"/>
    <col min="9994" max="9994" width="16.625" style="85" customWidth="1"/>
    <col min="9995" max="10240" width="8" style="85"/>
    <col min="10241" max="10241" width="4.375" style="85" customWidth="1"/>
    <col min="10242" max="10243" width="5.75" style="85" customWidth="1"/>
    <col min="10244" max="10244" width="29.25" style="85" customWidth="1"/>
    <col min="10245" max="10245" width="14.375" style="85" customWidth="1"/>
    <col min="10246" max="10246" width="13.125" style="85" customWidth="1"/>
    <col min="10247" max="10247" width="12.625" style="85" customWidth="1"/>
    <col min="10248" max="10248" width="11.875" style="85" customWidth="1"/>
    <col min="10249" max="10249" width="12.875" style="85" customWidth="1"/>
    <col min="10250" max="10250" width="16.625" style="85" customWidth="1"/>
    <col min="10251" max="10496" width="8" style="85"/>
    <col min="10497" max="10497" width="4.375" style="85" customWidth="1"/>
    <col min="10498" max="10499" width="5.75" style="85" customWidth="1"/>
    <col min="10500" max="10500" width="29.25" style="85" customWidth="1"/>
    <col min="10501" max="10501" width="14.375" style="85" customWidth="1"/>
    <col min="10502" max="10502" width="13.125" style="85" customWidth="1"/>
    <col min="10503" max="10503" width="12.625" style="85" customWidth="1"/>
    <col min="10504" max="10504" width="11.875" style="85" customWidth="1"/>
    <col min="10505" max="10505" width="12.875" style="85" customWidth="1"/>
    <col min="10506" max="10506" width="16.625" style="85" customWidth="1"/>
    <col min="10507" max="10752" width="8" style="85"/>
    <col min="10753" max="10753" width="4.375" style="85" customWidth="1"/>
    <col min="10754" max="10755" width="5.75" style="85" customWidth="1"/>
    <col min="10756" max="10756" width="29.25" style="85" customWidth="1"/>
    <col min="10757" max="10757" width="14.375" style="85" customWidth="1"/>
    <col min="10758" max="10758" width="13.125" style="85" customWidth="1"/>
    <col min="10759" max="10759" width="12.625" style="85" customWidth="1"/>
    <col min="10760" max="10760" width="11.875" style="85" customWidth="1"/>
    <col min="10761" max="10761" width="12.875" style="85" customWidth="1"/>
    <col min="10762" max="10762" width="16.625" style="85" customWidth="1"/>
    <col min="10763" max="11008" width="8" style="85"/>
    <col min="11009" max="11009" width="4.375" style="85" customWidth="1"/>
    <col min="11010" max="11011" width="5.75" style="85" customWidth="1"/>
    <col min="11012" max="11012" width="29.25" style="85" customWidth="1"/>
    <col min="11013" max="11013" width="14.375" style="85" customWidth="1"/>
    <col min="11014" max="11014" width="13.125" style="85" customWidth="1"/>
    <col min="11015" max="11015" width="12.625" style="85" customWidth="1"/>
    <col min="11016" max="11016" width="11.875" style="85" customWidth="1"/>
    <col min="11017" max="11017" width="12.875" style="85" customWidth="1"/>
    <col min="11018" max="11018" width="16.625" style="85" customWidth="1"/>
    <col min="11019" max="11264" width="8" style="85"/>
    <col min="11265" max="11265" width="4.375" style="85" customWidth="1"/>
    <col min="11266" max="11267" width="5.75" style="85" customWidth="1"/>
    <col min="11268" max="11268" width="29.25" style="85" customWidth="1"/>
    <col min="11269" max="11269" width="14.375" style="85" customWidth="1"/>
    <col min="11270" max="11270" width="13.125" style="85" customWidth="1"/>
    <col min="11271" max="11271" width="12.625" style="85" customWidth="1"/>
    <col min="11272" max="11272" width="11.875" style="85" customWidth="1"/>
    <col min="11273" max="11273" width="12.875" style="85" customWidth="1"/>
    <col min="11274" max="11274" width="16.625" style="85" customWidth="1"/>
    <col min="11275" max="11520" width="8" style="85"/>
    <col min="11521" max="11521" width="4.375" style="85" customWidth="1"/>
    <col min="11522" max="11523" width="5.75" style="85" customWidth="1"/>
    <col min="11524" max="11524" width="29.25" style="85" customWidth="1"/>
    <col min="11525" max="11525" width="14.375" style="85" customWidth="1"/>
    <col min="11526" max="11526" width="13.125" style="85" customWidth="1"/>
    <col min="11527" max="11527" width="12.625" style="85" customWidth="1"/>
    <col min="11528" max="11528" width="11.875" style="85" customWidth="1"/>
    <col min="11529" max="11529" width="12.875" style="85" customWidth="1"/>
    <col min="11530" max="11530" width="16.625" style="85" customWidth="1"/>
    <col min="11531" max="11776" width="8" style="85"/>
    <col min="11777" max="11777" width="4.375" style="85" customWidth="1"/>
    <col min="11778" max="11779" width="5.75" style="85" customWidth="1"/>
    <col min="11780" max="11780" width="29.25" style="85" customWidth="1"/>
    <col min="11781" max="11781" width="14.375" style="85" customWidth="1"/>
    <col min="11782" max="11782" width="13.125" style="85" customWidth="1"/>
    <col min="11783" max="11783" width="12.625" style="85" customWidth="1"/>
    <col min="11784" max="11784" width="11.875" style="85" customWidth="1"/>
    <col min="11785" max="11785" width="12.875" style="85" customWidth="1"/>
    <col min="11786" max="11786" width="16.625" style="85" customWidth="1"/>
    <col min="11787" max="12032" width="8" style="85"/>
    <col min="12033" max="12033" width="4.375" style="85" customWidth="1"/>
    <col min="12034" max="12035" width="5.75" style="85" customWidth="1"/>
    <col min="12036" max="12036" width="29.25" style="85" customWidth="1"/>
    <col min="12037" max="12037" width="14.375" style="85" customWidth="1"/>
    <col min="12038" max="12038" width="13.125" style="85" customWidth="1"/>
    <col min="12039" max="12039" width="12.625" style="85" customWidth="1"/>
    <col min="12040" max="12040" width="11.875" style="85" customWidth="1"/>
    <col min="12041" max="12041" width="12.875" style="85" customWidth="1"/>
    <col min="12042" max="12042" width="16.625" style="85" customWidth="1"/>
    <col min="12043" max="12288" width="8" style="85"/>
    <col min="12289" max="12289" width="4.375" style="85" customWidth="1"/>
    <col min="12290" max="12291" width="5.75" style="85" customWidth="1"/>
    <col min="12292" max="12292" width="29.25" style="85" customWidth="1"/>
    <col min="12293" max="12293" width="14.375" style="85" customWidth="1"/>
    <col min="12294" max="12294" width="13.125" style="85" customWidth="1"/>
    <col min="12295" max="12295" width="12.625" style="85" customWidth="1"/>
    <col min="12296" max="12296" width="11.875" style="85" customWidth="1"/>
    <col min="12297" max="12297" width="12.875" style="85" customWidth="1"/>
    <col min="12298" max="12298" width="16.625" style="85" customWidth="1"/>
    <col min="12299" max="12544" width="8" style="85"/>
    <col min="12545" max="12545" width="4.375" style="85" customWidth="1"/>
    <col min="12546" max="12547" width="5.75" style="85" customWidth="1"/>
    <col min="12548" max="12548" width="29.25" style="85" customWidth="1"/>
    <col min="12549" max="12549" width="14.375" style="85" customWidth="1"/>
    <col min="12550" max="12550" width="13.125" style="85" customWidth="1"/>
    <col min="12551" max="12551" width="12.625" style="85" customWidth="1"/>
    <col min="12552" max="12552" width="11.875" style="85" customWidth="1"/>
    <col min="12553" max="12553" width="12.875" style="85" customWidth="1"/>
    <col min="12554" max="12554" width="16.625" style="85" customWidth="1"/>
    <col min="12555" max="12800" width="8" style="85"/>
    <col min="12801" max="12801" width="4.375" style="85" customWidth="1"/>
    <col min="12802" max="12803" width="5.75" style="85" customWidth="1"/>
    <col min="12804" max="12804" width="29.25" style="85" customWidth="1"/>
    <col min="12805" max="12805" width="14.375" style="85" customWidth="1"/>
    <col min="12806" max="12806" width="13.125" style="85" customWidth="1"/>
    <col min="12807" max="12807" width="12.625" style="85" customWidth="1"/>
    <col min="12808" max="12808" width="11.875" style="85" customWidth="1"/>
    <col min="12809" max="12809" width="12.875" style="85" customWidth="1"/>
    <col min="12810" max="12810" width="16.625" style="85" customWidth="1"/>
    <col min="12811" max="13056" width="8" style="85"/>
    <col min="13057" max="13057" width="4.375" style="85" customWidth="1"/>
    <col min="13058" max="13059" width="5.75" style="85" customWidth="1"/>
    <col min="13060" max="13060" width="29.25" style="85" customWidth="1"/>
    <col min="13061" max="13061" width="14.375" style="85" customWidth="1"/>
    <col min="13062" max="13062" width="13.125" style="85" customWidth="1"/>
    <col min="13063" max="13063" width="12.625" style="85" customWidth="1"/>
    <col min="13064" max="13064" width="11.875" style="85" customWidth="1"/>
    <col min="13065" max="13065" width="12.875" style="85" customWidth="1"/>
    <col min="13066" max="13066" width="16.625" style="85" customWidth="1"/>
    <col min="13067" max="13312" width="8" style="85"/>
    <col min="13313" max="13313" width="4.375" style="85" customWidth="1"/>
    <col min="13314" max="13315" width="5.75" style="85" customWidth="1"/>
    <col min="13316" max="13316" width="29.25" style="85" customWidth="1"/>
    <col min="13317" max="13317" width="14.375" style="85" customWidth="1"/>
    <col min="13318" max="13318" width="13.125" style="85" customWidth="1"/>
    <col min="13319" max="13319" width="12.625" style="85" customWidth="1"/>
    <col min="13320" max="13320" width="11.875" style="85" customWidth="1"/>
    <col min="13321" max="13321" width="12.875" style="85" customWidth="1"/>
    <col min="13322" max="13322" width="16.625" style="85" customWidth="1"/>
    <col min="13323" max="13568" width="8" style="85"/>
    <col min="13569" max="13569" width="4.375" style="85" customWidth="1"/>
    <col min="13570" max="13571" width="5.75" style="85" customWidth="1"/>
    <col min="13572" max="13572" width="29.25" style="85" customWidth="1"/>
    <col min="13573" max="13573" width="14.375" style="85" customWidth="1"/>
    <col min="13574" max="13574" width="13.125" style="85" customWidth="1"/>
    <col min="13575" max="13575" width="12.625" style="85" customWidth="1"/>
    <col min="13576" max="13576" width="11.875" style="85" customWidth="1"/>
    <col min="13577" max="13577" width="12.875" style="85" customWidth="1"/>
    <col min="13578" max="13578" width="16.625" style="85" customWidth="1"/>
    <col min="13579" max="13824" width="8" style="85"/>
    <col min="13825" max="13825" width="4.375" style="85" customWidth="1"/>
    <col min="13826" max="13827" width="5.75" style="85" customWidth="1"/>
    <col min="13828" max="13828" width="29.25" style="85" customWidth="1"/>
    <col min="13829" max="13829" width="14.375" style="85" customWidth="1"/>
    <col min="13830" max="13830" width="13.125" style="85" customWidth="1"/>
    <col min="13831" max="13831" width="12.625" style="85" customWidth="1"/>
    <col min="13832" max="13832" width="11.875" style="85" customWidth="1"/>
    <col min="13833" max="13833" width="12.875" style="85" customWidth="1"/>
    <col min="13834" max="13834" width="16.625" style="85" customWidth="1"/>
    <col min="13835" max="14080" width="8" style="85"/>
    <col min="14081" max="14081" width="4.375" style="85" customWidth="1"/>
    <col min="14082" max="14083" width="5.75" style="85" customWidth="1"/>
    <col min="14084" max="14084" width="29.25" style="85" customWidth="1"/>
    <col min="14085" max="14085" width="14.375" style="85" customWidth="1"/>
    <col min="14086" max="14086" width="13.125" style="85" customWidth="1"/>
    <col min="14087" max="14087" width="12.625" style="85" customWidth="1"/>
    <col min="14088" max="14088" width="11.875" style="85" customWidth="1"/>
    <col min="14089" max="14089" width="12.875" style="85" customWidth="1"/>
    <col min="14090" max="14090" width="16.625" style="85" customWidth="1"/>
    <col min="14091" max="14336" width="8" style="85"/>
    <col min="14337" max="14337" width="4.375" style="85" customWidth="1"/>
    <col min="14338" max="14339" width="5.75" style="85" customWidth="1"/>
    <col min="14340" max="14340" width="29.25" style="85" customWidth="1"/>
    <col min="14341" max="14341" width="14.375" style="85" customWidth="1"/>
    <col min="14342" max="14342" width="13.125" style="85" customWidth="1"/>
    <col min="14343" max="14343" width="12.625" style="85" customWidth="1"/>
    <col min="14344" max="14344" width="11.875" style="85" customWidth="1"/>
    <col min="14345" max="14345" width="12.875" style="85" customWidth="1"/>
    <col min="14346" max="14346" width="16.625" style="85" customWidth="1"/>
    <col min="14347" max="14592" width="8" style="85"/>
    <col min="14593" max="14593" width="4.375" style="85" customWidth="1"/>
    <col min="14594" max="14595" width="5.75" style="85" customWidth="1"/>
    <col min="14596" max="14596" width="29.25" style="85" customWidth="1"/>
    <col min="14597" max="14597" width="14.375" style="85" customWidth="1"/>
    <col min="14598" max="14598" width="13.125" style="85" customWidth="1"/>
    <col min="14599" max="14599" width="12.625" style="85" customWidth="1"/>
    <col min="14600" max="14600" width="11.875" style="85" customWidth="1"/>
    <col min="14601" max="14601" width="12.875" style="85" customWidth="1"/>
    <col min="14602" max="14602" width="16.625" style="85" customWidth="1"/>
    <col min="14603" max="14848" width="8" style="85"/>
    <col min="14849" max="14849" width="4.375" style="85" customWidth="1"/>
    <col min="14850" max="14851" width="5.75" style="85" customWidth="1"/>
    <col min="14852" max="14852" width="29.25" style="85" customWidth="1"/>
    <col min="14853" max="14853" width="14.375" style="85" customWidth="1"/>
    <col min="14854" max="14854" width="13.125" style="85" customWidth="1"/>
    <col min="14855" max="14855" width="12.625" style="85" customWidth="1"/>
    <col min="14856" max="14856" width="11.875" style="85" customWidth="1"/>
    <col min="14857" max="14857" width="12.875" style="85" customWidth="1"/>
    <col min="14858" max="14858" width="16.625" style="85" customWidth="1"/>
    <col min="14859" max="15104" width="8" style="85"/>
    <col min="15105" max="15105" width="4.375" style="85" customWidth="1"/>
    <col min="15106" max="15107" width="5.75" style="85" customWidth="1"/>
    <col min="15108" max="15108" width="29.25" style="85" customWidth="1"/>
    <col min="15109" max="15109" width="14.375" style="85" customWidth="1"/>
    <col min="15110" max="15110" width="13.125" style="85" customWidth="1"/>
    <col min="15111" max="15111" width="12.625" style="85" customWidth="1"/>
    <col min="15112" max="15112" width="11.875" style="85" customWidth="1"/>
    <col min="15113" max="15113" width="12.875" style="85" customWidth="1"/>
    <col min="15114" max="15114" width="16.625" style="85" customWidth="1"/>
    <col min="15115" max="15360" width="8" style="85"/>
    <col min="15361" max="15361" width="4.375" style="85" customWidth="1"/>
    <col min="15362" max="15363" width="5.75" style="85" customWidth="1"/>
    <col min="15364" max="15364" width="29.25" style="85" customWidth="1"/>
    <col min="15365" max="15365" width="14.375" style="85" customWidth="1"/>
    <col min="15366" max="15366" width="13.125" style="85" customWidth="1"/>
    <col min="15367" max="15367" width="12.625" style="85" customWidth="1"/>
    <col min="15368" max="15368" width="11.875" style="85" customWidth="1"/>
    <col min="15369" max="15369" width="12.875" style="85" customWidth="1"/>
    <col min="15370" max="15370" width="16.625" style="85" customWidth="1"/>
    <col min="15371" max="15616" width="8" style="85"/>
    <col min="15617" max="15617" width="4.375" style="85" customWidth="1"/>
    <col min="15618" max="15619" width="5.75" style="85" customWidth="1"/>
    <col min="15620" max="15620" width="29.25" style="85" customWidth="1"/>
    <col min="15621" max="15621" width="14.375" style="85" customWidth="1"/>
    <col min="15622" max="15622" width="13.125" style="85" customWidth="1"/>
    <col min="15623" max="15623" width="12.625" style="85" customWidth="1"/>
    <col min="15624" max="15624" width="11.875" style="85" customWidth="1"/>
    <col min="15625" max="15625" width="12.875" style="85" customWidth="1"/>
    <col min="15626" max="15626" width="16.625" style="85" customWidth="1"/>
    <col min="15627" max="15872" width="8" style="85"/>
    <col min="15873" max="15873" width="4.375" style="85" customWidth="1"/>
    <col min="15874" max="15875" width="5.75" style="85" customWidth="1"/>
    <col min="15876" max="15876" width="29.25" style="85" customWidth="1"/>
    <col min="15877" max="15877" width="14.375" style="85" customWidth="1"/>
    <col min="15878" max="15878" width="13.125" style="85" customWidth="1"/>
    <col min="15879" max="15879" width="12.625" style="85" customWidth="1"/>
    <col min="15880" max="15880" width="11.875" style="85" customWidth="1"/>
    <col min="15881" max="15881" width="12.875" style="85" customWidth="1"/>
    <col min="15882" max="15882" width="16.625" style="85" customWidth="1"/>
    <col min="15883" max="16128" width="8" style="85"/>
    <col min="16129" max="16129" width="4.375" style="85" customWidth="1"/>
    <col min="16130" max="16131" width="5.75" style="85" customWidth="1"/>
    <col min="16132" max="16132" width="29.25" style="85" customWidth="1"/>
    <col min="16133" max="16133" width="14.375" style="85" customWidth="1"/>
    <col min="16134" max="16134" width="13.125" style="85" customWidth="1"/>
    <col min="16135" max="16135" width="12.625" style="85" customWidth="1"/>
    <col min="16136" max="16136" width="11.875" style="85" customWidth="1"/>
    <col min="16137" max="16137" width="12.875" style="85" customWidth="1"/>
    <col min="16138" max="16138" width="16.625" style="85" customWidth="1"/>
    <col min="16139" max="16384" width="8" style="85"/>
  </cols>
  <sheetData>
    <row r="1" spans="1:11 16139:16384" ht="17.25">
      <c r="A1" s="1753" t="s">
        <v>780</v>
      </c>
      <c r="B1" s="1753"/>
      <c r="C1" s="1753"/>
      <c r="D1" s="1753"/>
      <c r="E1" s="586"/>
      <c r="F1" s="587"/>
      <c r="G1" s="587"/>
      <c r="H1" s="587"/>
      <c r="I1" s="588" t="s">
        <v>781</v>
      </c>
      <c r="J1" s="589" t="s">
        <v>1277</v>
      </c>
      <c r="K1" s="87" t="s">
        <v>125</v>
      </c>
    </row>
    <row r="2" spans="1:11 16139:16384" ht="19.5">
      <c r="A2" s="1754" t="s">
        <v>1278</v>
      </c>
      <c r="B2" s="1754"/>
      <c r="C2" s="1754"/>
      <c r="D2" s="1754"/>
      <c r="E2" s="590"/>
      <c r="F2" s="591"/>
      <c r="G2" s="591"/>
      <c r="H2" s="591"/>
      <c r="I2" s="588" t="s">
        <v>831</v>
      </c>
      <c r="J2" s="592" t="s">
        <v>1280</v>
      </c>
    </row>
    <row r="3" spans="1:11 16139:16384" ht="19.5">
      <c r="A3" s="1755" t="s">
        <v>1281</v>
      </c>
      <c r="B3" s="1755"/>
      <c r="C3" s="1755"/>
      <c r="D3" s="1755"/>
      <c r="E3" s="1755"/>
      <c r="F3" s="1755"/>
      <c r="G3" s="1755"/>
      <c r="H3" s="1755"/>
      <c r="I3" s="1755"/>
      <c r="J3" s="1755"/>
    </row>
    <row r="4" spans="1:11 16139:16384" ht="19.5">
      <c r="A4" s="1756" t="s">
        <v>1282</v>
      </c>
      <c r="B4" s="1756"/>
      <c r="C4" s="1756"/>
      <c r="D4" s="1756"/>
      <c r="E4" s="1756"/>
      <c r="F4" s="1756"/>
      <c r="G4" s="1756"/>
      <c r="H4" s="1756"/>
      <c r="I4" s="1756"/>
      <c r="J4" s="1756"/>
      <c r="WVS4" s="593"/>
      <c r="WVT4" s="593"/>
      <c r="WVU4" s="593"/>
      <c r="WVV4" s="593"/>
      <c r="WVW4" s="593"/>
      <c r="WVX4" s="593"/>
      <c r="WVY4" s="593"/>
      <c r="WVZ4" s="593"/>
      <c r="WWA4" s="593"/>
      <c r="WWB4" s="593"/>
      <c r="WWC4" s="593"/>
      <c r="WWD4" s="593"/>
      <c r="WWE4" s="593"/>
      <c r="WWF4" s="593"/>
      <c r="WWG4" s="593"/>
      <c r="WWH4" s="593"/>
      <c r="WWI4" s="593"/>
      <c r="WWJ4" s="593"/>
      <c r="WWK4" s="593"/>
      <c r="WWL4" s="593"/>
      <c r="WWM4" s="593"/>
      <c r="WWN4" s="593"/>
      <c r="WWO4" s="593"/>
      <c r="WWP4" s="593"/>
      <c r="WWQ4" s="593"/>
      <c r="WWR4" s="593"/>
      <c r="WWS4" s="593"/>
      <c r="WWT4" s="593"/>
      <c r="WWU4" s="593"/>
      <c r="WWV4" s="593"/>
      <c r="WWW4" s="593"/>
      <c r="WWX4" s="593"/>
      <c r="WWY4" s="593"/>
      <c r="WWZ4" s="593"/>
      <c r="WXA4" s="593"/>
      <c r="WXB4" s="593"/>
      <c r="WXC4" s="593"/>
      <c r="WXD4" s="593"/>
      <c r="WXE4" s="593"/>
      <c r="WXF4" s="593"/>
      <c r="WXG4" s="593"/>
      <c r="WXH4" s="593"/>
      <c r="WXI4" s="593"/>
      <c r="WXJ4" s="593"/>
      <c r="WXK4" s="593"/>
      <c r="WXL4" s="593"/>
      <c r="WXM4" s="593"/>
      <c r="WXN4" s="593"/>
      <c r="WXO4" s="593"/>
      <c r="WXP4" s="593"/>
      <c r="WXQ4" s="593"/>
      <c r="WXR4" s="593"/>
      <c r="WXS4" s="593"/>
      <c r="WXT4" s="593"/>
      <c r="WXU4" s="593"/>
      <c r="WXV4" s="593"/>
      <c r="WXW4" s="593"/>
      <c r="WXX4" s="593"/>
      <c r="WXY4" s="593"/>
      <c r="WXZ4" s="593"/>
      <c r="WYA4" s="593"/>
      <c r="WYB4" s="593"/>
      <c r="WYC4" s="593"/>
      <c r="WYD4" s="593"/>
      <c r="WYE4" s="593"/>
      <c r="WYF4" s="593"/>
      <c r="WYG4" s="593"/>
      <c r="WYH4" s="593"/>
      <c r="WYI4" s="593"/>
      <c r="WYJ4" s="593"/>
      <c r="WYK4" s="593"/>
      <c r="WYL4" s="593"/>
      <c r="WYM4" s="593"/>
      <c r="WYN4" s="593"/>
      <c r="WYO4" s="593"/>
      <c r="WYP4" s="593"/>
      <c r="WYQ4" s="593"/>
      <c r="WYR4" s="593"/>
      <c r="WYS4" s="593"/>
      <c r="WYT4" s="593"/>
      <c r="WYU4" s="593"/>
      <c r="WYV4" s="593"/>
      <c r="WYW4" s="593"/>
      <c r="WYX4" s="593"/>
      <c r="WYY4" s="593"/>
      <c r="WYZ4" s="593"/>
      <c r="WZA4" s="593"/>
      <c r="WZB4" s="593"/>
      <c r="WZC4" s="593"/>
      <c r="WZD4" s="593"/>
      <c r="WZE4" s="593"/>
      <c r="WZF4" s="593"/>
      <c r="WZG4" s="593"/>
      <c r="WZH4" s="593"/>
      <c r="WZI4" s="593"/>
      <c r="WZJ4" s="593"/>
      <c r="WZK4" s="593"/>
      <c r="WZL4" s="593"/>
      <c r="WZM4" s="593"/>
      <c r="WZN4" s="593"/>
      <c r="WZO4" s="593"/>
      <c r="WZP4" s="593"/>
      <c r="WZQ4" s="593"/>
      <c r="WZR4" s="593"/>
      <c r="WZS4" s="593"/>
      <c r="WZT4" s="593"/>
      <c r="WZU4" s="593"/>
      <c r="WZV4" s="593"/>
      <c r="WZW4" s="593"/>
      <c r="WZX4" s="593"/>
      <c r="WZY4" s="593"/>
      <c r="WZZ4" s="593"/>
      <c r="XAA4" s="593"/>
      <c r="XAB4" s="593"/>
      <c r="XAC4" s="593"/>
      <c r="XAD4" s="593"/>
      <c r="XAE4" s="593"/>
      <c r="XAF4" s="593"/>
      <c r="XAG4" s="593"/>
      <c r="XAH4" s="593"/>
      <c r="XAI4" s="593"/>
      <c r="XAJ4" s="593"/>
      <c r="XAK4" s="593"/>
      <c r="XAL4" s="593"/>
      <c r="XAM4" s="593"/>
      <c r="XAN4" s="593"/>
      <c r="XAO4" s="593"/>
      <c r="XAP4" s="593"/>
      <c r="XAQ4" s="593"/>
      <c r="XAR4" s="593"/>
      <c r="XAS4" s="593"/>
      <c r="XAT4" s="593"/>
      <c r="XAU4" s="593"/>
      <c r="XAV4" s="593"/>
      <c r="XAW4" s="593"/>
      <c r="XAX4" s="593"/>
      <c r="XAY4" s="593"/>
      <c r="XAZ4" s="593"/>
      <c r="XBA4" s="593"/>
      <c r="XBB4" s="593"/>
      <c r="XBC4" s="593"/>
      <c r="XBD4" s="593"/>
      <c r="XBE4" s="593"/>
      <c r="XBF4" s="593"/>
      <c r="XBG4" s="593"/>
      <c r="XBH4" s="593"/>
      <c r="XBI4" s="593"/>
      <c r="XBJ4" s="593"/>
      <c r="XBK4" s="593"/>
      <c r="XBL4" s="593"/>
      <c r="XBM4" s="593"/>
      <c r="XBN4" s="593"/>
      <c r="XBO4" s="593"/>
      <c r="XBP4" s="593"/>
      <c r="XBQ4" s="593"/>
      <c r="XBR4" s="593"/>
      <c r="XBS4" s="593"/>
      <c r="XBT4" s="593"/>
      <c r="XBU4" s="593"/>
      <c r="XBV4" s="593"/>
      <c r="XBW4" s="593"/>
      <c r="XBX4" s="593"/>
      <c r="XBY4" s="593"/>
      <c r="XBZ4" s="593"/>
      <c r="XCA4" s="593"/>
      <c r="XCB4" s="593"/>
      <c r="XCC4" s="593"/>
      <c r="XCD4" s="593"/>
      <c r="XCE4" s="593"/>
      <c r="XCF4" s="593"/>
      <c r="XCG4" s="593"/>
      <c r="XCH4" s="593"/>
      <c r="XCI4" s="593"/>
      <c r="XCJ4" s="593"/>
      <c r="XCK4" s="593"/>
      <c r="XCL4" s="593"/>
      <c r="XCM4" s="593"/>
      <c r="XCN4" s="593"/>
      <c r="XCO4" s="593"/>
      <c r="XCP4" s="593"/>
      <c r="XCQ4" s="593"/>
      <c r="XCR4" s="593"/>
      <c r="XCS4" s="593"/>
      <c r="XCT4" s="593"/>
      <c r="XCU4" s="593"/>
      <c r="XCV4" s="593"/>
      <c r="XCW4" s="593"/>
      <c r="XCX4" s="593"/>
      <c r="XCY4" s="593"/>
      <c r="XCZ4" s="593"/>
      <c r="XDA4" s="593"/>
      <c r="XDB4" s="593"/>
      <c r="XDC4" s="593"/>
      <c r="XDD4" s="593"/>
      <c r="XDE4" s="593"/>
      <c r="XDF4" s="593"/>
      <c r="XDG4" s="593"/>
      <c r="XDH4" s="593"/>
      <c r="XDI4" s="593"/>
      <c r="XDJ4" s="593"/>
      <c r="XDK4" s="593"/>
      <c r="XDL4" s="593"/>
      <c r="XDM4" s="593"/>
      <c r="XDN4" s="593"/>
      <c r="XDO4" s="593"/>
      <c r="XDP4" s="593"/>
      <c r="XDQ4" s="593"/>
      <c r="XDR4" s="593"/>
      <c r="XDS4" s="593"/>
      <c r="XDT4" s="593"/>
      <c r="XDU4" s="593"/>
      <c r="XDV4" s="593"/>
      <c r="XDW4" s="593"/>
      <c r="XDX4" s="593"/>
      <c r="XDY4" s="593"/>
      <c r="XDZ4" s="593"/>
      <c r="XEA4" s="593"/>
      <c r="XEB4" s="593"/>
      <c r="XEC4" s="593"/>
      <c r="XED4" s="593"/>
      <c r="XEE4" s="593"/>
      <c r="XEF4" s="593"/>
      <c r="XEG4" s="593"/>
      <c r="XEH4" s="593"/>
      <c r="XEI4" s="593"/>
      <c r="XEJ4" s="593"/>
      <c r="XEK4" s="593"/>
      <c r="XEL4" s="593"/>
      <c r="XEM4" s="593"/>
      <c r="XEN4" s="593"/>
      <c r="XEO4" s="593"/>
      <c r="XEP4" s="593"/>
      <c r="XEQ4" s="593"/>
      <c r="XER4" s="593"/>
      <c r="XES4" s="593"/>
      <c r="XET4" s="593"/>
      <c r="XEU4" s="593"/>
      <c r="XEV4" s="593"/>
      <c r="XEW4" s="593"/>
      <c r="XEX4" s="593"/>
      <c r="XEY4" s="593"/>
      <c r="XEZ4" s="593"/>
      <c r="XFA4" s="593"/>
      <c r="XFB4" s="593"/>
      <c r="XFC4" s="593"/>
      <c r="XFD4" s="593"/>
    </row>
    <row r="5" spans="1:11 16139:16384" s="593" customFormat="1" ht="16.5" customHeight="1">
      <c r="A5" s="1757" t="s">
        <v>1429</v>
      </c>
      <c r="B5" s="1757"/>
      <c r="C5" s="1757"/>
      <c r="D5" s="1757"/>
      <c r="E5" s="1757"/>
      <c r="F5" s="1757"/>
      <c r="G5" s="1757"/>
      <c r="H5" s="1757"/>
      <c r="I5" s="1757"/>
      <c r="J5" s="594" t="s">
        <v>1284</v>
      </c>
    </row>
    <row r="6" spans="1:11 16139:16384" s="593" customFormat="1" ht="16.5" customHeight="1">
      <c r="A6" s="1758" t="s">
        <v>1430</v>
      </c>
      <c r="B6" s="1758"/>
      <c r="C6" s="1758"/>
      <c r="D6" s="1758"/>
      <c r="E6" s="1759" t="s">
        <v>1431</v>
      </c>
      <c r="F6" s="1759"/>
      <c r="G6" s="1759" t="s">
        <v>1432</v>
      </c>
      <c r="H6" s="1759"/>
      <c r="I6" s="1759" t="s">
        <v>1433</v>
      </c>
      <c r="J6" s="1759"/>
    </row>
    <row r="7" spans="1:11 16139:16384" s="593" customFormat="1" ht="16.5" customHeight="1">
      <c r="A7" s="595" t="s">
        <v>1285</v>
      </c>
      <c r="B7" s="596" t="s">
        <v>1286</v>
      </c>
      <c r="C7" s="596" t="s">
        <v>1287</v>
      </c>
      <c r="D7" s="597" t="s">
        <v>1288</v>
      </c>
      <c r="E7" s="598" t="s">
        <v>1289</v>
      </c>
      <c r="F7" s="598" t="s">
        <v>1290</v>
      </c>
      <c r="G7" s="598" t="s">
        <v>1289</v>
      </c>
      <c r="H7" s="598" t="s">
        <v>1290</v>
      </c>
      <c r="I7" s="598" t="s">
        <v>1289</v>
      </c>
      <c r="J7" s="598" t="s">
        <v>1290</v>
      </c>
    </row>
    <row r="8" spans="1:11 16139:16384" s="593" customFormat="1" ht="15.75" customHeight="1">
      <c r="A8" s="582"/>
      <c r="B8" s="596"/>
      <c r="C8" s="596"/>
      <c r="D8" s="599" t="s">
        <v>1291</v>
      </c>
      <c r="E8" s="584">
        <v>46371478</v>
      </c>
      <c r="F8" s="584">
        <v>46371478</v>
      </c>
      <c r="G8" s="584">
        <v>46371478</v>
      </c>
      <c r="H8" s="584">
        <v>46371478</v>
      </c>
      <c r="I8" s="584">
        <v>0</v>
      </c>
      <c r="J8" s="585">
        <v>0</v>
      </c>
      <c r="WVS8" s="85"/>
      <c r="WVT8" s="85"/>
      <c r="WVU8" s="85"/>
      <c r="WVV8" s="85"/>
      <c r="WVW8" s="85"/>
      <c r="WVX8" s="85"/>
      <c r="WVY8" s="85"/>
      <c r="WVZ8" s="85"/>
      <c r="WWA8" s="85"/>
      <c r="WWB8" s="85"/>
      <c r="WWC8" s="85"/>
      <c r="WWD8" s="85"/>
      <c r="WWE8" s="85"/>
      <c r="WWF8" s="85"/>
      <c r="WWG8" s="85"/>
      <c r="WWH8" s="85"/>
      <c r="WWI8" s="85"/>
      <c r="WWJ8" s="85"/>
      <c r="WWK8" s="85"/>
      <c r="WWL8" s="85"/>
      <c r="WWM8" s="85"/>
      <c r="WWN8" s="85"/>
      <c r="WWO8" s="85"/>
      <c r="WWP8" s="85"/>
      <c r="WWQ8" s="85"/>
      <c r="WWR8" s="85"/>
      <c r="WWS8" s="85"/>
      <c r="WWT8" s="85"/>
      <c r="WWU8" s="85"/>
      <c r="WWV8" s="85"/>
      <c r="WWW8" s="85"/>
      <c r="WWX8" s="85"/>
      <c r="WWY8" s="85"/>
      <c r="WWZ8" s="85"/>
      <c r="WXA8" s="85"/>
      <c r="WXB8" s="85"/>
      <c r="WXC8" s="85"/>
      <c r="WXD8" s="85"/>
      <c r="WXE8" s="85"/>
      <c r="WXF8" s="85"/>
      <c r="WXG8" s="85"/>
      <c r="WXH8" s="85"/>
      <c r="WXI8" s="85"/>
      <c r="WXJ8" s="85"/>
      <c r="WXK8" s="85"/>
      <c r="WXL8" s="85"/>
      <c r="WXM8" s="85"/>
      <c r="WXN8" s="85"/>
      <c r="WXO8" s="85"/>
      <c r="WXP8" s="85"/>
      <c r="WXQ8" s="85"/>
      <c r="WXR8" s="85"/>
      <c r="WXS8" s="85"/>
      <c r="WXT8" s="85"/>
      <c r="WXU8" s="85"/>
      <c r="WXV8" s="85"/>
      <c r="WXW8" s="85"/>
      <c r="WXX8" s="85"/>
      <c r="WXY8" s="85"/>
      <c r="WXZ8" s="85"/>
      <c r="WYA8" s="85"/>
      <c r="WYB8" s="85"/>
      <c r="WYC8" s="85"/>
      <c r="WYD8" s="85"/>
      <c r="WYE8" s="85"/>
      <c r="WYF8" s="85"/>
      <c r="WYG8" s="85"/>
      <c r="WYH8" s="85"/>
      <c r="WYI8" s="85"/>
      <c r="WYJ8" s="85"/>
      <c r="WYK8" s="85"/>
      <c r="WYL8" s="85"/>
      <c r="WYM8" s="85"/>
      <c r="WYN8" s="85"/>
      <c r="WYO8" s="85"/>
      <c r="WYP8" s="85"/>
      <c r="WYQ8" s="85"/>
      <c r="WYR8" s="85"/>
      <c r="WYS8" s="85"/>
      <c r="WYT8" s="85"/>
      <c r="WYU8" s="85"/>
      <c r="WYV8" s="85"/>
      <c r="WYW8" s="85"/>
      <c r="WYX8" s="85"/>
      <c r="WYY8" s="85"/>
      <c r="WYZ8" s="85"/>
      <c r="WZA8" s="85"/>
      <c r="WZB8" s="85"/>
      <c r="WZC8" s="85"/>
      <c r="WZD8" s="85"/>
      <c r="WZE8" s="85"/>
      <c r="WZF8" s="85"/>
      <c r="WZG8" s="85"/>
      <c r="WZH8" s="85"/>
      <c r="WZI8" s="85"/>
      <c r="WZJ8" s="85"/>
      <c r="WZK8" s="85"/>
      <c r="WZL8" s="85"/>
      <c r="WZM8" s="85"/>
      <c r="WZN8" s="85"/>
      <c r="WZO8" s="85"/>
      <c r="WZP8" s="85"/>
      <c r="WZQ8" s="85"/>
      <c r="WZR8" s="85"/>
      <c r="WZS8" s="85"/>
      <c r="WZT8" s="85"/>
      <c r="WZU8" s="85"/>
      <c r="WZV8" s="85"/>
      <c r="WZW8" s="85"/>
      <c r="WZX8" s="85"/>
      <c r="WZY8" s="85"/>
      <c r="WZZ8" s="85"/>
      <c r="XAA8" s="85"/>
      <c r="XAB8" s="85"/>
      <c r="XAC8" s="85"/>
      <c r="XAD8" s="85"/>
      <c r="XAE8" s="85"/>
      <c r="XAF8" s="85"/>
      <c r="XAG8" s="85"/>
      <c r="XAH8" s="85"/>
      <c r="XAI8" s="85"/>
      <c r="XAJ8" s="85"/>
      <c r="XAK8" s="85"/>
      <c r="XAL8" s="85"/>
      <c r="XAM8" s="85"/>
      <c r="XAN8" s="85"/>
      <c r="XAO8" s="85"/>
      <c r="XAP8" s="85"/>
      <c r="XAQ8" s="85"/>
      <c r="XAR8" s="85"/>
      <c r="XAS8" s="85"/>
      <c r="XAT8" s="85"/>
      <c r="XAU8" s="85"/>
      <c r="XAV8" s="85"/>
      <c r="XAW8" s="85"/>
      <c r="XAX8" s="85"/>
      <c r="XAY8" s="85"/>
      <c r="XAZ8" s="85"/>
      <c r="XBA8" s="85"/>
      <c r="XBB8" s="85"/>
      <c r="XBC8" s="85"/>
      <c r="XBD8" s="85"/>
      <c r="XBE8" s="85"/>
      <c r="XBF8" s="85"/>
      <c r="XBG8" s="85"/>
      <c r="XBH8" s="85"/>
      <c r="XBI8" s="85"/>
      <c r="XBJ8" s="85"/>
      <c r="XBK8" s="85"/>
      <c r="XBL8" s="85"/>
      <c r="XBM8" s="85"/>
      <c r="XBN8" s="85"/>
      <c r="XBO8" s="85"/>
      <c r="XBP8" s="85"/>
      <c r="XBQ8" s="85"/>
      <c r="XBR8" s="85"/>
      <c r="XBS8" s="85"/>
      <c r="XBT8" s="85"/>
      <c r="XBU8" s="85"/>
      <c r="XBV8" s="85"/>
      <c r="XBW8" s="85"/>
      <c r="XBX8" s="85"/>
      <c r="XBY8" s="85"/>
      <c r="XBZ8" s="85"/>
      <c r="XCA8" s="85"/>
      <c r="XCB8" s="85"/>
      <c r="XCC8" s="85"/>
      <c r="XCD8" s="85"/>
      <c r="XCE8" s="85"/>
      <c r="XCF8" s="85"/>
      <c r="XCG8" s="85"/>
      <c r="XCH8" s="85"/>
      <c r="XCI8" s="85"/>
      <c r="XCJ8" s="85"/>
      <c r="XCK8" s="85"/>
      <c r="XCL8" s="85"/>
      <c r="XCM8" s="85"/>
      <c r="XCN8" s="85"/>
      <c r="XCO8" s="85"/>
      <c r="XCP8" s="85"/>
      <c r="XCQ8" s="85"/>
      <c r="XCR8" s="85"/>
      <c r="XCS8" s="85"/>
      <c r="XCT8" s="85"/>
      <c r="XCU8" s="85"/>
      <c r="XCV8" s="85"/>
      <c r="XCW8" s="85"/>
      <c r="XCX8" s="85"/>
      <c r="XCY8" s="85"/>
      <c r="XCZ8" s="85"/>
      <c r="XDA8" s="85"/>
      <c r="XDB8" s="85"/>
      <c r="XDC8" s="85"/>
      <c r="XDD8" s="85"/>
      <c r="XDE8" s="85"/>
      <c r="XDF8" s="85"/>
      <c r="XDG8" s="85"/>
      <c r="XDH8" s="85"/>
      <c r="XDI8" s="85"/>
      <c r="XDJ8" s="85"/>
      <c r="XDK8" s="85"/>
      <c r="XDL8" s="85"/>
      <c r="XDM8" s="85"/>
      <c r="XDN8" s="85"/>
      <c r="XDO8" s="85"/>
      <c r="XDP8" s="85"/>
      <c r="XDQ8" s="85"/>
      <c r="XDR8" s="85"/>
      <c r="XDS8" s="85"/>
      <c r="XDT8" s="85"/>
      <c r="XDU8" s="85"/>
      <c r="XDV8" s="85"/>
      <c r="XDW8" s="85"/>
      <c r="XDX8" s="85"/>
      <c r="XDY8" s="85"/>
      <c r="XDZ8" s="85"/>
      <c r="XEA8" s="85"/>
      <c r="XEB8" s="85"/>
      <c r="XEC8" s="85"/>
      <c r="XED8" s="85"/>
      <c r="XEE8" s="85"/>
      <c r="XEF8" s="85"/>
      <c r="XEG8" s="85"/>
      <c r="XEH8" s="85"/>
      <c r="XEI8" s="85"/>
      <c r="XEJ8" s="85"/>
      <c r="XEK8" s="85"/>
      <c r="XEL8" s="85"/>
      <c r="XEM8" s="85"/>
      <c r="XEN8" s="85"/>
      <c r="XEO8" s="85"/>
      <c r="XEP8" s="85"/>
      <c r="XEQ8" s="85"/>
      <c r="XER8" s="85"/>
      <c r="XES8" s="85"/>
      <c r="XET8" s="85"/>
      <c r="XEU8" s="85"/>
      <c r="XEV8" s="85"/>
      <c r="XEW8" s="85"/>
      <c r="XEX8" s="85"/>
      <c r="XEY8" s="85"/>
      <c r="XEZ8" s="85"/>
      <c r="XFA8" s="85"/>
      <c r="XFB8" s="85"/>
      <c r="XFC8" s="85"/>
      <c r="XFD8" s="85"/>
    </row>
    <row r="9" spans="1:11 16139:16384">
      <c r="D9" s="599" t="s">
        <v>1292</v>
      </c>
      <c r="E9" s="584">
        <v>46371478</v>
      </c>
      <c r="F9" s="584">
        <v>46371478</v>
      </c>
      <c r="G9" s="584">
        <v>46371478</v>
      </c>
      <c r="H9" s="584">
        <v>46371478</v>
      </c>
      <c r="I9" s="584">
        <v>0</v>
      </c>
      <c r="J9" s="585">
        <v>0</v>
      </c>
    </row>
    <row r="10" spans="1:11 16139:16384">
      <c r="A10" s="600" t="s">
        <v>1293</v>
      </c>
      <c r="D10" s="599" t="s">
        <v>1294</v>
      </c>
      <c r="E10" s="584">
        <v>44837004</v>
      </c>
      <c r="F10" s="584">
        <v>44837004</v>
      </c>
      <c r="G10" s="584">
        <v>44837004</v>
      </c>
      <c r="H10" s="584">
        <v>44837004</v>
      </c>
      <c r="I10" s="584">
        <v>0</v>
      </c>
      <c r="J10" s="585">
        <v>0</v>
      </c>
    </row>
    <row r="11" spans="1:11 16139:16384">
      <c r="A11" s="600" t="s">
        <v>1293</v>
      </c>
      <c r="B11" s="582" t="s">
        <v>1295</v>
      </c>
      <c r="D11" s="599" t="s">
        <v>1296</v>
      </c>
      <c r="E11" s="584">
        <v>341</v>
      </c>
      <c r="F11" s="584">
        <v>341</v>
      </c>
      <c r="G11" s="584">
        <v>341</v>
      </c>
      <c r="H11" s="584">
        <v>341</v>
      </c>
      <c r="I11" s="584">
        <v>0</v>
      </c>
      <c r="J11" s="585">
        <v>0</v>
      </c>
    </row>
    <row r="12" spans="1:11 16139:16384">
      <c r="A12" s="600" t="s">
        <v>1293</v>
      </c>
      <c r="B12" s="582" t="s">
        <v>1295</v>
      </c>
      <c r="C12" s="582" t="s">
        <v>1293</v>
      </c>
      <c r="D12" s="599" t="s">
        <v>1297</v>
      </c>
      <c r="E12" s="584">
        <v>341</v>
      </c>
      <c r="F12" s="584">
        <v>341</v>
      </c>
      <c r="G12" s="584">
        <v>341</v>
      </c>
      <c r="H12" s="584">
        <v>341</v>
      </c>
      <c r="I12" s="584">
        <v>0</v>
      </c>
      <c r="J12" s="585">
        <v>0</v>
      </c>
    </row>
    <row r="13" spans="1:11 16139:16384">
      <c r="A13" s="600" t="s">
        <v>1293</v>
      </c>
      <c r="B13" s="582" t="s">
        <v>1299</v>
      </c>
      <c r="D13" s="599" t="s">
        <v>1300</v>
      </c>
      <c r="E13" s="584">
        <v>3557</v>
      </c>
      <c r="F13" s="584">
        <v>3557</v>
      </c>
      <c r="G13" s="584">
        <v>3557</v>
      </c>
      <c r="H13" s="584">
        <v>3557</v>
      </c>
      <c r="I13" s="584">
        <v>0</v>
      </c>
      <c r="J13" s="585">
        <v>0</v>
      </c>
    </row>
    <row r="14" spans="1:11 16139:16384">
      <c r="A14" s="600" t="s">
        <v>1293</v>
      </c>
      <c r="B14" s="582" t="s">
        <v>1299</v>
      </c>
      <c r="C14" s="582" t="s">
        <v>1293</v>
      </c>
      <c r="D14" s="599" t="s">
        <v>1301</v>
      </c>
      <c r="E14" s="584">
        <v>3557</v>
      </c>
      <c r="F14" s="584">
        <v>3557</v>
      </c>
      <c r="G14" s="584">
        <v>3557</v>
      </c>
      <c r="H14" s="584">
        <v>3557</v>
      </c>
      <c r="I14" s="584">
        <v>0</v>
      </c>
      <c r="J14" s="585">
        <v>0</v>
      </c>
    </row>
    <row r="15" spans="1:11 16139:16384">
      <c r="A15" s="600" t="s">
        <v>1293</v>
      </c>
      <c r="B15" s="582" t="s">
        <v>1302</v>
      </c>
      <c r="D15" s="599" t="s">
        <v>1303</v>
      </c>
      <c r="E15" s="584">
        <v>2611</v>
      </c>
      <c r="F15" s="584">
        <v>2611</v>
      </c>
      <c r="G15" s="584">
        <v>2611</v>
      </c>
      <c r="H15" s="584">
        <v>2611</v>
      </c>
      <c r="I15" s="584">
        <v>0</v>
      </c>
      <c r="J15" s="585">
        <v>0</v>
      </c>
    </row>
    <row r="16" spans="1:11 16139:16384">
      <c r="A16" s="600" t="s">
        <v>1293</v>
      </c>
      <c r="B16" s="582" t="s">
        <v>1302</v>
      </c>
      <c r="C16" s="582" t="s">
        <v>1293</v>
      </c>
      <c r="D16" s="599" t="s">
        <v>1304</v>
      </c>
      <c r="E16" s="584">
        <v>2611</v>
      </c>
      <c r="F16" s="584">
        <v>2611</v>
      </c>
      <c r="G16" s="584">
        <v>2611</v>
      </c>
      <c r="H16" s="584">
        <v>2611</v>
      </c>
      <c r="I16" s="584">
        <v>0</v>
      </c>
      <c r="J16" s="585">
        <v>0</v>
      </c>
    </row>
    <row r="17" spans="1:10">
      <c r="A17" s="600" t="s">
        <v>1293</v>
      </c>
      <c r="B17" s="582" t="s">
        <v>1305</v>
      </c>
      <c r="D17" s="599" t="s">
        <v>1306</v>
      </c>
      <c r="E17" s="584">
        <v>23794</v>
      </c>
      <c r="F17" s="584">
        <v>23794</v>
      </c>
      <c r="G17" s="584">
        <v>23794</v>
      </c>
      <c r="H17" s="584">
        <v>23794</v>
      </c>
      <c r="I17" s="584">
        <v>0</v>
      </c>
      <c r="J17" s="585">
        <v>0</v>
      </c>
    </row>
    <row r="18" spans="1:10">
      <c r="A18" s="600" t="s">
        <v>1293</v>
      </c>
      <c r="B18" s="582" t="s">
        <v>1305</v>
      </c>
      <c r="C18" s="582" t="s">
        <v>1293</v>
      </c>
      <c r="D18" s="599" t="s">
        <v>1307</v>
      </c>
      <c r="E18" s="584">
        <v>23794</v>
      </c>
      <c r="F18" s="584">
        <v>23794</v>
      </c>
      <c r="G18" s="584">
        <v>23794</v>
      </c>
      <c r="H18" s="584">
        <v>23794</v>
      </c>
      <c r="I18" s="584">
        <v>0</v>
      </c>
      <c r="J18" s="585">
        <v>0</v>
      </c>
    </row>
    <row r="19" spans="1:10">
      <c r="A19" s="600" t="s">
        <v>1293</v>
      </c>
      <c r="B19" s="582" t="s">
        <v>1308</v>
      </c>
      <c r="D19" s="599" t="s">
        <v>1309</v>
      </c>
      <c r="E19" s="584">
        <v>5770</v>
      </c>
      <c r="F19" s="584">
        <v>5770</v>
      </c>
      <c r="G19" s="584">
        <v>5770</v>
      </c>
      <c r="H19" s="584">
        <v>5770</v>
      </c>
      <c r="I19" s="584">
        <v>0</v>
      </c>
      <c r="J19" s="585">
        <v>0</v>
      </c>
    </row>
    <row r="20" spans="1:10">
      <c r="A20" s="600" t="s">
        <v>1293</v>
      </c>
      <c r="B20" s="582" t="s">
        <v>1308</v>
      </c>
      <c r="C20" s="582" t="s">
        <v>1293</v>
      </c>
      <c r="D20" s="599" t="s">
        <v>1310</v>
      </c>
      <c r="E20" s="584">
        <v>5770</v>
      </c>
      <c r="F20" s="584">
        <v>5770</v>
      </c>
      <c r="G20" s="584">
        <v>5770</v>
      </c>
      <c r="H20" s="584">
        <v>5770</v>
      </c>
      <c r="I20" s="584">
        <v>0</v>
      </c>
      <c r="J20" s="585">
        <v>0</v>
      </c>
    </row>
    <row r="21" spans="1:10">
      <c r="A21" s="600" t="s">
        <v>1293</v>
      </c>
      <c r="B21" s="582" t="s">
        <v>1311</v>
      </c>
      <c r="D21" s="599" t="s">
        <v>1312</v>
      </c>
      <c r="E21" s="584">
        <v>44800931</v>
      </c>
      <c r="F21" s="584">
        <v>44800931</v>
      </c>
      <c r="G21" s="584">
        <v>44800931</v>
      </c>
      <c r="H21" s="584">
        <v>44800931</v>
      </c>
      <c r="I21" s="584">
        <v>0</v>
      </c>
      <c r="J21" s="585">
        <v>0</v>
      </c>
    </row>
    <row r="22" spans="1:10">
      <c r="A22" s="600" t="s">
        <v>1293</v>
      </c>
      <c r="B22" s="582" t="s">
        <v>1311</v>
      </c>
      <c r="C22" s="582" t="s">
        <v>1293</v>
      </c>
      <c r="D22" s="599" t="s">
        <v>1313</v>
      </c>
      <c r="E22" s="584">
        <v>44800931</v>
      </c>
      <c r="F22" s="584">
        <v>44800931</v>
      </c>
      <c r="G22" s="584">
        <v>44800931</v>
      </c>
      <c r="H22" s="584">
        <v>44800931</v>
      </c>
      <c r="I22" s="584">
        <v>0</v>
      </c>
      <c r="J22" s="585">
        <v>0</v>
      </c>
    </row>
    <row r="23" spans="1:10">
      <c r="A23" s="600" t="s">
        <v>1314</v>
      </c>
      <c r="D23" s="599" t="s">
        <v>1315</v>
      </c>
      <c r="E23" s="584">
        <v>290</v>
      </c>
      <c r="F23" s="584">
        <v>290</v>
      </c>
      <c r="G23" s="584">
        <v>290</v>
      </c>
      <c r="H23" s="584">
        <v>290</v>
      </c>
      <c r="I23" s="584">
        <v>0</v>
      </c>
      <c r="J23" s="585">
        <v>0</v>
      </c>
    </row>
    <row r="24" spans="1:10">
      <c r="A24" s="600" t="s">
        <v>1314</v>
      </c>
      <c r="B24" s="582" t="s">
        <v>1316</v>
      </c>
      <c r="D24" s="599" t="s">
        <v>1317</v>
      </c>
      <c r="E24" s="584">
        <v>290</v>
      </c>
      <c r="F24" s="584">
        <v>290</v>
      </c>
      <c r="G24" s="584">
        <v>290</v>
      </c>
      <c r="H24" s="584">
        <v>290</v>
      </c>
      <c r="I24" s="584">
        <v>0</v>
      </c>
      <c r="J24" s="585">
        <v>0</v>
      </c>
    </row>
    <row r="25" spans="1:10">
      <c r="A25" s="600" t="s">
        <v>1314</v>
      </c>
      <c r="B25" s="582" t="s">
        <v>1316</v>
      </c>
      <c r="C25" s="582" t="s">
        <v>1293</v>
      </c>
      <c r="D25" s="599" t="s">
        <v>1318</v>
      </c>
      <c r="E25" s="584">
        <v>290</v>
      </c>
      <c r="F25" s="584">
        <v>290</v>
      </c>
      <c r="G25" s="584">
        <v>290</v>
      </c>
      <c r="H25" s="584">
        <v>290</v>
      </c>
      <c r="I25" s="584">
        <v>0</v>
      </c>
      <c r="J25" s="585">
        <v>0</v>
      </c>
    </row>
    <row r="26" spans="1:10">
      <c r="A26" s="600" t="s">
        <v>1319</v>
      </c>
      <c r="D26" s="599" t="s">
        <v>1320</v>
      </c>
      <c r="E26" s="584">
        <v>1389280</v>
      </c>
      <c r="F26" s="584">
        <v>1389280</v>
      </c>
      <c r="G26" s="584">
        <v>1389280</v>
      </c>
      <c r="H26" s="584">
        <v>1389280</v>
      </c>
      <c r="I26" s="584">
        <v>0</v>
      </c>
      <c r="J26" s="585">
        <v>0</v>
      </c>
    </row>
    <row r="27" spans="1:10">
      <c r="A27" s="600" t="s">
        <v>1319</v>
      </c>
      <c r="B27" s="582" t="s">
        <v>1293</v>
      </c>
      <c r="D27" s="599" t="s">
        <v>1321</v>
      </c>
      <c r="E27" s="584">
        <v>11200</v>
      </c>
      <c r="F27" s="584">
        <v>11200</v>
      </c>
      <c r="G27" s="584">
        <v>11200</v>
      </c>
      <c r="H27" s="584">
        <v>11200</v>
      </c>
      <c r="I27" s="584">
        <v>0</v>
      </c>
      <c r="J27" s="585">
        <v>0</v>
      </c>
    </row>
    <row r="28" spans="1:10">
      <c r="A28" s="600" t="s">
        <v>1319</v>
      </c>
      <c r="B28" s="582" t="s">
        <v>1293</v>
      </c>
      <c r="C28" s="582" t="s">
        <v>1295</v>
      </c>
      <c r="D28" s="599" t="s">
        <v>1322</v>
      </c>
      <c r="E28" s="584">
        <v>11200</v>
      </c>
      <c r="F28" s="584">
        <v>11200</v>
      </c>
      <c r="G28" s="584">
        <v>11200</v>
      </c>
      <c r="H28" s="584">
        <v>11200</v>
      </c>
      <c r="I28" s="584">
        <v>0</v>
      </c>
      <c r="J28" s="585">
        <v>0</v>
      </c>
    </row>
    <row r="29" spans="1:10">
      <c r="A29" s="600" t="s">
        <v>1319</v>
      </c>
      <c r="B29" s="582" t="s">
        <v>1316</v>
      </c>
      <c r="D29" s="599" t="s">
        <v>1323</v>
      </c>
      <c r="E29" s="584">
        <v>1378080</v>
      </c>
      <c r="F29" s="584">
        <v>1378080</v>
      </c>
      <c r="G29" s="584">
        <v>1378080</v>
      </c>
      <c r="H29" s="584">
        <v>1378080</v>
      </c>
      <c r="I29" s="584">
        <v>0</v>
      </c>
      <c r="J29" s="585">
        <v>0</v>
      </c>
    </row>
    <row r="30" spans="1:10">
      <c r="A30" s="600" t="s">
        <v>1319</v>
      </c>
      <c r="B30" s="582" t="s">
        <v>1316</v>
      </c>
      <c r="C30" s="582" t="s">
        <v>1324</v>
      </c>
      <c r="D30" s="599" t="s">
        <v>1325</v>
      </c>
      <c r="E30" s="584">
        <v>1376418</v>
      </c>
      <c r="F30" s="584">
        <v>1376418</v>
      </c>
      <c r="G30" s="584">
        <v>1376418</v>
      </c>
      <c r="H30" s="584">
        <v>1376418</v>
      </c>
      <c r="I30" s="584">
        <v>0</v>
      </c>
      <c r="J30" s="585">
        <v>0</v>
      </c>
    </row>
    <row r="31" spans="1:10">
      <c r="A31" s="600" t="s">
        <v>1319</v>
      </c>
      <c r="B31" s="582" t="s">
        <v>1316</v>
      </c>
      <c r="C31" s="582" t="s">
        <v>1326</v>
      </c>
      <c r="D31" s="599" t="s">
        <v>1327</v>
      </c>
      <c r="E31" s="584">
        <v>1662</v>
      </c>
      <c r="F31" s="584">
        <v>1662</v>
      </c>
      <c r="G31" s="584">
        <v>1662</v>
      </c>
      <c r="H31" s="584">
        <v>1662</v>
      </c>
      <c r="I31" s="584">
        <v>0</v>
      </c>
      <c r="J31" s="585">
        <v>0</v>
      </c>
    </row>
    <row r="32" spans="1:10">
      <c r="A32" s="600" t="s">
        <v>1328</v>
      </c>
      <c r="D32" s="599" t="s">
        <v>1329</v>
      </c>
      <c r="E32" s="584">
        <v>71904</v>
      </c>
      <c r="F32" s="584">
        <v>71904</v>
      </c>
      <c r="G32" s="584">
        <v>71904</v>
      </c>
      <c r="H32" s="584">
        <v>71904</v>
      </c>
      <c r="I32" s="584">
        <v>0</v>
      </c>
      <c r="J32" s="585">
        <v>0</v>
      </c>
    </row>
    <row r="33" spans="1:10 16139:16384">
      <c r="A33" s="600" t="s">
        <v>1328</v>
      </c>
      <c r="B33" s="582" t="s">
        <v>1293</v>
      </c>
      <c r="D33" s="599" t="s">
        <v>1330</v>
      </c>
      <c r="E33" s="584">
        <v>71904</v>
      </c>
      <c r="F33" s="584">
        <v>71904</v>
      </c>
      <c r="G33" s="584">
        <v>71904</v>
      </c>
      <c r="H33" s="584">
        <v>71904</v>
      </c>
      <c r="I33" s="584">
        <v>0</v>
      </c>
      <c r="J33" s="585">
        <v>0</v>
      </c>
    </row>
    <row r="34" spans="1:10 16139:16384">
      <c r="A34" s="600" t="s">
        <v>1328</v>
      </c>
      <c r="B34" s="582" t="s">
        <v>1293</v>
      </c>
      <c r="C34" s="582" t="s">
        <v>1293</v>
      </c>
      <c r="D34" s="599" t="s">
        <v>1331</v>
      </c>
      <c r="E34" s="584">
        <v>71904</v>
      </c>
      <c r="F34" s="584">
        <v>71904</v>
      </c>
      <c r="G34" s="584">
        <v>71904</v>
      </c>
      <c r="H34" s="584">
        <v>71904</v>
      </c>
      <c r="I34" s="584">
        <v>0</v>
      </c>
      <c r="J34" s="585">
        <v>0</v>
      </c>
      <c r="WVS34" s="593"/>
      <c r="WVT34" s="593"/>
      <c r="WVU34" s="593"/>
      <c r="WVV34" s="593"/>
      <c r="WVW34" s="593"/>
      <c r="WVX34" s="593"/>
      <c r="WVY34" s="593"/>
      <c r="WVZ34" s="593"/>
      <c r="WWA34" s="593"/>
      <c r="WWB34" s="593"/>
      <c r="WWC34" s="593"/>
      <c r="WWD34" s="593"/>
      <c r="WWE34" s="593"/>
      <c r="WWF34" s="593"/>
      <c r="WWG34" s="593"/>
      <c r="WWH34" s="593"/>
      <c r="WWI34" s="593"/>
      <c r="WWJ34" s="593"/>
      <c r="WWK34" s="593"/>
      <c r="WWL34" s="593"/>
      <c r="WWM34" s="593"/>
      <c r="WWN34" s="593"/>
      <c r="WWO34" s="593"/>
      <c r="WWP34" s="593"/>
      <c r="WWQ34" s="593"/>
      <c r="WWR34" s="593"/>
      <c r="WWS34" s="593"/>
      <c r="WWT34" s="593"/>
      <c r="WWU34" s="593"/>
      <c r="WWV34" s="593"/>
      <c r="WWW34" s="593"/>
      <c r="WWX34" s="593"/>
      <c r="WWY34" s="593"/>
      <c r="WWZ34" s="593"/>
      <c r="WXA34" s="593"/>
      <c r="WXB34" s="593"/>
      <c r="WXC34" s="593"/>
      <c r="WXD34" s="593"/>
      <c r="WXE34" s="593"/>
      <c r="WXF34" s="593"/>
      <c r="WXG34" s="593"/>
      <c r="WXH34" s="593"/>
      <c r="WXI34" s="593"/>
      <c r="WXJ34" s="593"/>
      <c r="WXK34" s="593"/>
      <c r="WXL34" s="593"/>
      <c r="WXM34" s="593"/>
      <c r="WXN34" s="593"/>
      <c r="WXO34" s="593"/>
      <c r="WXP34" s="593"/>
      <c r="WXQ34" s="593"/>
      <c r="WXR34" s="593"/>
      <c r="WXS34" s="593"/>
      <c r="WXT34" s="593"/>
      <c r="WXU34" s="593"/>
      <c r="WXV34" s="593"/>
      <c r="WXW34" s="593"/>
      <c r="WXX34" s="593"/>
      <c r="WXY34" s="593"/>
      <c r="WXZ34" s="593"/>
      <c r="WYA34" s="593"/>
      <c r="WYB34" s="593"/>
      <c r="WYC34" s="593"/>
      <c r="WYD34" s="593"/>
      <c r="WYE34" s="593"/>
      <c r="WYF34" s="593"/>
      <c r="WYG34" s="593"/>
      <c r="WYH34" s="593"/>
      <c r="WYI34" s="593"/>
      <c r="WYJ34" s="593"/>
      <c r="WYK34" s="593"/>
      <c r="WYL34" s="593"/>
      <c r="WYM34" s="593"/>
      <c r="WYN34" s="593"/>
      <c r="WYO34" s="593"/>
      <c r="WYP34" s="593"/>
      <c r="WYQ34" s="593"/>
      <c r="WYR34" s="593"/>
      <c r="WYS34" s="593"/>
      <c r="WYT34" s="593"/>
      <c r="WYU34" s="593"/>
      <c r="WYV34" s="593"/>
      <c r="WYW34" s="593"/>
      <c r="WYX34" s="593"/>
      <c r="WYY34" s="593"/>
      <c r="WYZ34" s="593"/>
      <c r="WZA34" s="593"/>
      <c r="WZB34" s="593"/>
      <c r="WZC34" s="593"/>
      <c r="WZD34" s="593"/>
      <c r="WZE34" s="593"/>
      <c r="WZF34" s="593"/>
      <c r="WZG34" s="593"/>
      <c r="WZH34" s="593"/>
      <c r="WZI34" s="593"/>
      <c r="WZJ34" s="593"/>
      <c r="WZK34" s="593"/>
      <c r="WZL34" s="593"/>
      <c r="WZM34" s="593"/>
      <c r="WZN34" s="593"/>
      <c r="WZO34" s="593"/>
      <c r="WZP34" s="593"/>
      <c r="WZQ34" s="593"/>
      <c r="WZR34" s="593"/>
      <c r="WZS34" s="593"/>
      <c r="WZT34" s="593"/>
      <c r="WZU34" s="593"/>
      <c r="WZV34" s="593"/>
      <c r="WZW34" s="593"/>
      <c r="WZX34" s="593"/>
      <c r="WZY34" s="593"/>
      <c r="WZZ34" s="593"/>
      <c r="XAA34" s="593"/>
      <c r="XAB34" s="593"/>
      <c r="XAC34" s="593"/>
      <c r="XAD34" s="593"/>
      <c r="XAE34" s="593"/>
      <c r="XAF34" s="593"/>
      <c r="XAG34" s="593"/>
      <c r="XAH34" s="593"/>
      <c r="XAI34" s="593"/>
      <c r="XAJ34" s="593"/>
      <c r="XAK34" s="593"/>
      <c r="XAL34" s="593"/>
      <c r="XAM34" s="593"/>
      <c r="XAN34" s="593"/>
      <c r="XAO34" s="593"/>
      <c r="XAP34" s="593"/>
      <c r="XAQ34" s="593"/>
      <c r="XAR34" s="593"/>
      <c r="XAS34" s="593"/>
      <c r="XAT34" s="593"/>
      <c r="XAU34" s="593"/>
      <c r="XAV34" s="593"/>
      <c r="XAW34" s="593"/>
      <c r="XAX34" s="593"/>
      <c r="XAY34" s="593"/>
      <c r="XAZ34" s="593"/>
      <c r="XBA34" s="593"/>
      <c r="XBB34" s="593"/>
      <c r="XBC34" s="593"/>
      <c r="XBD34" s="593"/>
      <c r="XBE34" s="593"/>
      <c r="XBF34" s="593"/>
      <c r="XBG34" s="593"/>
      <c r="XBH34" s="593"/>
      <c r="XBI34" s="593"/>
      <c r="XBJ34" s="593"/>
      <c r="XBK34" s="593"/>
      <c r="XBL34" s="593"/>
      <c r="XBM34" s="593"/>
      <c r="XBN34" s="593"/>
      <c r="XBO34" s="593"/>
      <c r="XBP34" s="593"/>
      <c r="XBQ34" s="593"/>
      <c r="XBR34" s="593"/>
      <c r="XBS34" s="593"/>
      <c r="XBT34" s="593"/>
      <c r="XBU34" s="593"/>
      <c r="XBV34" s="593"/>
      <c r="XBW34" s="593"/>
      <c r="XBX34" s="593"/>
      <c r="XBY34" s="593"/>
      <c r="XBZ34" s="593"/>
      <c r="XCA34" s="593"/>
      <c r="XCB34" s="593"/>
      <c r="XCC34" s="593"/>
      <c r="XCD34" s="593"/>
      <c r="XCE34" s="593"/>
      <c r="XCF34" s="593"/>
      <c r="XCG34" s="593"/>
      <c r="XCH34" s="593"/>
      <c r="XCI34" s="593"/>
      <c r="XCJ34" s="593"/>
      <c r="XCK34" s="593"/>
      <c r="XCL34" s="593"/>
      <c r="XCM34" s="593"/>
      <c r="XCN34" s="593"/>
      <c r="XCO34" s="593"/>
      <c r="XCP34" s="593"/>
      <c r="XCQ34" s="593"/>
      <c r="XCR34" s="593"/>
      <c r="XCS34" s="593"/>
      <c r="XCT34" s="593"/>
      <c r="XCU34" s="593"/>
      <c r="XCV34" s="593"/>
      <c r="XCW34" s="593"/>
      <c r="XCX34" s="593"/>
      <c r="XCY34" s="593"/>
      <c r="XCZ34" s="593"/>
      <c r="XDA34" s="593"/>
      <c r="XDB34" s="593"/>
      <c r="XDC34" s="593"/>
      <c r="XDD34" s="593"/>
      <c r="XDE34" s="593"/>
      <c r="XDF34" s="593"/>
      <c r="XDG34" s="593"/>
      <c r="XDH34" s="593"/>
      <c r="XDI34" s="593"/>
      <c r="XDJ34" s="593"/>
      <c r="XDK34" s="593"/>
      <c r="XDL34" s="593"/>
      <c r="XDM34" s="593"/>
      <c r="XDN34" s="593"/>
      <c r="XDO34" s="593"/>
      <c r="XDP34" s="593"/>
      <c r="XDQ34" s="593"/>
      <c r="XDR34" s="593"/>
      <c r="XDS34" s="593"/>
      <c r="XDT34" s="593"/>
      <c r="XDU34" s="593"/>
      <c r="XDV34" s="593"/>
      <c r="XDW34" s="593"/>
      <c r="XDX34" s="593"/>
      <c r="XDY34" s="593"/>
      <c r="XDZ34" s="593"/>
      <c r="XEA34" s="593"/>
      <c r="XEB34" s="593"/>
      <c r="XEC34" s="593"/>
      <c r="XED34" s="593"/>
      <c r="XEE34" s="593"/>
      <c r="XEF34" s="593"/>
      <c r="XEG34" s="593"/>
      <c r="XEH34" s="593"/>
      <c r="XEI34" s="593"/>
      <c r="XEJ34" s="593"/>
      <c r="XEK34" s="593"/>
      <c r="XEL34" s="593"/>
      <c r="XEM34" s="593"/>
      <c r="XEN34" s="593"/>
      <c r="XEO34" s="593"/>
      <c r="XEP34" s="593"/>
      <c r="XEQ34" s="593"/>
      <c r="XER34" s="593"/>
      <c r="XES34" s="593"/>
      <c r="XET34" s="593"/>
      <c r="XEU34" s="593"/>
      <c r="XEV34" s="593"/>
      <c r="XEW34" s="593"/>
      <c r="XEX34" s="593"/>
      <c r="XEY34" s="593"/>
      <c r="XEZ34" s="593"/>
      <c r="XFA34" s="593"/>
      <c r="XFB34" s="593"/>
      <c r="XFC34" s="593"/>
      <c r="XFD34" s="593"/>
    </row>
    <row r="35" spans="1:10 16139:16384">
      <c r="A35" s="600" t="s">
        <v>1339</v>
      </c>
      <c r="D35" s="599" t="s">
        <v>1340</v>
      </c>
      <c r="E35" s="584">
        <v>73000</v>
      </c>
      <c r="F35" s="584">
        <v>73000</v>
      </c>
      <c r="G35" s="584">
        <v>73000</v>
      </c>
      <c r="H35" s="584">
        <v>73000</v>
      </c>
      <c r="I35" s="584">
        <v>0</v>
      </c>
      <c r="J35" s="585">
        <v>0</v>
      </c>
      <c r="WVS35" s="593"/>
      <c r="WVT35" s="593"/>
      <c r="WVU35" s="593"/>
      <c r="WVV35" s="593"/>
      <c r="WVW35" s="593"/>
      <c r="WVX35" s="593"/>
      <c r="WVY35" s="593"/>
      <c r="WVZ35" s="593"/>
      <c r="WWA35" s="593"/>
      <c r="WWB35" s="593"/>
      <c r="WWC35" s="593"/>
      <c r="WWD35" s="593"/>
      <c r="WWE35" s="593"/>
      <c r="WWF35" s="593"/>
      <c r="WWG35" s="593"/>
      <c r="WWH35" s="593"/>
      <c r="WWI35" s="593"/>
      <c r="WWJ35" s="593"/>
      <c r="WWK35" s="593"/>
      <c r="WWL35" s="593"/>
      <c r="WWM35" s="593"/>
      <c r="WWN35" s="593"/>
      <c r="WWO35" s="593"/>
      <c r="WWP35" s="593"/>
      <c r="WWQ35" s="593"/>
      <c r="WWR35" s="593"/>
      <c r="WWS35" s="593"/>
      <c r="WWT35" s="593"/>
      <c r="WWU35" s="593"/>
      <c r="WWV35" s="593"/>
      <c r="WWW35" s="593"/>
      <c r="WWX35" s="593"/>
      <c r="WWY35" s="593"/>
      <c r="WWZ35" s="593"/>
      <c r="WXA35" s="593"/>
      <c r="WXB35" s="593"/>
      <c r="WXC35" s="593"/>
      <c r="WXD35" s="593"/>
      <c r="WXE35" s="593"/>
      <c r="WXF35" s="593"/>
      <c r="WXG35" s="593"/>
      <c r="WXH35" s="593"/>
      <c r="WXI35" s="593"/>
      <c r="WXJ35" s="593"/>
      <c r="WXK35" s="593"/>
      <c r="WXL35" s="593"/>
      <c r="WXM35" s="593"/>
      <c r="WXN35" s="593"/>
      <c r="WXO35" s="593"/>
      <c r="WXP35" s="593"/>
      <c r="WXQ35" s="593"/>
      <c r="WXR35" s="593"/>
      <c r="WXS35" s="593"/>
      <c r="WXT35" s="593"/>
      <c r="WXU35" s="593"/>
      <c r="WXV35" s="593"/>
      <c r="WXW35" s="593"/>
      <c r="WXX35" s="593"/>
      <c r="WXY35" s="593"/>
      <c r="WXZ35" s="593"/>
      <c r="WYA35" s="593"/>
      <c r="WYB35" s="593"/>
      <c r="WYC35" s="593"/>
      <c r="WYD35" s="593"/>
      <c r="WYE35" s="593"/>
      <c r="WYF35" s="593"/>
      <c r="WYG35" s="593"/>
      <c r="WYH35" s="593"/>
      <c r="WYI35" s="593"/>
      <c r="WYJ35" s="593"/>
      <c r="WYK35" s="593"/>
      <c r="WYL35" s="593"/>
      <c r="WYM35" s="593"/>
      <c r="WYN35" s="593"/>
      <c r="WYO35" s="593"/>
      <c r="WYP35" s="593"/>
      <c r="WYQ35" s="593"/>
      <c r="WYR35" s="593"/>
      <c r="WYS35" s="593"/>
      <c r="WYT35" s="593"/>
      <c r="WYU35" s="593"/>
      <c r="WYV35" s="593"/>
      <c r="WYW35" s="593"/>
      <c r="WYX35" s="593"/>
      <c r="WYY35" s="593"/>
      <c r="WYZ35" s="593"/>
      <c r="WZA35" s="593"/>
      <c r="WZB35" s="593"/>
      <c r="WZC35" s="593"/>
      <c r="WZD35" s="593"/>
      <c r="WZE35" s="593"/>
      <c r="WZF35" s="593"/>
      <c r="WZG35" s="593"/>
      <c r="WZH35" s="593"/>
      <c r="WZI35" s="593"/>
      <c r="WZJ35" s="593"/>
      <c r="WZK35" s="593"/>
      <c r="WZL35" s="593"/>
      <c r="WZM35" s="593"/>
      <c r="WZN35" s="593"/>
      <c r="WZO35" s="593"/>
      <c r="WZP35" s="593"/>
      <c r="WZQ35" s="593"/>
      <c r="WZR35" s="593"/>
      <c r="WZS35" s="593"/>
      <c r="WZT35" s="593"/>
      <c r="WZU35" s="593"/>
      <c r="WZV35" s="593"/>
      <c r="WZW35" s="593"/>
      <c r="WZX35" s="593"/>
      <c r="WZY35" s="593"/>
      <c r="WZZ35" s="593"/>
      <c r="XAA35" s="593"/>
      <c r="XAB35" s="593"/>
      <c r="XAC35" s="593"/>
      <c r="XAD35" s="593"/>
      <c r="XAE35" s="593"/>
      <c r="XAF35" s="593"/>
      <c r="XAG35" s="593"/>
      <c r="XAH35" s="593"/>
      <c r="XAI35" s="593"/>
      <c r="XAJ35" s="593"/>
      <c r="XAK35" s="593"/>
      <c r="XAL35" s="593"/>
      <c r="XAM35" s="593"/>
      <c r="XAN35" s="593"/>
      <c r="XAO35" s="593"/>
      <c r="XAP35" s="593"/>
      <c r="XAQ35" s="593"/>
      <c r="XAR35" s="593"/>
      <c r="XAS35" s="593"/>
      <c r="XAT35" s="593"/>
      <c r="XAU35" s="593"/>
      <c r="XAV35" s="593"/>
      <c r="XAW35" s="593"/>
      <c r="XAX35" s="593"/>
      <c r="XAY35" s="593"/>
      <c r="XAZ35" s="593"/>
      <c r="XBA35" s="593"/>
      <c r="XBB35" s="593"/>
      <c r="XBC35" s="593"/>
      <c r="XBD35" s="593"/>
      <c r="XBE35" s="593"/>
      <c r="XBF35" s="593"/>
      <c r="XBG35" s="593"/>
      <c r="XBH35" s="593"/>
      <c r="XBI35" s="593"/>
      <c r="XBJ35" s="593"/>
      <c r="XBK35" s="593"/>
      <c r="XBL35" s="593"/>
      <c r="XBM35" s="593"/>
      <c r="XBN35" s="593"/>
      <c r="XBO35" s="593"/>
      <c r="XBP35" s="593"/>
      <c r="XBQ35" s="593"/>
      <c r="XBR35" s="593"/>
      <c r="XBS35" s="593"/>
      <c r="XBT35" s="593"/>
      <c r="XBU35" s="593"/>
      <c r="XBV35" s="593"/>
      <c r="XBW35" s="593"/>
      <c r="XBX35" s="593"/>
      <c r="XBY35" s="593"/>
      <c r="XBZ35" s="593"/>
      <c r="XCA35" s="593"/>
      <c r="XCB35" s="593"/>
      <c r="XCC35" s="593"/>
      <c r="XCD35" s="593"/>
      <c r="XCE35" s="593"/>
      <c r="XCF35" s="593"/>
      <c r="XCG35" s="593"/>
      <c r="XCH35" s="593"/>
      <c r="XCI35" s="593"/>
      <c r="XCJ35" s="593"/>
      <c r="XCK35" s="593"/>
      <c r="XCL35" s="593"/>
      <c r="XCM35" s="593"/>
      <c r="XCN35" s="593"/>
      <c r="XCO35" s="593"/>
      <c r="XCP35" s="593"/>
      <c r="XCQ35" s="593"/>
      <c r="XCR35" s="593"/>
      <c r="XCS35" s="593"/>
      <c r="XCT35" s="593"/>
      <c r="XCU35" s="593"/>
      <c r="XCV35" s="593"/>
      <c r="XCW35" s="593"/>
      <c r="XCX35" s="593"/>
      <c r="XCY35" s="593"/>
      <c r="XCZ35" s="593"/>
      <c r="XDA35" s="593"/>
      <c r="XDB35" s="593"/>
      <c r="XDC35" s="593"/>
      <c r="XDD35" s="593"/>
      <c r="XDE35" s="593"/>
      <c r="XDF35" s="593"/>
      <c r="XDG35" s="593"/>
      <c r="XDH35" s="593"/>
      <c r="XDI35" s="593"/>
      <c r="XDJ35" s="593"/>
      <c r="XDK35" s="593"/>
      <c r="XDL35" s="593"/>
      <c r="XDM35" s="593"/>
      <c r="XDN35" s="593"/>
      <c r="XDO35" s="593"/>
      <c r="XDP35" s="593"/>
      <c r="XDQ35" s="593"/>
      <c r="XDR35" s="593"/>
      <c r="XDS35" s="593"/>
      <c r="XDT35" s="593"/>
      <c r="XDU35" s="593"/>
      <c r="XDV35" s="593"/>
      <c r="XDW35" s="593"/>
      <c r="XDX35" s="593"/>
      <c r="XDY35" s="593"/>
      <c r="XDZ35" s="593"/>
      <c r="XEA35" s="593"/>
      <c r="XEB35" s="593"/>
      <c r="XEC35" s="593"/>
      <c r="XED35" s="593"/>
      <c r="XEE35" s="593"/>
      <c r="XEF35" s="593"/>
      <c r="XEG35" s="593"/>
      <c r="XEH35" s="593"/>
      <c r="XEI35" s="593"/>
      <c r="XEJ35" s="593"/>
      <c r="XEK35" s="593"/>
      <c r="XEL35" s="593"/>
      <c r="XEM35" s="593"/>
      <c r="XEN35" s="593"/>
      <c r="XEO35" s="593"/>
      <c r="XEP35" s="593"/>
      <c r="XEQ35" s="593"/>
      <c r="XER35" s="593"/>
      <c r="XES35" s="593"/>
      <c r="XET35" s="593"/>
      <c r="XEU35" s="593"/>
      <c r="XEV35" s="593"/>
      <c r="XEW35" s="593"/>
      <c r="XEX35" s="593"/>
      <c r="XEY35" s="593"/>
      <c r="XEZ35" s="593"/>
      <c r="XFA35" s="593"/>
      <c r="XFB35" s="593"/>
      <c r="XFC35" s="593"/>
      <c r="XFD35" s="593"/>
    </row>
    <row r="36" spans="1:10 16139:16384">
      <c r="A36" s="600" t="s">
        <v>1339</v>
      </c>
      <c r="B36" s="582" t="s">
        <v>1295</v>
      </c>
      <c r="D36" s="599" t="s">
        <v>1341</v>
      </c>
      <c r="E36" s="584">
        <v>73000</v>
      </c>
      <c r="F36" s="584">
        <v>73000</v>
      </c>
      <c r="G36" s="584">
        <v>73000</v>
      </c>
      <c r="H36" s="584">
        <v>73000</v>
      </c>
      <c r="I36" s="584">
        <v>0</v>
      </c>
      <c r="J36" s="585">
        <v>0</v>
      </c>
      <c r="WVS36" s="593"/>
      <c r="WVT36" s="593"/>
      <c r="WVU36" s="593"/>
      <c r="WVV36" s="593"/>
      <c r="WVW36" s="593"/>
      <c r="WVX36" s="593"/>
      <c r="WVY36" s="593"/>
      <c r="WVZ36" s="593"/>
      <c r="WWA36" s="593"/>
      <c r="WWB36" s="593"/>
      <c r="WWC36" s="593"/>
      <c r="WWD36" s="593"/>
      <c r="WWE36" s="593"/>
      <c r="WWF36" s="593"/>
      <c r="WWG36" s="593"/>
      <c r="WWH36" s="593"/>
      <c r="WWI36" s="593"/>
      <c r="WWJ36" s="593"/>
      <c r="WWK36" s="593"/>
      <c r="WWL36" s="593"/>
      <c r="WWM36" s="593"/>
      <c r="WWN36" s="593"/>
      <c r="WWO36" s="593"/>
      <c r="WWP36" s="593"/>
      <c r="WWQ36" s="593"/>
      <c r="WWR36" s="593"/>
      <c r="WWS36" s="593"/>
      <c r="WWT36" s="593"/>
      <c r="WWU36" s="593"/>
      <c r="WWV36" s="593"/>
      <c r="WWW36" s="593"/>
      <c r="WWX36" s="593"/>
      <c r="WWY36" s="593"/>
      <c r="WWZ36" s="593"/>
      <c r="WXA36" s="593"/>
      <c r="WXB36" s="593"/>
      <c r="WXC36" s="593"/>
      <c r="WXD36" s="593"/>
      <c r="WXE36" s="593"/>
      <c r="WXF36" s="593"/>
      <c r="WXG36" s="593"/>
      <c r="WXH36" s="593"/>
      <c r="WXI36" s="593"/>
      <c r="WXJ36" s="593"/>
      <c r="WXK36" s="593"/>
      <c r="WXL36" s="593"/>
      <c r="WXM36" s="593"/>
      <c r="WXN36" s="593"/>
      <c r="WXO36" s="593"/>
      <c r="WXP36" s="593"/>
      <c r="WXQ36" s="593"/>
      <c r="WXR36" s="593"/>
      <c r="WXS36" s="593"/>
      <c r="WXT36" s="593"/>
      <c r="WXU36" s="593"/>
      <c r="WXV36" s="593"/>
      <c r="WXW36" s="593"/>
      <c r="WXX36" s="593"/>
      <c r="WXY36" s="593"/>
      <c r="WXZ36" s="593"/>
      <c r="WYA36" s="593"/>
      <c r="WYB36" s="593"/>
      <c r="WYC36" s="593"/>
      <c r="WYD36" s="593"/>
      <c r="WYE36" s="593"/>
      <c r="WYF36" s="593"/>
      <c r="WYG36" s="593"/>
      <c r="WYH36" s="593"/>
      <c r="WYI36" s="593"/>
      <c r="WYJ36" s="593"/>
      <c r="WYK36" s="593"/>
      <c r="WYL36" s="593"/>
      <c r="WYM36" s="593"/>
      <c r="WYN36" s="593"/>
      <c r="WYO36" s="593"/>
      <c r="WYP36" s="593"/>
      <c r="WYQ36" s="593"/>
      <c r="WYR36" s="593"/>
      <c r="WYS36" s="593"/>
      <c r="WYT36" s="593"/>
      <c r="WYU36" s="593"/>
      <c r="WYV36" s="593"/>
      <c r="WYW36" s="593"/>
      <c r="WYX36" s="593"/>
      <c r="WYY36" s="593"/>
      <c r="WYZ36" s="593"/>
      <c r="WZA36" s="593"/>
      <c r="WZB36" s="593"/>
      <c r="WZC36" s="593"/>
      <c r="WZD36" s="593"/>
      <c r="WZE36" s="593"/>
      <c r="WZF36" s="593"/>
      <c r="WZG36" s="593"/>
      <c r="WZH36" s="593"/>
      <c r="WZI36" s="593"/>
      <c r="WZJ36" s="593"/>
      <c r="WZK36" s="593"/>
      <c r="WZL36" s="593"/>
      <c r="WZM36" s="593"/>
      <c r="WZN36" s="593"/>
      <c r="WZO36" s="593"/>
      <c r="WZP36" s="593"/>
      <c r="WZQ36" s="593"/>
      <c r="WZR36" s="593"/>
      <c r="WZS36" s="593"/>
      <c r="WZT36" s="593"/>
      <c r="WZU36" s="593"/>
      <c r="WZV36" s="593"/>
      <c r="WZW36" s="593"/>
      <c r="WZX36" s="593"/>
      <c r="WZY36" s="593"/>
      <c r="WZZ36" s="593"/>
      <c r="XAA36" s="593"/>
      <c r="XAB36" s="593"/>
      <c r="XAC36" s="593"/>
      <c r="XAD36" s="593"/>
      <c r="XAE36" s="593"/>
      <c r="XAF36" s="593"/>
      <c r="XAG36" s="593"/>
      <c r="XAH36" s="593"/>
      <c r="XAI36" s="593"/>
      <c r="XAJ36" s="593"/>
      <c r="XAK36" s="593"/>
      <c r="XAL36" s="593"/>
      <c r="XAM36" s="593"/>
      <c r="XAN36" s="593"/>
      <c r="XAO36" s="593"/>
      <c r="XAP36" s="593"/>
      <c r="XAQ36" s="593"/>
      <c r="XAR36" s="593"/>
      <c r="XAS36" s="593"/>
      <c r="XAT36" s="593"/>
      <c r="XAU36" s="593"/>
      <c r="XAV36" s="593"/>
      <c r="XAW36" s="593"/>
      <c r="XAX36" s="593"/>
      <c r="XAY36" s="593"/>
      <c r="XAZ36" s="593"/>
      <c r="XBA36" s="593"/>
      <c r="XBB36" s="593"/>
      <c r="XBC36" s="593"/>
      <c r="XBD36" s="593"/>
      <c r="XBE36" s="593"/>
      <c r="XBF36" s="593"/>
      <c r="XBG36" s="593"/>
      <c r="XBH36" s="593"/>
      <c r="XBI36" s="593"/>
      <c r="XBJ36" s="593"/>
      <c r="XBK36" s="593"/>
      <c r="XBL36" s="593"/>
      <c r="XBM36" s="593"/>
      <c r="XBN36" s="593"/>
      <c r="XBO36" s="593"/>
      <c r="XBP36" s="593"/>
      <c r="XBQ36" s="593"/>
      <c r="XBR36" s="593"/>
      <c r="XBS36" s="593"/>
      <c r="XBT36" s="593"/>
      <c r="XBU36" s="593"/>
      <c r="XBV36" s="593"/>
      <c r="XBW36" s="593"/>
      <c r="XBX36" s="593"/>
      <c r="XBY36" s="593"/>
      <c r="XBZ36" s="593"/>
      <c r="XCA36" s="593"/>
      <c r="XCB36" s="593"/>
      <c r="XCC36" s="593"/>
      <c r="XCD36" s="593"/>
      <c r="XCE36" s="593"/>
      <c r="XCF36" s="593"/>
      <c r="XCG36" s="593"/>
      <c r="XCH36" s="593"/>
      <c r="XCI36" s="593"/>
      <c r="XCJ36" s="593"/>
      <c r="XCK36" s="593"/>
      <c r="XCL36" s="593"/>
      <c r="XCM36" s="593"/>
      <c r="XCN36" s="593"/>
      <c r="XCO36" s="593"/>
      <c r="XCP36" s="593"/>
      <c r="XCQ36" s="593"/>
      <c r="XCR36" s="593"/>
      <c r="XCS36" s="593"/>
      <c r="XCT36" s="593"/>
      <c r="XCU36" s="593"/>
      <c r="XCV36" s="593"/>
      <c r="XCW36" s="593"/>
      <c r="XCX36" s="593"/>
      <c r="XCY36" s="593"/>
      <c r="XCZ36" s="593"/>
      <c r="XDA36" s="593"/>
      <c r="XDB36" s="593"/>
      <c r="XDC36" s="593"/>
      <c r="XDD36" s="593"/>
      <c r="XDE36" s="593"/>
      <c r="XDF36" s="593"/>
      <c r="XDG36" s="593"/>
      <c r="XDH36" s="593"/>
      <c r="XDI36" s="593"/>
      <c r="XDJ36" s="593"/>
      <c r="XDK36" s="593"/>
      <c r="XDL36" s="593"/>
      <c r="XDM36" s="593"/>
      <c r="XDN36" s="593"/>
      <c r="XDO36" s="593"/>
      <c r="XDP36" s="593"/>
      <c r="XDQ36" s="593"/>
      <c r="XDR36" s="593"/>
      <c r="XDS36" s="593"/>
      <c r="XDT36" s="593"/>
      <c r="XDU36" s="593"/>
      <c r="XDV36" s="593"/>
      <c r="XDW36" s="593"/>
      <c r="XDX36" s="593"/>
      <c r="XDY36" s="593"/>
      <c r="XDZ36" s="593"/>
      <c r="XEA36" s="593"/>
      <c r="XEB36" s="593"/>
      <c r="XEC36" s="593"/>
      <c r="XED36" s="593"/>
      <c r="XEE36" s="593"/>
      <c r="XEF36" s="593"/>
      <c r="XEG36" s="593"/>
      <c r="XEH36" s="593"/>
      <c r="XEI36" s="593"/>
      <c r="XEJ36" s="593"/>
      <c r="XEK36" s="593"/>
      <c r="XEL36" s="593"/>
      <c r="XEM36" s="593"/>
      <c r="XEN36" s="593"/>
      <c r="XEO36" s="593"/>
      <c r="XEP36" s="593"/>
      <c r="XEQ36" s="593"/>
      <c r="XER36" s="593"/>
      <c r="XES36" s="593"/>
      <c r="XET36" s="593"/>
      <c r="XEU36" s="593"/>
      <c r="XEV36" s="593"/>
      <c r="XEW36" s="593"/>
      <c r="XEX36" s="593"/>
      <c r="XEY36" s="593"/>
      <c r="XEZ36" s="593"/>
      <c r="XFA36" s="593"/>
      <c r="XFB36" s="593"/>
      <c r="XFC36" s="593"/>
      <c r="XFD36" s="593"/>
    </row>
    <row r="37" spans="1:10 16139:16384">
      <c r="A37" s="600" t="s">
        <v>1339</v>
      </c>
      <c r="B37" s="582" t="s">
        <v>1295</v>
      </c>
      <c r="C37" s="582" t="s">
        <v>1314</v>
      </c>
      <c r="D37" s="599" t="s">
        <v>1343</v>
      </c>
      <c r="E37" s="584">
        <v>3400</v>
      </c>
      <c r="F37" s="584">
        <v>3400</v>
      </c>
      <c r="G37" s="584">
        <v>3400</v>
      </c>
      <c r="H37" s="584">
        <v>3400</v>
      </c>
      <c r="I37" s="584">
        <v>0</v>
      </c>
      <c r="J37" s="585">
        <v>0</v>
      </c>
      <c r="WVS37" s="593"/>
      <c r="WVT37" s="593"/>
      <c r="WVU37" s="593"/>
      <c r="WVV37" s="593"/>
      <c r="WVW37" s="593"/>
      <c r="WVX37" s="593"/>
      <c r="WVY37" s="593"/>
      <c r="WVZ37" s="593"/>
      <c r="WWA37" s="593"/>
      <c r="WWB37" s="593"/>
      <c r="WWC37" s="593"/>
      <c r="WWD37" s="593"/>
      <c r="WWE37" s="593"/>
      <c r="WWF37" s="593"/>
      <c r="WWG37" s="593"/>
      <c r="WWH37" s="593"/>
      <c r="WWI37" s="593"/>
      <c r="WWJ37" s="593"/>
      <c r="WWK37" s="593"/>
      <c r="WWL37" s="593"/>
      <c r="WWM37" s="593"/>
      <c r="WWN37" s="593"/>
      <c r="WWO37" s="593"/>
      <c r="WWP37" s="593"/>
      <c r="WWQ37" s="593"/>
      <c r="WWR37" s="593"/>
      <c r="WWS37" s="593"/>
      <c r="WWT37" s="593"/>
      <c r="WWU37" s="593"/>
      <c r="WWV37" s="593"/>
      <c r="WWW37" s="593"/>
      <c r="WWX37" s="593"/>
      <c r="WWY37" s="593"/>
      <c r="WWZ37" s="593"/>
      <c r="WXA37" s="593"/>
      <c r="WXB37" s="593"/>
      <c r="WXC37" s="593"/>
      <c r="WXD37" s="593"/>
      <c r="WXE37" s="593"/>
      <c r="WXF37" s="593"/>
      <c r="WXG37" s="593"/>
      <c r="WXH37" s="593"/>
      <c r="WXI37" s="593"/>
      <c r="WXJ37" s="593"/>
      <c r="WXK37" s="593"/>
      <c r="WXL37" s="593"/>
      <c r="WXM37" s="593"/>
      <c r="WXN37" s="593"/>
      <c r="WXO37" s="593"/>
      <c r="WXP37" s="593"/>
      <c r="WXQ37" s="593"/>
      <c r="WXR37" s="593"/>
      <c r="WXS37" s="593"/>
      <c r="WXT37" s="593"/>
      <c r="WXU37" s="593"/>
      <c r="WXV37" s="593"/>
      <c r="WXW37" s="593"/>
      <c r="WXX37" s="593"/>
      <c r="WXY37" s="593"/>
      <c r="WXZ37" s="593"/>
      <c r="WYA37" s="593"/>
      <c r="WYB37" s="593"/>
      <c r="WYC37" s="593"/>
      <c r="WYD37" s="593"/>
      <c r="WYE37" s="593"/>
      <c r="WYF37" s="593"/>
      <c r="WYG37" s="593"/>
      <c r="WYH37" s="593"/>
      <c r="WYI37" s="593"/>
      <c r="WYJ37" s="593"/>
      <c r="WYK37" s="593"/>
      <c r="WYL37" s="593"/>
      <c r="WYM37" s="593"/>
      <c r="WYN37" s="593"/>
      <c r="WYO37" s="593"/>
      <c r="WYP37" s="593"/>
      <c r="WYQ37" s="593"/>
      <c r="WYR37" s="593"/>
      <c r="WYS37" s="593"/>
      <c r="WYT37" s="593"/>
      <c r="WYU37" s="593"/>
      <c r="WYV37" s="593"/>
      <c r="WYW37" s="593"/>
      <c r="WYX37" s="593"/>
      <c r="WYY37" s="593"/>
      <c r="WYZ37" s="593"/>
      <c r="WZA37" s="593"/>
      <c r="WZB37" s="593"/>
      <c r="WZC37" s="593"/>
      <c r="WZD37" s="593"/>
      <c r="WZE37" s="593"/>
      <c r="WZF37" s="593"/>
      <c r="WZG37" s="593"/>
      <c r="WZH37" s="593"/>
      <c r="WZI37" s="593"/>
      <c r="WZJ37" s="593"/>
      <c r="WZK37" s="593"/>
      <c r="WZL37" s="593"/>
      <c r="WZM37" s="593"/>
      <c r="WZN37" s="593"/>
      <c r="WZO37" s="593"/>
      <c r="WZP37" s="593"/>
      <c r="WZQ37" s="593"/>
      <c r="WZR37" s="593"/>
      <c r="WZS37" s="593"/>
      <c r="WZT37" s="593"/>
      <c r="WZU37" s="593"/>
      <c r="WZV37" s="593"/>
      <c r="WZW37" s="593"/>
      <c r="WZX37" s="593"/>
      <c r="WZY37" s="593"/>
      <c r="WZZ37" s="593"/>
      <c r="XAA37" s="593"/>
      <c r="XAB37" s="593"/>
      <c r="XAC37" s="593"/>
      <c r="XAD37" s="593"/>
      <c r="XAE37" s="593"/>
      <c r="XAF37" s="593"/>
      <c r="XAG37" s="593"/>
      <c r="XAH37" s="593"/>
      <c r="XAI37" s="593"/>
      <c r="XAJ37" s="593"/>
      <c r="XAK37" s="593"/>
      <c r="XAL37" s="593"/>
      <c r="XAM37" s="593"/>
      <c r="XAN37" s="593"/>
      <c r="XAO37" s="593"/>
      <c r="XAP37" s="593"/>
      <c r="XAQ37" s="593"/>
      <c r="XAR37" s="593"/>
      <c r="XAS37" s="593"/>
      <c r="XAT37" s="593"/>
      <c r="XAU37" s="593"/>
      <c r="XAV37" s="593"/>
      <c r="XAW37" s="593"/>
      <c r="XAX37" s="593"/>
      <c r="XAY37" s="593"/>
      <c r="XAZ37" s="593"/>
      <c r="XBA37" s="593"/>
      <c r="XBB37" s="593"/>
      <c r="XBC37" s="593"/>
      <c r="XBD37" s="593"/>
      <c r="XBE37" s="593"/>
      <c r="XBF37" s="593"/>
      <c r="XBG37" s="593"/>
      <c r="XBH37" s="593"/>
      <c r="XBI37" s="593"/>
      <c r="XBJ37" s="593"/>
      <c r="XBK37" s="593"/>
      <c r="XBL37" s="593"/>
      <c r="XBM37" s="593"/>
      <c r="XBN37" s="593"/>
      <c r="XBO37" s="593"/>
      <c r="XBP37" s="593"/>
      <c r="XBQ37" s="593"/>
      <c r="XBR37" s="593"/>
      <c r="XBS37" s="593"/>
      <c r="XBT37" s="593"/>
      <c r="XBU37" s="593"/>
      <c r="XBV37" s="593"/>
      <c r="XBW37" s="593"/>
      <c r="XBX37" s="593"/>
      <c r="XBY37" s="593"/>
      <c r="XBZ37" s="593"/>
      <c r="XCA37" s="593"/>
      <c r="XCB37" s="593"/>
      <c r="XCC37" s="593"/>
      <c r="XCD37" s="593"/>
      <c r="XCE37" s="593"/>
      <c r="XCF37" s="593"/>
      <c r="XCG37" s="593"/>
      <c r="XCH37" s="593"/>
      <c r="XCI37" s="593"/>
      <c r="XCJ37" s="593"/>
      <c r="XCK37" s="593"/>
      <c r="XCL37" s="593"/>
      <c r="XCM37" s="593"/>
      <c r="XCN37" s="593"/>
      <c r="XCO37" s="593"/>
      <c r="XCP37" s="593"/>
      <c r="XCQ37" s="593"/>
      <c r="XCR37" s="593"/>
      <c r="XCS37" s="593"/>
      <c r="XCT37" s="593"/>
      <c r="XCU37" s="593"/>
      <c r="XCV37" s="593"/>
      <c r="XCW37" s="593"/>
      <c r="XCX37" s="593"/>
      <c r="XCY37" s="593"/>
      <c r="XCZ37" s="593"/>
      <c r="XDA37" s="593"/>
      <c r="XDB37" s="593"/>
      <c r="XDC37" s="593"/>
      <c r="XDD37" s="593"/>
      <c r="XDE37" s="593"/>
      <c r="XDF37" s="593"/>
      <c r="XDG37" s="593"/>
      <c r="XDH37" s="593"/>
      <c r="XDI37" s="593"/>
      <c r="XDJ37" s="593"/>
      <c r="XDK37" s="593"/>
      <c r="XDL37" s="593"/>
      <c r="XDM37" s="593"/>
      <c r="XDN37" s="593"/>
      <c r="XDO37" s="593"/>
      <c r="XDP37" s="593"/>
      <c r="XDQ37" s="593"/>
      <c r="XDR37" s="593"/>
      <c r="XDS37" s="593"/>
      <c r="XDT37" s="593"/>
      <c r="XDU37" s="593"/>
      <c r="XDV37" s="593"/>
      <c r="XDW37" s="593"/>
      <c r="XDX37" s="593"/>
      <c r="XDY37" s="593"/>
      <c r="XDZ37" s="593"/>
      <c r="XEA37" s="593"/>
      <c r="XEB37" s="593"/>
      <c r="XEC37" s="593"/>
      <c r="XED37" s="593"/>
      <c r="XEE37" s="593"/>
      <c r="XEF37" s="593"/>
      <c r="XEG37" s="593"/>
      <c r="XEH37" s="593"/>
      <c r="XEI37" s="593"/>
      <c r="XEJ37" s="593"/>
      <c r="XEK37" s="593"/>
      <c r="XEL37" s="593"/>
      <c r="XEM37" s="593"/>
      <c r="XEN37" s="593"/>
      <c r="XEO37" s="593"/>
      <c r="XEP37" s="593"/>
      <c r="XEQ37" s="593"/>
      <c r="XER37" s="593"/>
      <c r="XES37" s="593"/>
      <c r="XET37" s="593"/>
      <c r="XEU37" s="593"/>
      <c r="XEV37" s="593"/>
      <c r="XEW37" s="593"/>
      <c r="XEX37" s="593"/>
      <c r="XEY37" s="593"/>
      <c r="XEZ37" s="593"/>
      <c r="XFA37" s="593"/>
      <c r="XFB37" s="593"/>
      <c r="XFC37" s="593"/>
      <c r="XFD37" s="593"/>
    </row>
    <row r="38" spans="1:10 16139:16384">
      <c r="A38" s="600" t="s">
        <v>1339</v>
      </c>
      <c r="B38" s="582" t="s">
        <v>1295</v>
      </c>
      <c r="C38" s="582" t="s">
        <v>1344</v>
      </c>
      <c r="D38" s="599" t="s">
        <v>1345</v>
      </c>
      <c r="E38" s="584">
        <v>69600</v>
      </c>
      <c r="F38" s="584">
        <v>69600</v>
      </c>
      <c r="G38" s="584">
        <v>69600</v>
      </c>
      <c r="H38" s="584">
        <v>69600</v>
      </c>
      <c r="I38" s="584">
        <v>0</v>
      </c>
      <c r="J38" s="585">
        <v>0</v>
      </c>
    </row>
    <row r="39" spans="1:10 16139:16384">
      <c r="D39" s="599" t="s">
        <v>1346</v>
      </c>
      <c r="E39" s="584">
        <v>0</v>
      </c>
      <c r="F39" s="584">
        <v>0</v>
      </c>
      <c r="G39" s="584">
        <v>0</v>
      </c>
      <c r="H39" s="584">
        <v>0</v>
      </c>
      <c r="I39" s="584">
        <v>0</v>
      </c>
      <c r="J39" s="585">
        <v>0</v>
      </c>
    </row>
    <row r="40" spans="1:10 16139:16384">
      <c r="D40" s="599" t="s">
        <v>1347</v>
      </c>
      <c r="E40" s="584">
        <v>0</v>
      </c>
      <c r="F40" s="584">
        <v>0</v>
      </c>
      <c r="G40" s="584">
        <v>0</v>
      </c>
      <c r="H40" s="584">
        <v>0</v>
      </c>
      <c r="I40" s="584">
        <v>0</v>
      </c>
      <c r="J40" s="585">
        <v>0</v>
      </c>
    </row>
    <row r="41" spans="1:10 16139:16384">
      <c r="D41" s="599" t="s">
        <v>1348</v>
      </c>
      <c r="E41" s="584">
        <v>46371478</v>
      </c>
      <c r="F41" s="584">
        <v>46371478</v>
      </c>
    </row>
    <row r="49" spans="1:10 16139:16384" ht="19.5">
      <c r="A49" s="1755" t="s">
        <v>1281</v>
      </c>
      <c r="B49" s="1755"/>
      <c r="C49" s="1755"/>
      <c r="D49" s="1755"/>
      <c r="E49" s="1755"/>
      <c r="F49" s="1755"/>
      <c r="G49" s="1755"/>
      <c r="H49" s="1755"/>
      <c r="I49" s="1755"/>
      <c r="J49" s="1755"/>
    </row>
    <row r="50" spans="1:10 16139:16384" ht="19.5">
      <c r="A50" s="1756" t="s">
        <v>1282</v>
      </c>
      <c r="B50" s="1756"/>
      <c r="C50" s="1756"/>
      <c r="D50" s="1756"/>
      <c r="E50" s="1756"/>
      <c r="F50" s="1756"/>
      <c r="G50" s="1756"/>
      <c r="H50" s="1756"/>
      <c r="I50" s="1756"/>
      <c r="J50" s="1756"/>
    </row>
    <row r="51" spans="1:10 16139:16384" s="593" customFormat="1" ht="16.5" customHeight="1">
      <c r="A51" s="1757" t="s">
        <v>1429</v>
      </c>
      <c r="B51" s="1757"/>
      <c r="C51" s="1757"/>
      <c r="D51" s="1757"/>
      <c r="E51" s="1757"/>
      <c r="F51" s="1757"/>
      <c r="G51" s="1757"/>
      <c r="H51" s="1757"/>
      <c r="I51" s="1757"/>
      <c r="J51" s="594" t="s">
        <v>1284</v>
      </c>
      <c r="WVS51" s="85"/>
      <c r="WVT51" s="85"/>
      <c r="WVU51" s="85"/>
      <c r="WVV51" s="85"/>
      <c r="WVW51" s="85"/>
      <c r="WVX51" s="85"/>
      <c r="WVY51" s="85"/>
      <c r="WVZ51" s="85"/>
      <c r="WWA51" s="85"/>
      <c r="WWB51" s="85"/>
      <c r="WWC51" s="85"/>
      <c r="WWD51" s="85"/>
      <c r="WWE51" s="85"/>
      <c r="WWF51" s="85"/>
      <c r="WWG51" s="85"/>
      <c r="WWH51" s="85"/>
      <c r="WWI51" s="85"/>
      <c r="WWJ51" s="85"/>
      <c r="WWK51" s="85"/>
      <c r="WWL51" s="85"/>
      <c r="WWM51" s="85"/>
      <c r="WWN51" s="85"/>
      <c r="WWO51" s="85"/>
      <c r="WWP51" s="85"/>
      <c r="WWQ51" s="85"/>
      <c r="WWR51" s="85"/>
      <c r="WWS51" s="85"/>
      <c r="WWT51" s="85"/>
      <c r="WWU51" s="85"/>
      <c r="WWV51" s="85"/>
      <c r="WWW51" s="85"/>
      <c r="WWX51" s="85"/>
      <c r="WWY51" s="85"/>
      <c r="WWZ51" s="85"/>
      <c r="WXA51" s="85"/>
      <c r="WXB51" s="85"/>
      <c r="WXC51" s="85"/>
      <c r="WXD51" s="85"/>
      <c r="WXE51" s="85"/>
      <c r="WXF51" s="85"/>
      <c r="WXG51" s="85"/>
      <c r="WXH51" s="85"/>
      <c r="WXI51" s="85"/>
      <c r="WXJ51" s="85"/>
      <c r="WXK51" s="85"/>
      <c r="WXL51" s="85"/>
      <c r="WXM51" s="85"/>
      <c r="WXN51" s="85"/>
      <c r="WXO51" s="85"/>
      <c r="WXP51" s="85"/>
      <c r="WXQ51" s="85"/>
      <c r="WXR51" s="85"/>
      <c r="WXS51" s="85"/>
      <c r="WXT51" s="85"/>
      <c r="WXU51" s="85"/>
      <c r="WXV51" s="85"/>
      <c r="WXW51" s="85"/>
      <c r="WXX51" s="85"/>
      <c r="WXY51" s="85"/>
      <c r="WXZ51" s="85"/>
      <c r="WYA51" s="85"/>
      <c r="WYB51" s="85"/>
      <c r="WYC51" s="85"/>
      <c r="WYD51" s="85"/>
      <c r="WYE51" s="85"/>
      <c r="WYF51" s="85"/>
      <c r="WYG51" s="85"/>
      <c r="WYH51" s="85"/>
      <c r="WYI51" s="85"/>
      <c r="WYJ51" s="85"/>
      <c r="WYK51" s="85"/>
      <c r="WYL51" s="85"/>
      <c r="WYM51" s="85"/>
      <c r="WYN51" s="85"/>
      <c r="WYO51" s="85"/>
      <c r="WYP51" s="85"/>
      <c r="WYQ51" s="85"/>
      <c r="WYR51" s="85"/>
      <c r="WYS51" s="85"/>
      <c r="WYT51" s="85"/>
      <c r="WYU51" s="85"/>
      <c r="WYV51" s="85"/>
      <c r="WYW51" s="85"/>
      <c r="WYX51" s="85"/>
      <c r="WYY51" s="85"/>
      <c r="WYZ51" s="85"/>
      <c r="WZA51" s="85"/>
      <c r="WZB51" s="85"/>
      <c r="WZC51" s="85"/>
      <c r="WZD51" s="85"/>
      <c r="WZE51" s="85"/>
      <c r="WZF51" s="85"/>
      <c r="WZG51" s="85"/>
      <c r="WZH51" s="85"/>
      <c r="WZI51" s="85"/>
      <c r="WZJ51" s="85"/>
      <c r="WZK51" s="85"/>
      <c r="WZL51" s="85"/>
      <c r="WZM51" s="85"/>
      <c r="WZN51" s="85"/>
      <c r="WZO51" s="85"/>
      <c r="WZP51" s="85"/>
      <c r="WZQ51" s="85"/>
      <c r="WZR51" s="85"/>
      <c r="WZS51" s="85"/>
      <c r="WZT51" s="85"/>
      <c r="WZU51" s="85"/>
      <c r="WZV51" s="85"/>
      <c r="WZW51" s="85"/>
      <c r="WZX51" s="85"/>
      <c r="WZY51" s="85"/>
      <c r="WZZ51" s="85"/>
      <c r="XAA51" s="85"/>
      <c r="XAB51" s="85"/>
      <c r="XAC51" s="85"/>
      <c r="XAD51" s="85"/>
      <c r="XAE51" s="85"/>
      <c r="XAF51" s="85"/>
      <c r="XAG51" s="85"/>
      <c r="XAH51" s="85"/>
      <c r="XAI51" s="85"/>
      <c r="XAJ51" s="85"/>
      <c r="XAK51" s="85"/>
      <c r="XAL51" s="85"/>
      <c r="XAM51" s="85"/>
      <c r="XAN51" s="85"/>
      <c r="XAO51" s="85"/>
      <c r="XAP51" s="85"/>
      <c r="XAQ51" s="85"/>
      <c r="XAR51" s="85"/>
      <c r="XAS51" s="85"/>
      <c r="XAT51" s="85"/>
      <c r="XAU51" s="85"/>
      <c r="XAV51" s="85"/>
      <c r="XAW51" s="85"/>
      <c r="XAX51" s="85"/>
      <c r="XAY51" s="85"/>
      <c r="XAZ51" s="85"/>
      <c r="XBA51" s="85"/>
      <c r="XBB51" s="85"/>
      <c r="XBC51" s="85"/>
      <c r="XBD51" s="85"/>
      <c r="XBE51" s="85"/>
      <c r="XBF51" s="85"/>
      <c r="XBG51" s="85"/>
      <c r="XBH51" s="85"/>
      <c r="XBI51" s="85"/>
      <c r="XBJ51" s="85"/>
      <c r="XBK51" s="85"/>
      <c r="XBL51" s="85"/>
      <c r="XBM51" s="85"/>
      <c r="XBN51" s="85"/>
      <c r="XBO51" s="85"/>
      <c r="XBP51" s="85"/>
      <c r="XBQ51" s="85"/>
      <c r="XBR51" s="85"/>
      <c r="XBS51" s="85"/>
      <c r="XBT51" s="85"/>
      <c r="XBU51" s="85"/>
      <c r="XBV51" s="85"/>
      <c r="XBW51" s="85"/>
      <c r="XBX51" s="85"/>
      <c r="XBY51" s="85"/>
      <c r="XBZ51" s="85"/>
      <c r="XCA51" s="85"/>
      <c r="XCB51" s="85"/>
      <c r="XCC51" s="85"/>
      <c r="XCD51" s="85"/>
      <c r="XCE51" s="85"/>
      <c r="XCF51" s="85"/>
      <c r="XCG51" s="85"/>
      <c r="XCH51" s="85"/>
      <c r="XCI51" s="85"/>
      <c r="XCJ51" s="85"/>
      <c r="XCK51" s="85"/>
      <c r="XCL51" s="85"/>
      <c r="XCM51" s="85"/>
      <c r="XCN51" s="85"/>
      <c r="XCO51" s="85"/>
      <c r="XCP51" s="85"/>
      <c r="XCQ51" s="85"/>
      <c r="XCR51" s="85"/>
      <c r="XCS51" s="85"/>
      <c r="XCT51" s="85"/>
      <c r="XCU51" s="85"/>
      <c r="XCV51" s="85"/>
      <c r="XCW51" s="85"/>
      <c r="XCX51" s="85"/>
      <c r="XCY51" s="85"/>
      <c r="XCZ51" s="85"/>
      <c r="XDA51" s="85"/>
      <c r="XDB51" s="85"/>
      <c r="XDC51" s="85"/>
      <c r="XDD51" s="85"/>
      <c r="XDE51" s="85"/>
      <c r="XDF51" s="85"/>
      <c r="XDG51" s="85"/>
      <c r="XDH51" s="85"/>
      <c r="XDI51" s="85"/>
      <c r="XDJ51" s="85"/>
      <c r="XDK51" s="85"/>
      <c r="XDL51" s="85"/>
      <c r="XDM51" s="85"/>
      <c r="XDN51" s="85"/>
      <c r="XDO51" s="85"/>
      <c r="XDP51" s="85"/>
      <c r="XDQ51" s="85"/>
      <c r="XDR51" s="85"/>
      <c r="XDS51" s="85"/>
      <c r="XDT51" s="85"/>
      <c r="XDU51" s="85"/>
      <c r="XDV51" s="85"/>
      <c r="XDW51" s="85"/>
      <c r="XDX51" s="85"/>
      <c r="XDY51" s="85"/>
      <c r="XDZ51" s="85"/>
      <c r="XEA51" s="85"/>
      <c r="XEB51" s="85"/>
      <c r="XEC51" s="85"/>
      <c r="XED51" s="85"/>
      <c r="XEE51" s="85"/>
      <c r="XEF51" s="85"/>
      <c r="XEG51" s="85"/>
      <c r="XEH51" s="85"/>
      <c r="XEI51" s="85"/>
      <c r="XEJ51" s="85"/>
      <c r="XEK51" s="85"/>
      <c r="XEL51" s="85"/>
      <c r="XEM51" s="85"/>
      <c r="XEN51" s="85"/>
      <c r="XEO51" s="85"/>
      <c r="XEP51" s="85"/>
      <c r="XEQ51" s="85"/>
      <c r="XER51" s="85"/>
      <c r="XES51" s="85"/>
      <c r="XET51" s="85"/>
      <c r="XEU51" s="85"/>
      <c r="XEV51" s="85"/>
      <c r="XEW51" s="85"/>
      <c r="XEX51" s="85"/>
      <c r="XEY51" s="85"/>
      <c r="XEZ51" s="85"/>
      <c r="XFA51" s="85"/>
      <c r="XFB51" s="85"/>
      <c r="XFC51" s="85"/>
      <c r="XFD51" s="85"/>
    </row>
    <row r="52" spans="1:10 16139:16384" s="593" customFormat="1" ht="16.5" customHeight="1">
      <c r="A52" s="1758" t="s">
        <v>1430</v>
      </c>
      <c r="B52" s="1758"/>
      <c r="C52" s="1758"/>
      <c r="D52" s="1758"/>
      <c r="E52" s="1759" t="s">
        <v>1431</v>
      </c>
      <c r="F52" s="1759"/>
      <c r="G52" s="1759" t="s">
        <v>1434</v>
      </c>
      <c r="H52" s="1759"/>
      <c r="I52" s="1759" t="s">
        <v>1435</v>
      </c>
      <c r="J52" s="1759"/>
      <c r="WVS52" s="85"/>
      <c r="WVT52" s="85"/>
      <c r="WVU52" s="85"/>
      <c r="WVV52" s="85"/>
      <c r="WVW52" s="85"/>
      <c r="WVX52" s="85"/>
      <c r="WVY52" s="85"/>
      <c r="WVZ52" s="85"/>
      <c r="WWA52" s="85"/>
      <c r="WWB52" s="85"/>
      <c r="WWC52" s="85"/>
      <c r="WWD52" s="85"/>
      <c r="WWE52" s="85"/>
      <c r="WWF52" s="85"/>
      <c r="WWG52" s="85"/>
      <c r="WWH52" s="85"/>
      <c r="WWI52" s="85"/>
      <c r="WWJ52" s="85"/>
      <c r="WWK52" s="85"/>
      <c r="WWL52" s="85"/>
      <c r="WWM52" s="85"/>
      <c r="WWN52" s="85"/>
      <c r="WWO52" s="85"/>
      <c r="WWP52" s="85"/>
      <c r="WWQ52" s="85"/>
      <c r="WWR52" s="85"/>
      <c r="WWS52" s="85"/>
      <c r="WWT52" s="85"/>
      <c r="WWU52" s="85"/>
      <c r="WWV52" s="85"/>
      <c r="WWW52" s="85"/>
      <c r="WWX52" s="85"/>
      <c r="WWY52" s="85"/>
      <c r="WWZ52" s="85"/>
      <c r="WXA52" s="85"/>
      <c r="WXB52" s="85"/>
      <c r="WXC52" s="85"/>
      <c r="WXD52" s="85"/>
      <c r="WXE52" s="85"/>
      <c r="WXF52" s="85"/>
      <c r="WXG52" s="85"/>
      <c r="WXH52" s="85"/>
      <c r="WXI52" s="85"/>
      <c r="WXJ52" s="85"/>
      <c r="WXK52" s="85"/>
      <c r="WXL52" s="85"/>
      <c r="WXM52" s="85"/>
      <c r="WXN52" s="85"/>
      <c r="WXO52" s="85"/>
      <c r="WXP52" s="85"/>
      <c r="WXQ52" s="85"/>
      <c r="WXR52" s="85"/>
      <c r="WXS52" s="85"/>
      <c r="WXT52" s="85"/>
      <c r="WXU52" s="85"/>
      <c r="WXV52" s="85"/>
      <c r="WXW52" s="85"/>
      <c r="WXX52" s="85"/>
      <c r="WXY52" s="85"/>
      <c r="WXZ52" s="85"/>
      <c r="WYA52" s="85"/>
      <c r="WYB52" s="85"/>
      <c r="WYC52" s="85"/>
      <c r="WYD52" s="85"/>
      <c r="WYE52" s="85"/>
      <c r="WYF52" s="85"/>
      <c r="WYG52" s="85"/>
      <c r="WYH52" s="85"/>
      <c r="WYI52" s="85"/>
      <c r="WYJ52" s="85"/>
      <c r="WYK52" s="85"/>
      <c r="WYL52" s="85"/>
      <c r="WYM52" s="85"/>
      <c r="WYN52" s="85"/>
      <c r="WYO52" s="85"/>
      <c r="WYP52" s="85"/>
      <c r="WYQ52" s="85"/>
      <c r="WYR52" s="85"/>
      <c r="WYS52" s="85"/>
      <c r="WYT52" s="85"/>
      <c r="WYU52" s="85"/>
      <c r="WYV52" s="85"/>
      <c r="WYW52" s="85"/>
      <c r="WYX52" s="85"/>
      <c r="WYY52" s="85"/>
      <c r="WYZ52" s="85"/>
      <c r="WZA52" s="85"/>
      <c r="WZB52" s="85"/>
      <c r="WZC52" s="85"/>
      <c r="WZD52" s="85"/>
      <c r="WZE52" s="85"/>
      <c r="WZF52" s="85"/>
      <c r="WZG52" s="85"/>
      <c r="WZH52" s="85"/>
      <c r="WZI52" s="85"/>
      <c r="WZJ52" s="85"/>
      <c r="WZK52" s="85"/>
      <c r="WZL52" s="85"/>
      <c r="WZM52" s="85"/>
      <c r="WZN52" s="85"/>
      <c r="WZO52" s="85"/>
      <c r="WZP52" s="85"/>
      <c r="WZQ52" s="85"/>
      <c r="WZR52" s="85"/>
      <c r="WZS52" s="85"/>
      <c r="WZT52" s="85"/>
      <c r="WZU52" s="85"/>
      <c r="WZV52" s="85"/>
      <c r="WZW52" s="85"/>
      <c r="WZX52" s="85"/>
      <c r="WZY52" s="85"/>
      <c r="WZZ52" s="85"/>
      <c r="XAA52" s="85"/>
      <c r="XAB52" s="85"/>
      <c r="XAC52" s="85"/>
      <c r="XAD52" s="85"/>
      <c r="XAE52" s="85"/>
      <c r="XAF52" s="85"/>
      <c r="XAG52" s="85"/>
      <c r="XAH52" s="85"/>
      <c r="XAI52" s="85"/>
      <c r="XAJ52" s="85"/>
      <c r="XAK52" s="85"/>
      <c r="XAL52" s="85"/>
      <c r="XAM52" s="85"/>
      <c r="XAN52" s="85"/>
      <c r="XAO52" s="85"/>
      <c r="XAP52" s="85"/>
      <c r="XAQ52" s="85"/>
      <c r="XAR52" s="85"/>
      <c r="XAS52" s="85"/>
      <c r="XAT52" s="85"/>
      <c r="XAU52" s="85"/>
      <c r="XAV52" s="85"/>
      <c r="XAW52" s="85"/>
      <c r="XAX52" s="85"/>
      <c r="XAY52" s="85"/>
      <c r="XAZ52" s="85"/>
      <c r="XBA52" s="85"/>
      <c r="XBB52" s="85"/>
      <c r="XBC52" s="85"/>
      <c r="XBD52" s="85"/>
      <c r="XBE52" s="85"/>
      <c r="XBF52" s="85"/>
      <c r="XBG52" s="85"/>
      <c r="XBH52" s="85"/>
      <c r="XBI52" s="85"/>
      <c r="XBJ52" s="85"/>
      <c r="XBK52" s="85"/>
      <c r="XBL52" s="85"/>
      <c r="XBM52" s="85"/>
      <c r="XBN52" s="85"/>
      <c r="XBO52" s="85"/>
      <c r="XBP52" s="85"/>
      <c r="XBQ52" s="85"/>
      <c r="XBR52" s="85"/>
      <c r="XBS52" s="85"/>
      <c r="XBT52" s="85"/>
      <c r="XBU52" s="85"/>
      <c r="XBV52" s="85"/>
      <c r="XBW52" s="85"/>
      <c r="XBX52" s="85"/>
      <c r="XBY52" s="85"/>
      <c r="XBZ52" s="85"/>
      <c r="XCA52" s="85"/>
      <c r="XCB52" s="85"/>
      <c r="XCC52" s="85"/>
      <c r="XCD52" s="85"/>
      <c r="XCE52" s="85"/>
      <c r="XCF52" s="85"/>
      <c r="XCG52" s="85"/>
      <c r="XCH52" s="85"/>
      <c r="XCI52" s="85"/>
      <c r="XCJ52" s="85"/>
      <c r="XCK52" s="85"/>
      <c r="XCL52" s="85"/>
      <c r="XCM52" s="85"/>
      <c r="XCN52" s="85"/>
      <c r="XCO52" s="85"/>
      <c r="XCP52" s="85"/>
      <c r="XCQ52" s="85"/>
      <c r="XCR52" s="85"/>
      <c r="XCS52" s="85"/>
      <c r="XCT52" s="85"/>
      <c r="XCU52" s="85"/>
      <c r="XCV52" s="85"/>
      <c r="XCW52" s="85"/>
      <c r="XCX52" s="85"/>
      <c r="XCY52" s="85"/>
      <c r="XCZ52" s="85"/>
      <c r="XDA52" s="85"/>
      <c r="XDB52" s="85"/>
      <c r="XDC52" s="85"/>
      <c r="XDD52" s="85"/>
      <c r="XDE52" s="85"/>
      <c r="XDF52" s="85"/>
      <c r="XDG52" s="85"/>
      <c r="XDH52" s="85"/>
      <c r="XDI52" s="85"/>
      <c r="XDJ52" s="85"/>
      <c r="XDK52" s="85"/>
      <c r="XDL52" s="85"/>
      <c r="XDM52" s="85"/>
      <c r="XDN52" s="85"/>
      <c r="XDO52" s="85"/>
      <c r="XDP52" s="85"/>
      <c r="XDQ52" s="85"/>
      <c r="XDR52" s="85"/>
      <c r="XDS52" s="85"/>
      <c r="XDT52" s="85"/>
      <c r="XDU52" s="85"/>
      <c r="XDV52" s="85"/>
      <c r="XDW52" s="85"/>
      <c r="XDX52" s="85"/>
      <c r="XDY52" s="85"/>
      <c r="XDZ52" s="85"/>
      <c r="XEA52" s="85"/>
      <c r="XEB52" s="85"/>
      <c r="XEC52" s="85"/>
      <c r="XED52" s="85"/>
      <c r="XEE52" s="85"/>
      <c r="XEF52" s="85"/>
      <c r="XEG52" s="85"/>
      <c r="XEH52" s="85"/>
      <c r="XEI52" s="85"/>
      <c r="XEJ52" s="85"/>
      <c r="XEK52" s="85"/>
      <c r="XEL52" s="85"/>
      <c r="XEM52" s="85"/>
      <c r="XEN52" s="85"/>
      <c r="XEO52" s="85"/>
      <c r="XEP52" s="85"/>
      <c r="XEQ52" s="85"/>
      <c r="XER52" s="85"/>
      <c r="XES52" s="85"/>
      <c r="XET52" s="85"/>
      <c r="XEU52" s="85"/>
      <c r="XEV52" s="85"/>
      <c r="XEW52" s="85"/>
      <c r="XEX52" s="85"/>
      <c r="XEY52" s="85"/>
      <c r="XEZ52" s="85"/>
      <c r="XFA52" s="85"/>
      <c r="XFB52" s="85"/>
      <c r="XFC52" s="85"/>
      <c r="XFD52" s="85"/>
    </row>
    <row r="53" spans="1:10 16139:16384" s="593" customFormat="1" ht="16.5" customHeight="1">
      <c r="A53" s="595" t="s">
        <v>1285</v>
      </c>
      <c r="B53" s="596" t="s">
        <v>1286</v>
      </c>
      <c r="C53" s="596" t="s">
        <v>1287</v>
      </c>
      <c r="D53" s="597" t="s">
        <v>1288</v>
      </c>
      <c r="E53" s="598" t="s">
        <v>1289</v>
      </c>
      <c r="F53" s="598" t="s">
        <v>1290</v>
      </c>
      <c r="G53" s="598" t="s">
        <v>1289</v>
      </c>
      <c r="H53" s="598" t="s">
        <v>1290</v>
      </c>
      <c r="I53" s="598" t="s">
        <v>1289</v>
      </c>
      <c r="J53" s="598" t="s">
        <v>1290</v>
      </c>
      <c r="WVS53" s="85"/>
      <c r="WVT53" s="85"/>
      <c r="WVU53" s="85"/>
      <c r="WVV53" s="85"/>
      <c r="WVW53" s="85"/>
      <c r="WVX53" s="85"/>
      <c r="WVY53" s="85"/>
      <c r="WVZ53" s="85"/>
      <c r="WWA53" s="85"/>
      <c r="WWB53" s="85"/>
      <c r="WWC53" s="85"/>
      <c r="WWD53" s="85"/>
      <c r="WWE53" s="85"/>
      <c r="WWF53" s="85"/>
      <c r="WWG53" s="85"/>
      <c r="WWH53" s="85"/>
      <c r="WWI53" s="85"/>
      <c r="WWJ53" s="85"/>
      <c r="WWK53" s="85"/>
      <c r="WWL53" s="85"/>
      <c r="WWM53" s="85"/>
      <c r="WWN53" s="85"/>
      <c r="WWO53" s="85"/>
      <c r="WWP53" s="85"/>
      <c r="WWQ53" s="85"/>
      <c r="WWR53" s="85"/>
      <c r="WWS53" s="85"/>
      <c r="WWT53" s="85"/>
      <c r="WWU53" s="85"/>
      <c r="WWV53" s="85"/>
      <c r="WWW53" s="85"/>
      <c r="WWX53" s="85"/>
      <c r="WWY53" s="85"/>
      <c r="WWZ53" s="85"/>
      <c r="WXA53" s="85"/>
      <c r="WXB53" s="85"/>
      <c r="WXC53" s="85"/>
      <c r="WXD53" s="85"/>
      <c r="WXE53" s="85"/>
      <c r="WXF53" s="85"/>
      <c r="WXG53" s="85"/>
      <c r="WXH53" s="85"/>
      <c r="WXI53" s="85"/>
      <c r="WXJ53" s="85"/>
      <c r="WXK53" s="85"/>
      <c r="WXL53" s="85"/>
      <c r="WXM53" s="85"/>
      <c r="WXN53" s="85"/>
      <c r="WXO53" s="85"/>
      <c r="WXP53" s="85"/>
      <c r="WXQ53" s="85"/>
      <c r="WXR53" s="85"/>
      <c r="WXS53" s="85"/>
      <c r="WXT53" s="85"/>
      <c r="WXU53" s="85"/>
      <c r="WXV53" s="85"/>
      <c r="WXW53" s="85"/>
      <c r="WXX53" s="85"/>
      <c r="WXY53" s="85"/>
      <c r="WXZ53" s="85"/>
      <c r="WYA53" s="85"/>
      <c r="WYB53" s="85"/>
      <c r="WYC53" s="85"/>
      <c r="WYD53" s="85"/>
      <c r="WYE53" s="85"/>
      <c r="WYF53" s="85"/>
      <c r="WYG53" s="85"/>
      <c r="WYH53" s="85"/>
      <c r="WYI53" s="85"/>
      <c r="WYJ53" s="85"/>
      <c r="WYK53" s="85"/>
      <c r="WYL53" s="85"/>
      <c r="WYM53" s="85"/>
      <c r="WYN53" s="85"/>
      <c r="WYO53" s="85"/>
      <c r="WYP53" s="85"/>
      <c r="WYQ53" s="85"/>
      <c r="WYR53" s="85"/>
      <c r="WYS53" s="85"/>
      <c r="WYT53" s="85"/>
      <c r="WYU53" s="85"/>
      <c r="WYV53" s="85"/>
      <c r="WYW53" s="85"/>
      <c r="WYX53" s="85"/>
      <c r="WYY53" s="85"/>
      <c r="WYZ53" s="85"/>
      <c r="WZA53" s="85"/>
      <c r="WZB53" s="85"/>
      <c r="WZC53" s="85"/>
      <c r="WZD53" s="85"/>
      <c r="WZE53" s="85"/>
      <c r="WZF53" s="85"/>
      <c r="WZG53" s="85"/>
      <c r="WZH53" s="85"/>
      <c r="WZI53" s="85"/>
      <c r="WZJ53" s="85"/>
      <c r="WZK53" s="85"/>
      <c r="WZL53" s="85"/>
      <c r="WZM53" s="85"/>
      <c r="WZN53" s="85"/>
      <c r="WZO53" s="85"/>
      <c r="WZP53" s="85"/>
      <c r="WZQ53" s="85"/>
      <c r="WZR53" s="85"/>
      <c r="WZS53" s="85"/>
      <c r="WZT53" s="85"/>
      <c r="WZU53" s="85"/>
      <c r="WZV53" s="85"/>
      <c r="WZW53" s="85"/>
      <c r="WZX53" s="85"/>
      <c r="WZY53" s="85"/>
      <c r="WZZ53" s="85"/>
      <c r="XAA53" s="85"/>
      <c r="XAB53" s="85"/>
      <c r="XAC53" s="85"/>
      <c r="XAD53" s="85"/>
      <c r="XAE53" s="85"/>
      <c r="XAF53" s="85"/>
      <c r="XAG53" s="85"/>
      <c r="XAH53" s="85"/>
      <c r="XAI53" s="85"/>
      <c r="XAJ53" s="85"/>
      <c r="XAK53" s="85"/>
      <c r="XAL53" s="85"/>
      <c r="XAM53" s="85"/>
      <c r="XAN53" s="85"/>
      <c r="XAO53" s="85"/>
      <c r="XAP53" s="85"/>
      <c r="XAQ53" s="85"/>
      <c r="XAR53" s="85"/>
      <c r="XAS53" s="85"/>
      <c r="XAT53" s="85"/>
      <c r="XAU53" s="85"/>
      <c r="XAV53" s="85"/>
      <c r="XAW53" s="85"/>
      <c r="XAX53" s="85"/>
      <c r="XAY53" s="85"/>
      <c r="XAZ53" s="85"/>
      <c r="XBA53" s="85"/>
      <c r="XBB53" s="85"/>
      <c r="XBC53" s="85"/>
      <c r="XBD53" s="85"/>
      <c r="XBE53" s="85"/>
      <c r="XBF53" s="85"/>
      <c r="XBG53" s="85"/>
      <c r="XBH53" s="85"/>
      <c r="XBI53" s="85"/>
      <c r="XBJ53" s="85"/>
      <c r="XBK53" s="85"/>
      <c r="XBL53" s="85"/>
      <c r="XBM53" s="85"/>
      <c r="XBN53" s="85"/>
      <c r="XBO53" s="85"/>
      <c r="XBP53" s="85"/>
      <c r="XBQ53" s="85"/>
      <c r="XBR53" s="85"/>
      <c r="XBS53" s="85"/>
      <c r="XBT53" s="85"/>
      <c r="XBU53" s="85"/>
      <c r="XBV53" s="85"/>
      <c r="XBW53" s="85"/>
      <c r="XBX53" s="85"/>
      <c r="XBY53" s="85"/>
      <c r="XBZ53" s="85"/>
      <c r="XCA53" s="85"/>
      <c r="XCB53" s="85"/>
      <c r="XCC53" s="85"/>
      <c r="XCD53" s="85"/>
      <c r="XCE53" s="85"/>
      <c r="XCF53" s="85"/>
      <c r="XCG53" s="85"/>
      <c r="XCH53" s="85"/>
      <c r="XCI53" s="85"/>
      <c r="XCJ53" s="85"/>
      <c r="XCK53" s="85"/>
      <c r="XCL53" s="85"/>
      <c r="XCM53" s="85"/>
      <c r="XCN53" s="85"/>
      <c r="XCO53" s="85"/>
      <c r="XCP53" s="85"/>
      <c r="XCQ53" s="85"/>
      <c r="XCR53" s="85"/>
      <c r="XCS53" s="85"/>
      <c r="XCT53" s="85"/>
      <c r="XCU53" s="85"/>
      <c r="XCV53" s="85"/>
      <c r="XCW53" s="85"/>
      <c r="XCX53" s="85"/>
      <c r="XCY53" s="85"/>
      <c r="XCZ53" s="85"/>
      <c r="XDA53" s="85"/>
      <c r="XDB53" s="85"/>
      <c r="XDC53" s="85"/>
      <c r="XDD53" s="85"/>
      <c r="XDE53" s="85"/>
      <c r="XDF53" s="85"/>
      <c r="XDG53" s="85"/>
      <c r="XDH53" s="85"/>
      <c r="XDI53" s="85"/>
      <c r="XDJ53" s="85"/>
      <c r="XDK53" s="85"/>
      <c r="XDL53" s="85"/>
      <c r="XDM53" s="85"/>
      <c r="XDN53" s="85"/>
      <c r="XDO53" s="85"/>
      <c r="XDP53" s="85"/>
      <c r="XDQ53" s="85"/>
      <c r="XDR53" s="85"/>
      <c r="XDS53" s="85"/>
      <c r="XDT53" s="85"/>
      <c r="XDU53" s="85"/>
      <c r="XDV53" s="85"/>
      <c r="XDW53" s="85"/>
      <c r="XDX53" s="85"/>
      <c r="XDY53" s="85"/>
      <c r="XDZ53" s="85"/>
      <c r="XEA53" s="85"/>
      <c r="XEB53" s="85"/>
      <c r="XEC53" s="85"/>
      <c r="XED53" s="85"/>
      <c r="XEE53" s="85"/>
      <c r="XEF53" s="85"/>
      <c r="XEG53" s="85"/>
      <c r="XEH53" s="85"/>
      <c r="XEI53" s="85"/>
      <c r="XEJ53" s="85"/>
      <c r="XEK53" s="85"/>
      <c r="XEL53" s="85"/>
      <c r="XEM53" s="85"/>
      <c r="XEN53" s="85"/>
      <c r="XEO53" s="85"/>
      <c r="XEP53" s="85"/>
      <c r="XEQ53" s="85"/>
      <c r="XER53" s="85"/>
      <c r="XES53" s="85"/>
      <c r="XET53" s="85"/>
      <c r="XEU53" s="85"/>
      <c r="XEV53" s="85"/>
      <c r="XEW53" s="85"/>
      <c r="XEX53" s="85"/>
      <c r="XEY53" s="85"/>
      <c r="XEZ53" s="85"/>
      <c r="XFA53" s="85"/>
      <c r="XFB53" s="85"/>
      <c r="XFC53" s="85"/>
      <c r="XFD53" s="85"/>
    </row>
    <row r="54" spans="1:10 16139:16384" s="593" customFormat="1" ht="15.75" customHeight="1">
      <c r="A54" s="582"/>
      <c r="B54" s="596"/>
      <c r="C54" s="596"/>
      <c r="D54" s="599" t="s">
        <v>1291</v>
      </c>
      <c r="E54" s="584">
        <v>34821848</v>
      </c>
      <c r="F54" s="584">
        <v>34821848</v>
      </c>
      <c r="G54" s="584">
        <v>32888246</v>
      </c>
      <c r="H54" s="584">
        <v>32888246</v>
      </c>
      <c r="I54" s="584">
        <v>1933602</v>
      </c>
      <c r="J54" s="585">
        <v>1933602</v>
      </c>
      <c r="WVS54" s="85"/>
      <c r="WVT54" s="85"/>
      <c r="WVU54" s="85"/>
      <c r="WVV54" s="85"/>
      <c r="WVW54" s="85"/>
      <c r="WVX54" s="85"/>
      <c r="WVY54" s="85"/>
      <c r="WVZ54" s="85"/>
      <c r="WWA54" s="85"/>
      <c r="WWB54" s="85"/>
      <c r="WWC54" s="85"/>
      <c r="WWD54" s="85"/>
      <c r="WWE54" s="85"/>
      <c r="WWF54" s="85"/>
      <c r="WWG54" s="85"/>
      <c r="WWH54" s="85"/>
      <c r="WWI54" s="85"/>
      <c r="WWJ54" s="85"/>
      <c r="WWK54" s="85"/>
      <c r="WWL54" s="85"/>
      <c r="WWM54" s="85"/>
      <c r="WWN54" s="85"/>
      <c r="WWO54" s="85"/>
      <c r="WWP54" s="85"/>
      <c r="WWQ54" s="85"/>
      <c r="WWR54" s="85"/>
      <c r="WWS54" s="85"/>
      <c r="WWT54" s="85"/>
      <c r="WWU54" s="85"/>
      <c r="WWV54" s="85"/>
      <c r="WWW54" s="85"/>
      <c r="WWX54" s="85"/>
      <c r="WWY54" s="85"/>
      <c r="WWZ54" s="85"/>
      <c r="WXA54" s="85"/>
      <c r="WXB54" s="85"/>
      <c r="WXC54" s="85"/>
      <c r="WXD54" s="85"/>
      <c r="WXE54" s="85"/>
      <c r="WXF54" s="85"/>
      <c r="WXG54" s="85"/>
      <c r="WXH54" s="85"/>
      <c r="WXI54" s="85"/>
      <c r="WXJ54" s="85"/>
      <c r="WXK54" s="85"/>
      <c r="WXL54" s="85"/>
      <c r="WXM54" s="85"/>
      <c r="WXN54" s="85"/>
      <c r="WXO54" s="85"/>
      <c r="WXP54" s="85"/>
      <c r="WXQ54" s="85"/>
      <c r="WXR54" s="85"/>
      <c r="WXS54" s="85"/>
      <c r="WXT54" s="85"/>
      <c r="WXU54" s="85"/>
      <c r="WXV54" s="85"/>
      <c r="WXW54" s="85"/>
      <c r="WXX54" s="85"/>
      <c r="WXY54" s="85"/>
      <c r="WXZ54" s="85"/>
      <c r="WYA54" s="85"/>
      <c r="WYB54" s="85"/>
      <c r="WYC54" s="85"/>
      <c r="WYD54" s="85"/>
      <c r="WYE54" s="85"/>
      <c r="WYF54" s="85"/>
      <c r="WYG54" s="85"/>
      <c r="WYH54" s="85"/>
      <c r="WYI54" s="85"/>
      <c r="WYJ54" s="85"/>
      <c r="WYK54" s="85"/>
      <c r="WYL54" s="85"/>
      <c r="WYM54" s="85"/>
      <c r="WYN54" s="85"/>
      <c r="WYO54" s="85"/>
      <c r="WYP54" s="85"/>
      <c r="WYQ54" s="85"/>
      <c r="WYR54" s="85"/>
      <c r="WYS54" s="85"/>
      <c r="WYT54" s="85"/>
      <c r="WYU54" s="85"/>
      <c r="WYV54" s="85"/>
      <c r="WYW54" s="85"/>
      <c r="WYX54" s="85"/>
      <c r="WYY54" s="85"/>
      <c r="WYZ54" s="85"/>
      <c r="WZA54" s="85"/>
      <c r="WZB54" s="85"/>
      <c r="WZC54" s="85"/>
      <c r="WZD54" s="85"/>
      <c r="WZE54" s="85"/>
      <c r="WZF54" s="85"/>
      <c r="WZG54" s="85"/>
      <c r="WZH54" s="85"/>
      <c r="WZI54" s="85"/>
      <c r="WZJ54" s="85"/>
      <c r="WZK54" s="85"/>
      <c r="WZL54" s="85"/>
      <c r="WZM54" s="85"/>
      <c r="WZN54" s="85"/>
      <c r="WZO54" s="85"/>
      <c r="WZP54" s="85"/>
      <c r="WZQ54" s="85"/>
      <c r="WZR54" s="85"/>
      <c r="WZS54" s="85"/>
      <c r="WZT54" s="85"/>
      <c r="WZU54" s="85"/>
      <c r="WZV54" s="85"/>
      <c r="WZW54" s="85"/>
      <c r="WZX54" s="85"/>
      <c r="WZY54" s="85"/>
      <c r="WZZ54" s="85"/>
      <c r="XAA54" s="85"/>
      <c r="XAB54" s="85"/>
      <c r="XAC54" s="85"/>
      <c r="XAD54" s="85"/>
      <c r="XAE54" s="85"/>
      <c r="XAF54" s="85"/>
      <c r="XAG54" s="85"/>
      <c r="XAH54" s="85"/>
      <c r="XAI54" s="85"/>
      <c r="XAJ54" s="85"/>
      <c r="XAK54" s="85"/>
      <c r="XAL54" s="85"/>
      <c r="XAM54" s="85"/>
      <c r="XAN54" s="85"/>
      <c r="XAO54" s="85"/>
      <c r="XAP54" s="85"/>
      <c r="XAQ54" s="85"/>
      <c r="XAR54" s="85"/>
      <c r="XAS54" s="85"/>
      <c r="XAT54" s="85"/>
      <c r="XAU54" s="85"/>
      <c r="XAV54" s="85"/>
      <c r="XAW54" s="85"/>
      <c r="XAX54" s="85"/>
      <c r="XAY54" s="85"/>
      <c r="XAZ54" s="85"/>
      <c r="XBA54" s="85"/>
      <c r="XBB54" s="85"/>
      <c r="XBC54" s="85"/>
      <c r="XBD54" s="85"/>
      <c r="XBE54" s="85"/>
      <c r="XBF54" s="85"/>
      <c r="XBG54" s="85"/>
      <c r="XBH54" s="85"/>
      <c r="XBI54" s="85"/>
      <c r="XBJ54" s="85"/>
      <c r="XBK54" s="85"/>
      <c r="XBL54" s="85"/>
      <c r="XBM54" s="85"/>
      <c r="XBN54" s="85"/>
      <c r="XBO54" s="85"/>
      <c r="XBP54" s="85"/>
      <c r="XBQ54" s="85"/>
      <c r="XBR54" s="85"/>
      <c r="XBS54" s="85"/>
      <c r="XBT54" s="85"/>
      <c r="XBU54" s="85"/>
      <c r="XBV54" s="85"/>
      <c r="XBW54" s="85"/>
      <c r="XBX54" s="85"/>
      <c r="XBY54" s="85"/>
      <c r="XBZ54" s="85"/>
      <c r="XCA54" s="85"/>
      <c r="XCB54" s="85"/>
      <c r="XCC54" s="85"/>
      <c r="XCD54" s="85"/>
      <c r="XCE54" s="85"/>
      <c r="XCF54" s="85"/>
      <c r="XCG54" s="85"/>
      <c r="XCH54" s="85"/>
      <c r="XCI54" s="85"/>
      <c r="XCJ54" s="85"/>
      <c r="XCK54" s="85"/>
      <c r="XCL54" s="85"/>
      <c r="XCM54" s="85"/>
      <c r="XCN54" s="85"/>
      <c r="XCO54" s="85"/>
      <c r="XCP54" s="85"/>
      <c r="XCQ54" s="85"/>
      <c r="XCR54" s="85"/>
      <c r="XCS54" s="85"/>
      <c r="XCT54" s="85"/>
      <c r="XCU54" s="85"/>
      <c r="XCV54" s="85"/>
      <c r="XCW54" s="85"/>
      <c r="XCX54" s="85"/>
      <c r="XCY54" s="85"/>
      <c r="XCZ54" s="85"/>
      <c r="XDA54" s="85"/>
      <c r="XDB54" s="85"/>
      <c r="XDC54" s="85"/>
      <c r="XDD54" s="85"/>
      <c r="XDE54" s="85"/>
      <c r="XDF54" s="85"/>
      <c r="XDG54" s="85"/>
      <c r="XDH54" s="85"/>
      <c r="XDI54" s="85"/>
      <c r="XDJ54" s="85"/>
      <c r="XDK54" s="85"/>
      <c r="XDL54" s="85"/>
      <c r="XDM54" s="85"/>
      <c r="XDN54" s="85"/>
      <c r="XDO54" s="85"/>
      <c r="XDP54" s="85"/>
      <c r="XDQ54" s="85"/>
      <c r="XDR54" s="85"/>
      <c r="XDS54" s="85"/>
      <c r="XDT54" s="85"/>
      <c r="XDU54" s="85"/>
      <c r="XDV54" s="85"/>
      <c r="XDW54" s="85"/>
      <c r="XDX54" s="85"/>
      <c r="XDY54" s="85"/>
      <c r="XDZ54" s="85"/>
      <c r="XEA54" s="85"/>
      <c r="XEB54" s="85"/>
      <c r="XEC54" s="85"/>
      <c r="XED54" s="85"/>
      <c r="XEE54" s="85"/>
      <c r="XEF54" s="85"/>
      <c r="XEG54" s="85"/>
      <c r="XEH54" s="85"/>
      <c r="XEI54" s="85"/>
      <c r="XEJ54" s="85"/>
      <c r="XEK54" s="85"/>
      <c r="XEL54" s="85"/>
      <c r="XEM54" s="85"/>
      <c r="XEN54" s="85"/>
      <c r="XEO54" s="85"/>
      <c r="XEP54" s="85"/>
      <c r="XEQ54" s="85"/>
      <c r="XER54" s="85"/>
      <c r="XES54" s="85"/>
      <c r="XET54" s="85"/>
      <c r="XEU54" s="85"/>
      <c r="XEV54" s="85"/>
      <c r="XEW54" s="85"/>
      <c r="XEX54" s="85"/>
      <c r="XEY54" s="85"/>
      <c r="XEZ54" s="85"/>
      <c r="XFA54" s="85"/>
      <c r="XFB54" s="85"/>
      <c r="XFC54" s="85"/>
      <c r="XFD54" s="85"/>
    </row>
    <row r="55" spans="1:10 16139:16384">
      <c r="D55" s="599" t="s">
        <v>1292</v>
      </c>
      <c r="E55" s="584">
        <v>32595946</v>
      </c>
      <c r="F55" s="584">
        <v>32595946</v>
      </c>
      <c r="G55" s="584">
        <v>32595946</v>
      </c>
      <c r="H55" s="584">
        <v>32595946</v>
      </c>
      <c r="I55" s="584">
        <v>0</v>
      </c>
      <c r="J55" s="585">
        <v>0</v>
      </c>
    </row>
    <row r="56" spans="1:10 16139:16384" ht="15.75" customHeight="1">
      <c r="A56" s="600" t="s">
        <v>1293</v>
      </c>
      <c r="D56" s="599" t="s">
        <v>1350</v>
      </c>
      <c r="E56" s="584">
        <v>19612520</v>
      </c>
      <c r="F56" s="584">
        <v>19612520</v>
      </c>
      <c r="G56" s="584">
        <v>19612520</v>
      </c>
      <c r="H56" s="584">
        <v>19612520</v>
      </c>
      <c r="I56" s="584">
        <v>0</v>
      </c>
      <c r="J56" s="585">
        <v>0</v>
      </c>
    </row>
    <row r="57" spans="1:10 16139:16384">
      <c r="A57" s="600" t="s">
        <v>1293</v>
      </c>
      <c r="B57" s="582" t="s">
        <v>1351</v>
      </c>
      <c r="D57" s="599" t="s">
        <v>1352</v>
      </c>
      <c r="E57" s="584">
        <v>4085952</v>
      </c>
      <c r="F57" s="584">
        <v>4085952</v>
      </c>
      <c r="G57" s="584">
        <v>4085952</v>
      </c>
      <c r="H57" s="584">
        <v>4085952</v>
      </c>
      <c r="I57" s="584">
        <v>0</v>
      </c>
      <c r="J57" s="585">
        <v>0</v>
      </c>
    </row>
    <row r="58" spans="1:10 16139:16384">
      <c r="A58" s="600" t="s">
        <v>1293</v>
      </c>
      <c r="B58" s="582" t="s">
        <v>1351</v>
      </c>
      <c r="C58" s="582" t="s">
        <v>1293</v>
      </c>
      <c r="D58" s="599" t="s">
        <v>1353</v>
      </c>
      <c r="E58" s="584">
        <v>3516419</v>
      </c>
      <c r="F58" s="584">
        <v>3516419</v>
      </c>
      <c r="G58" s="584">
        <v>3516419</v>
      </c>
      <c r="H58" s="584">
        <v>3516419</v>
      </c>
      <c r="I58" s="584">
        <v>0</v>
      </c>
      <c r="J58" s="585">
        <v>0</v>
      </c>
    </row>
    <row r="59" spans="1:10 16139:16384">
      <c r="A59" s="600" t="s">
        <v>1293</v>
      </c>
      <c r="B59" s="582" t="s">
        <v>1351</v>
      </c>
      <c r="C59" s="582" t="s">
        <v>1295</v>
      </c>
      <c r="D59" s="599" t="s">
        <v>1354</v>
      </c>
      <c r="E59" s="584">
        <v>133445</v>
      </c>
      <c r="F59" s="584">
        <v>133445</v>
      </c>
      <c r="G59" s="584">
        <v>133445</v>
      </c>
      <c r="H59" s="584">
        <v>133445</v>
      </c>
      <c r="I59" s="584">
        <v>0</v>
      </c>
      <c r="J59" s="585">
        <v>0</v>
      </c>
    </row>
    <row r="60" spans="1:10 16139:16384">
      <c r="A60" s="600" t="s">
        <v>1293</v>
      </c>
      <c r="B60" s="582" t="s">
        <v>1351</v>
      </c>
      <c r="C60" s="582" t="s">
        <v>1316</v>
      </c>
      <c r="D60" s="599" t="s">
        <v>1355</v>
      </c>
      <c r="E60" s="584">
        <v>176522</v>
      </c>
      <c r="F60" s="584">
        <v>176522</v>
      </c>
      <c r="G60" s="584">
        <v>176522</v>
      </c>
      <c r="H60" s="584">
        <v>176522</v>
      </c>
      <c r="I60" s="584">
        <v>0</v>
      </c>
      <c r="J60" s="585">
        <v>0</v>
      </c>
    </row>
    <row r="61" spans="1:10 16139:16384">
      <c r="A61" s="600" t="s">
        <v>1293</v>
      </c>
      <c r="B61" s="582" t="s">
        <v>1351</v>
      </c>
      <c r="C61" s="582" t="s">
        <v>1319</v>
      </c>
      <c r="D61" s="599" t="s">
        <v>1357</v>
      </c>
      <c r="E61" s="584">
        <v>259566</v>
      </c>
      <c r="F61" s="584">
        <v>259566</v>
      </c>
      <c r="G61" s="584">
        <v>259566</v>
      </c>
      <c r="H61" s="584">
        <v>259566</v>
      </c>
      <c r="I61" s="584">
        <v>0</v>
      </c>
      <c r="J61" s="585">
        <v>0</v>
      </c>
    </row>
    <row r="62" spans="1:10 16139:16384">
      <c r="A62" s="600" t="s">
        <v>1293</v>
      </c>
      <c r="B62" s="582" t="s">
        <v>1358</v>
      </c>
      <c r="D62" s="599" t="s">
        <v>1359</v>
      </c>
      <c r="E62" s="584">
        <v>5407530</v>
      </c>
      <c r="F62" s="584">
        <v>5407530</v>
      </c>
      <c r="G62" s="584">
        <v>5407530</v>
      </c>
      <c r="H62" s="584">
        <v>5407530</v>
      </c>
      <c r="I62" s="584">
        <v>0</v>
      </c>
      <c r="J62" s="585">
        <v>0</v>
      </c>
    </row>
    <row r="63" spans="1:10 16139:16384">
      <c r="A63" s="600" t="s">
        <v>1293</v>
      </c>
      <c r="B63" s="582" t="s">
        <v>1358</v>
      </c>
      <c r="C63" s="582" t="s">
        <v>1293</v>
      </c>
      <c r="D63" s="599" t="s">
        <v>1353</v>
      </c>
      <c r="E63" s="584">
        <v>1734530</v>
      </c>
      <c r="F63" s="584">
        <v>1734530</v>
      </c>
      <c r="G63" s="584">
        <v>1734530</v>
      </c>
      <c r="H63" s="584">
        <v>1734530</v>
      </c>
      <c r="I63" s="584">
        <v>0</v>
      </c>
      <c r="J63" s="585">
        <v>0</v>
      </c>
    </row>
    <row r="64" spans="1:10 16139:16384">
      <c r="A64" s="600" t="s">
        <v>1293</v>
      </c>
      <c r="B64" s="582" t="s">
        <v>1358</v>
      </c>
      <c r="C64" s="582" t="s">
        <v>1295</v>
      </c>
      <c r="D64" s="599" t="s">
        <v>1360</v>
      </c>
      <c r="E64" s="584">
        <v>3673000</v>
      </c>
      <c r="F64" s="584">
        <v>3673000</v>
      </c>
      <c r="G64" s="584">
        <v>3673000</v>
      </c>
      <c r="H64" s="584">
        <v>3673000</v>
      </c>
      <c r="I64" s="584">
        <v>0</v>
      </c>
      <c r="J64" s="585">
        <v>0</v>
      </c>
    </row>
    <row r="65" spans="1:10">
      <c r="A65" s="600" t="s">
        <v>1293</v>
      </c>
      <c r="B65" s="582" t="s">
        <v>1361</v>
      </c>
      <c r="D65" s="599" t="s">
        <v>1362</v>
      </c>
      <c r="E65" s="584">
        <v>8974169</v>
      </c>
      <c r="F65" s="584">
        <v>8974169</v>
      </c>
      <c r="G65" s="584">
        <v>8974169</v>
      </c>
      <c r="H65" s="584">
        <v>8974169</v>
      </c>
      <c r="I65" s="584">
        <v>0</v>
      </c>
      <c r="J65" s="585">
        <v>0</v>
      </c>
    </row>
    <row r="66" spans="1:10">
      <c r="A66" s="600" t="s">
        <v>1293</v>
      </c>
      <c r="B66" s="582" t="s">
        <v>1361</v>
      </c>
      <c r="C66" s="582" t="s">
        <v>1293</v>
      </c>
      <c r="D66" s="599" t="s">
        <v>1353</v>
      </c>
      <c r="E66" s="584">
        <v>5487081</v>
      </c>
      <c r="F66" s="584">
        <v>5487081</v>
      </c>
      <c r="G66" s="584">
        <v>5487081</v>
      </c>
      <c r="H66" s="584">
        <v>5487081</v>
      </c>
      <c r="I66" s="584">
        <v>0</v>
      </c>
      <c r="J66" s="585">
        <v>0</v>
      </c>
    </row>
    <row r="67" spans="1:10">
      <c r="A67" s="600" t="s">
        <v>1293</v>
      </c>
      <c r="B67" s="582" t="s">
        <v>1361</v>
      </c>
      <c r="C67" s="582" t="s">
        <v>1295</v>
      </c>
      <c r="D67" s="599" t="s">
        <v>1363</v>
      </c>
      <c r="E67" s="584">
        <v>1851049</v>
      </c>
      <c r="F67" s="584">
        <v>1851049</v>
      </c>
      <c r="G67" s="584">
        <v>1851049</v>
      </c>
      <c r="H67" s="584">
        <v>1851049</v>
      </c>
      <c r="I67" s="584">
        <v>0</v>
      </c>
      <c r="J67" s="585">
        <v>0</v>
      </c>
    </row>
    <row r="68" spans="1:10">
      <c r="A68" s="600" t="s">
        <v>1293</v>
      </c>
      <c r="B68" s="582" t="s">
        <v>1361</v>
      </c>
      <c r="C68" s="582" t="s">
        <v>1319</v>
      </c>
      <c r="D68" s="599" t="s">
        <v>1366</v>
      </c>
      <c r="E68" s="584">
        <v>190296</v>
      </c>
      <c r="F68" s="584">
        <v>190296</v>
      </c>
      <c r="G68" s="584">
        <v>190296</v>
      </c>
      <c r="H68" s="584">
        <v>190296</v>
      </c>
      <c r="I68" s="584">
        <v>0</v>
      </c>
      <c r="J68" s="585">
        <v>0</v>
      </c>
    </row>
    <row r="69" spans="1:10">
      <c r="A69" s="600" t="s">
        <v>1293</v>
      </c>
      <c r="B69" s="582" t="s">
        <v>1361</v>
      </c>
      <c r="C69" s="582" t="s">
        <v>1328</v>
      </c>
      <c r="D69" s="599" t="s">
        <v>1367</v>
      </c>
      <c r="E69" s="584">
        <v>1010209</v>
      </c>
      <c r="F69" s="584">
        <v>1010209</v>
      </c>
      <c r="G69" s="584">
        <v>1010209</v>
      </c>
      <c r="H69" s="584">
        <v>1010209</v>
      </c>
      <c r="I69" s="584">
        <v>0</v>
      </c>
      <c r="J69" s="585">
        <v>0</v>
      </c>
    </row>
    <row r="70" spans="1:10">
      <c r="A70" s="600" t="s">
        <v>1293</v>
      </c>
      <c r="B70" s="582" t="s">
        <v>1361</v>
      </c>
      <c r="C70" s="582" t="s">
        <v>1326</v>
      </c>
      <c r="D70" s="599" t="s">
        <v>1368</v>
      </c>
      <c r="E70" s="584">
        <v>435534</v>
      </c>
      <c r="F70" s="584">
        <v>435534</v>
      </c>
      <c r="G70" s="584">
        <v>435534</v>
      </c>
      <c r="H70" s="584">
        <v>435534</v>
      </c>
      <c r="I70" s="584">
        <v>0</v>
      </c>
      <c r="J70" s="585">
        <v>0</v>
      </c>
    </row>
    <row r="71" spans="1:10">
      <c r="A71" s="600" t="s">
        <v>1293</v>
      </c>
      <c r="B71" s="582" t="s">
        <v>1369</v>
      </c>
      <c r="D71" s="599" t="s">
        <v>1370</v>
      </c>
      <c r="E71" s="584">
        <v>1144869</v>
      </c>
      <c r="F71" s="584">
        <v>1144869</v>
      </c>
      <c r="G71" s="584">
        <v>1144869</v>
      </c>
      <c r="H71" s="584">
        <v>1144869</v>
      </c>
      <c r="I71" s="584">
        <v>0</v>
      </c>
      <c r="J71" s="585">
        <v>0</v>
      </c>
    </row>
    <row r="72" spans="1:10">
      <c r="A72" s="600" t="s">
        <v>1293</v>
      </c>
      <c r="B72" s="582" t="s">
        <v>1369</v>
      </c>
      <c r="C72" s="582" t="s">
        <v>1295</v>
      </c>
      <c r="D72" s="599" t="s">
        <v>1371</v>
      </c>
      <c r="E72" s="584">
        <v>1144869</v>
      </c>
      <c r="F72" s="584">
        <v>1144869</v>
      </c>
      <c r="G72" s="584">
        <v>1144869</v>
      </c>
      <c r="H72" s="584">
        <v>1144869</v>
      </c>
      <c r="I72" s="584">
        <v>0</v>
      </c>
      <c r="J72" s="585">
        <v>0</v>
      </c>
    </row>
    <row r="73" spans="1:10">
      <c r="A73" s="600" t="s">
        <v>1295</v>
      </c>
      <c r="D73" s="599" t="s">
        <v>1372</v>
      </c>
      <c r="E73" s="584">
        <v>365567</v>
      </c>
      <c r="F73" s="584">
        <v>365567</v>
      </c>
      <c r="G73" s="584">
        <v>365567</v>
      </c>
      <c r="H73" s="584">
        <v>365567</v>
      </c>
      <c r="I73" s="584">
        <v>0</v>
      </c>
      <c r="J73" s="585">
        <v>0</v>
      </c>
    </row>
    <row r="74" spans="1:10">
      <c r="A74" s="600" t="s">
        <v>1295</v>
      </c>
      <c r="B74" s="582" t="s">
        <v>1376</v>
      </c>
      <c r="D74" s="599" t="s">
        <v>1377</v>
      </c>
      <c r="E74" s="584">
        <v>365567</v>
      </c>
      <c r="F74" s="584">
        <v>365567</v>
      </c>
      <c r="G74" s="584">
        <v>365567</v>
      </c>
      <c r="H74" s="584">
        <v>365567</v>
      </c>
      <c r="I74" s="584">
        <v>0</v>
      </c>
      <c r="J74" s="585">
        <v>0</v>
      </c>
    </row>
    <row r="75" spans="1:10">
      <c r="A75" s="600" t="s">
        <v>1295</v>
      </c>
      <c r="B75" s="582" t="s">
        <v>1376</v>
      </c>
      <c r="C75" s="582" t="s">
        <v>1295</v>
      </c>
      <c r="D75" s="599" t="s">
        <v>1378</v>
      </c>
      <c r="E75" s="584">
        <v>120000</v>
      </c>
      <c r="F75" s="584">
        <v>120000</v>
      </c>
      <c r="G75" s="584">
        <v>120000</v>
      </c>
      <c r="H75" s="584">
        <v>120000</v>
      </c>
      <c r="I75" s="584">
        <v>0</v>
      </c>
      <c r="J75" s="585">
        <v>0</v>
      </c>
    </row>
    <row r="76" spans="1:10">
      <c r="A76" s="600" t="s">
        <v>1295</v>
      </c>
      <c r="B76" s="582" t="s">
        <v>1376</v>
      </c>
      <c r="C76" s="582" t="s">
        <v>1316</v>
      </c>
      <c r="D76" s="599" t="s">
        <v>1368</v>
      </c>
      <c r="E76" s="584">
        <v>245567</v>
      </c>
      <c r="F76" s="584">
        <v>245567</v>
      </c>
      <c r="G76" s="584">
        <v>245567</v>
      </c>
      <c r="H76" s="584">
        <v>245567</v>
      </c>
      <c r="I76" s="584">
        <v>0</v>
      </c>
      <c r="J76" s="585">
        <v>0</v>
      </c>
    </row>
    <row r="77" spans="1:10">
      <c r="A77" s="600" t="s">
        <v>1316</v>
      </c>
      <c r="D77" s="599" t="s">
        <v>1379</v>
      </c>
      <c r="E77" s="584">
        <v>3135212</v>
      </c>
      <c r="F77" s="584">
        <v>3135212</v>
      </c>
      <c r="G77" s="584">
        <v>3135212</v>
      </c>
      <c r="H77" s="584">
        <v>3135212</v>
      </c>
      <c r="I77" s="584">
        <v>0</v>
      </c>
      <c r="J77" s="585">
        <v>0</v>
      </c>
    </row>
    <row r="78" spans="1:10">
      <c r="A78" s="600" t="s">
        <v>1316</v>
      </c>
      <c r="B78" s="582" t="s">
        <v>1380</v>
      </c>
      <c r="D78" s="599" t="s">
        <v>1381</v>
      </c>
      <c r="E78" s="584">
        <v>1409741</v>
      </c>
      <c r="F78" s="584">
        <v>1409741</v>
      </c>
      <c r="G78" s="584">
        <v>1409741</v>
      </c>
      <c r="H78" s="584">
        <v>1409741</v>
      </c>
      <c r="I78" s="584">
        <v>0</v>
      </c>
      <c r="J78" s="585">
        <v>0</v>
      </c>
    </row>
    <row r="79" spans="1:10">
      <c r="A79" s="600" t="s">
        <v>1316</v>
      </c>
      <c r="B79" s="582" t="s">
        <v>1380</v>
      </c>
      <c r="C79" s="582" t="s">
        <v>1295</v>
      </c>
      <c r="D79" s="599" t="s">
        <v>1382</v>
      </c>
      <c r="E79" s="584">
        <v>1409741</v>
      </c>
      <c r="F79" s="584">
        <v>1409741</v>
      </c>
      <c r="G79" s="584">
        <v>1409741</v>
      </c>
      <c r="H79" s="584">
        <v>1409741</v>
      </c>
      <c r="I79" s="584">
        <v>0</v>
      </c>
      <c r="J79" s="585">
        <v>0</v>
      </c>
    </row>
    <row r="80" spans="1:10">
      <c r="A80" s="600" t="s">
        <v>1316</v>
      </c>
      <c r="B80" s="582" t="s">
        <v>1383</v>
      </c>
      <c r="D80" s="599" t="s">
        <v>1384</v>
      </c>
      <c r="E80" s="584">
        <v>76313</v>
      </c>
      <c r="F80" s="584">
        <v>76313</v>
      </c>
      <c r="G80" s="584">
        <v>76313</v>
      </c>
      <c r="H80" s="584">
        <v>76313</v>
      </c>
      <c r="I80" s="584">
        <v>0</v>
      </c>
      <c r="J80" s="585">
        <v>0</v>
      </c>
    </row>
    <row r="81" spans="1:10 16139:16384">
      <c r="A81" s="600" t="s">
        <v>1316</v>
      </c>
      <c r="B81" s="582" t="s">
        <v>1383</v>
      </c>
      <c r="C81" s="582" t="s">
        <v>1295</v>
      </c>
      <c r="D81" s="599" t="s">
        <v>1385</v>
      </c>
      <c r="E81" s="584">
        <v>76313</v>
      </c>
      <c r="F81" s="584">
        <v>76313</v>
      </c>
      <c r="G81" s="584">
        <v>76313</v>
      </c>
      <c r="H81" s="584">
        <v>76313</v>
      </c>
      <c r="I81" s="584">
        <v>0</v>
      </c>
      <c r="J81" s="585">
        <v>0</v>
      </c>
    </row>
    <row r="82" spans="1:10 16139:16384">
      <c r="A82" s="600" t="s">
        <v>1316</v>
      </c>
      <c r="B82" s="582" t="s">
        <v>1386</v>
      </c>
      <c r="D82" s="599" t="s">
        <v>1387</v>
      </c>
      <c r="E82" s="584">
        <v>1649158</v>
      </c>
      <c r="F82" s="584">
        <v>1649158</v>
      </c>
      <c r="G82" s="584">
        <v>1649158</v>
      </c>
      <c r="H82" s="584">
        <v>1649158</v>
      </c>
      <c r="I82" s="584">
        <v>0</v>
      </c>
      <c r="J82" s="585">
        <v>0</v>
      </c>
    </row>
    <row r="83" spans="1:10 16139:16384">
      <c r="A83" s="600" t="s">
        <v>1316</v>
      </c>
      <c r="B83" s="582" t="s">
        <v>1386</v>
      </c>
      <c r="C83" s="582" t="s">
        <v>1293</v>
      </c>
      <c r="D83" s="599" t="s">
        <v>1353</v>
      </c>
      <c r="E83" s="584">
        <v>1481500</v>
      </c>
      <c r="F83" s="584">
        <v>1481500</v>
      </c>
      <c r="G83" s="584">
        <v>1481500</v>
      </c>
      <c r="H83" s="584">
        <v>1481500</v>
      </c>
      <c r="I83" s="584">
        <v>0</v>
      </c>
      <c r="J83" s="585">
        <v>0</v>
      </c>
    </row>
    <row r="84" spans="1:10 16139:16384">
      <c r="A84" s="600" t="s">
        <v>1316</v>
      </c>
      <c r="B84" s="582" t="s">
        <v>1386</v>
      </c>
      <c r="C84" s="582" t="s">
        <v>1295</v>
      </c>
      <c r="D84" s="599" t="s">
        <v>1388</v>
      </c>
      <c r="E84" s="584">
        <v>60744</v>
      </c>
      <c r="F84" s="584">
        <v>60744</v>
      </c>
      <c r="G84" s="584">
        <v>60744</v>
      </c>
      <c r="H84" s="584">
        <v>60744</v>
      </c>
      <c r="I84" s="584">
        <v>0</v>
      </c>
      <c r="J84" s="585">
        <v>0</v>
      </c>
    </row>
    <row r="85" spans="1:10 16139:16384">
      <c r="A85" s="600" t="s">
        <v>1316</v>
      </c>
      <c r="B85" s="582" t="s">
        <v>1386</v>
      </c>
      <c r="C85" s="582" t="s">
        <v>1319</v>
      </c>
      <c r="D85" s="599" t="s">
        <v>1389</v>
      </c>
      <c r="E85" s="584">
        <v>106914</v>
      </c>
      <c r="F85" s="584">
        <v>106914</v>
      </c>
      <c r="G85" s="584">
        <v>106914</v>
      </c>
      <c r="H85" s="584">
        <v>106914</v>
      </c>
      <c r="I85" s="584">
        <v>0</v>
      </c>
      <c r="J85" s="585">
        <v>0</v>
      </c>
      <c r="WVS85" s="593"/>
      <c r="WVT85" s="593"/>
      <c r="WVU85" s="593"/>
      <c r="WVV85" s="593"/>
      <c r="WVW85" s="593"/>
      <c r="WVX85" s="593"/>
      <c r="WVY85" s="593"/>
      <c r="WVZ85" s="593"/>
      <c r="WWA85" s="593"/>
      <c r="WWB85" s="593"/>
      <c r="WWC85" s="593"/>
      <c r="WWD85" s="593"/>
      <c r="WWE85" s="593"/>
      <c r="WWF85" s="593"/>
      <c r="WWG85" s="593"/>
      <c r="WWH85" s="593"/>
      <c r="WWI85" s="593"/>
      <c r="WWJ85" s="593"/>
      <c r="WWK85" s="593"/>
      <c r="WWL85" s="593"/>
      <c r="WWM85" s="593"/>
      <c r="WWN85" s="593"/>
      <c r="WWO85" s="593"/>
      <c r="WWP85" s="593"/>
      <c r="WWQ85" s="593"/>
      <c r="WWR85" s="593"/>
      <c r="WWS85" s="593"/>
      <c r="WWT85" s="593"/>
      <c r="WWU85" s="593"/>
      <c r="WWV85" s="593"/>
      <c r="WWW85" s="593"/>
      <c r="WWX85" s="593"/>
      <c r="WWY85" s="593"/>
      <c r="WWZ85" s="593"/>
      <c r="WXA85" s="593"/>
      <c r="WXB85" s="593"/>
      <c r="WXC85" s="593"/>
      <c r="WXD85" s="593"/>
      <c r="WXE85" s="593"/>
      <c r="WXF85" s="593"/>
      <c r="WXG85" s="593"/>
      <c r="WXH85" s="593"/>
      <c r="WXI85" s="593"/>
      <c r="WXJ85" s="593"/>
      <c r="WXK85" s="593"/>
      <c r="WXL85" s="593"/>
      <c r="WXM85" s="593"/>
      <c r="WXN85" s="593"/>
      <c r="WXO85" s="593"/>
      <c r="WXP85" s="593"/>
      <c r="WXQ85" s="593"/>
      <c r="WXR85" s="593"/>
      <c r="WXS85" s="593"/>
      <c r="WXT85" s="593"/>
      <c r="WXU85" s="593"/>
      <c r="WXV85" s="593"/>
      <c r="WXW85" s="593"/>
      <c r="WXX85" s="593"/>
      <c r="WXY85" s="593"/>
      <c r="WXZ85" s="593"/>
      <c r="WYA85" s="593"/>
      <c r="WYB85" s="593"/>
      <c r="WYC85" s="593"/>
      <c r="WYD85" s="593"/>
      <c r="WYE85" s="593"/>
      <c r="WYF85" s="593"/>
      <c r="WYG85" s="593"/>
      <c r="WYH85" s="593"/>
      <c r="WYI85" s="593"/>
      <c r="WYJ85" s="593"/>
      <c r="WYK85" s="593"/>
      <c r="WYL85" s="593"/>
      <c r="WYM85" s="593"/>
      <c r="WYN85" s="593"/>
      <c r="WYO85" s="593"/>
      <c r="WYP85" s="593"/>
      <c r="WYQ85" s="593"/>
      <c r="WYR85" s="593"/>
      <c r="WYS85" s="593"/>
      <c r="WYT85" s="593"/>
      <c r="WYU85" s="593"/>
      <c r="WYV85" s="593"/>
      <c r="WYW85" s="593"/>
      <c r="WYX85" s="593"/>
      <c r="WYY85" s="593"/>
      <c r="WYZ85" s="593"/>
      <c r="WZA85" s="593"/>
      <c r="WZB85" s="593"/>
      <c r="WZC85" s="593"/>
      <c r="WZD85" s="593"/>
      <c r="WZE85" s="593"/>
      <c r="WZF85" s="593"/>
      <c r="WZG85" s="593"/>
      <c r="WZH85" s="593"/>
      <c r="WZI85" s="593"/>
      <c r="WZJ85" s="593"/>
      <c r="WZK85" s="593"/>
      <c r="WZL85" s="593"/>
      <c r="WZM85" s="593"/>
      <c r="WZN85" s="593"/>
      <c r="WZO85" s="593"/>
      <c r="WZP85" s="593"/>
      <c r="WZQ85" s="593"/>
      <c r="WZR85" s="593"/>
      <c r="WZS85" s="593"/>
      <c r="WZT85" s="593"/>
      <c r="WZU85" s="593"/>
      <c r="WZV85" s="593"/>
      <c r="WZW85" s="593"/>
      <c r="WZX85" s="593"/>
      <c r="WZY85" s="593"/>
      <c r="WZZ85" s="593"/>
      <c r="XAA85" s="593"/>
      <c r="XAB85" s="593"/>
      <c r="XAC85" s="593"/>
      <c r="XAD85" s="593"/>
      <c r="XAE85" s="593"/>
      <c r="XAF85" s="593"/>
      <c r="XAG85" s="593"/>
      <c r="XAH85" s="593"/>
      <c r="XAI85" s="593"/>
      <c r="XAJ85" s="593"/>
      <c r="XAK85" s="593"/>
      <c r="XAL85" s="593"/>
      <c r="XAM85" s="593"/>
      <c r="XAN85" s="593"/>
      <c r="XAO85" s="593"/>
      <c r="XAP85" s="593"/>
      <c r="XAQ85" s="593"/>
      <c r="XAR85" s="593"/>
      <c r="XAS85" s="593"/>
      <c r="XAT85" s="593"/>
      <c r="XAU85" s="593"/>
      <c r="XAV85" s="593"/>
      <c r="XAW85" s="593"/>
      <c r="XAX85" s="593"/>
      <c r="XAY85" s="593"/>
      <c r="XAZ85" s="593"/>
      <c r="XBA85" s="593"/>
      <c r="XBB85" s="593"/>
      <c r="XBC85" s="593"/>
      <c r="XBD85" s="593"/>
      <c r="XBE85" s="593"/>
      <c r="XBF85" s="593"/>
      <c r="XBG85" s="593"/>
      <c r="XBH85" s="593"/>
      <c r="XBI85" s="593"/>
      <c r="XBJ85" s="593"/>
      <c r="XBK85" s="593"/>
      <c r="XBL85" s="593"/>
      <c r="XBM85" s="593"/>
      <c r="XBN85" s="593"/>
      <c r="XBO85" s="593"/>
      <c r="XBP85" s="593"/>
      <c r="XBQ85" s="593"/>
      <c r="XBR85" s="593"/>
      <c r="XBS85" s="593"/>
      <c r="XBT85" s="593"/>
      <c r="XBU85" s="593"/>
      <c r="XBV85" s="593"/>
      <c r="XBW85" s="593"/>
      <c r="XBX85" s="593"/>
      <c r="XBY85" s="593"/>
      <c r="XBZ85" s="593"/>
      <c r="XCA85" s="593"/>
      <c r="XCB85" s="593"/>
      <c r="XCC85" s="593"/>
      <c r="XCD85" s="593"/>
      <c r="XCE85" s="593"/>
      <c r="XCF85" s="593"/>
      <c r="XCG85" s="593"/>
      <c r="XCH85" s="593"/>
      <c r="XCI85" s="593"/>
      <c r="XCJ85" s="593"/>
      <c r="XCK85" s="593"/>
      <c r="XCL85" s="593"/>
      <c r="XCM85" s="593"/>
      <c r="XCN85" s="593"/>
      <c r="XCO85" s="593"/>
      <c r="XCP85" s="593"/>
      <c r="XCQ85" s="593"/>
      <c r="XCR85" s="593"/>
      <c r="XCS85" s="593"/>
      <c r="XCT85" s="593"/>
      <c r="XCU85" s="593"/>
      <c r="XCV85" s="593"/>
      <c r="XCW85" s="593"/>
      <c r="XCX85" s="593"/>
      <c r="XCY85" s="593"/>
      <c r="XCZ85" s="593"/>
      <c r="XDA85" s="593"/>
      <c r="XDB85" s="593"/>
      <c r="XDC85" s="593"/>
      <c r="XDD85" s="593"/>
      <c r="XDE85" s="593"/>
      <c r="XDF85" s="593"/>
      <c r="XDG85" s="593"/>
      <c r="XDH85" s="593"/>
      <c r="XDI85" s="593"/>
      <c r="XDJ85" s="593"/>
      <c r="XDK85" s="593"/>
      <c r="XDL85" s="593"/>
      <c r="XDM85" s="593"/>
      <c r="XDN85" s="593"/>
      <c r="XDO85" s="593"/>
      <c r="XDP85" s="593"/>
      <c r="XDQ85" s="593"/>
      <c r="XDR85" s="593"/>
      <c r="XDS85" s="593"/>
      <c r="XDT85" s="593"/>
      <c r="XDU85" s="593"/>
      <c r="XDV85" s="593"/>
      <c r="XDW85" s="593"/>
      <c r="XDX85" s="593"/>
      <c r="XDY85" s="593"/>
      <c r="XDZ85" s="593"/>
      <c r="XEA85" s="593"/>
      <c r="XEB85" s="593"/>
      <c r="XEC85" s="593"/>
      <c r="XED85" s="593"/>
      <c r="XEE85" s="593"/>
      <c r="XEF85" s="593"/>
      <c r="XEG85" s="593"/>
      <c r="XEH85" s="593"/>
      <c r="XEI85" s="593"/>
      <c r="XEJ85" s="593"/>
      <c r="XEK85" s="593"/>
      <c r="XEL85" s="593"/>
      <c r="XEM85" s="593"/>
      <c r="XEN85" s="593"/>
      <c r="XEO85" s="593"/>
      <c r="XEP85" s="593"/>
      <c r="XEQ85" s="593"/>
      <c r="XER85" s="593"/>
      <c r="XES85" s="593"/>
      <c r="XET85" s="593"/>
      <c r="XEU85" s="593"/>
      <c r="XEV85" s="593"/>
      <c r="XEW85" s="593"/>
      <c r="XEX85" s="593"/>
      <c r="XEY85" s="593"/>
      <c r="XEZ85" s="593"/>
      <c r="XFA85" s="593"/>
      <c r="XFB85" s="593"/>
      <c r="XFC85" s="593"/>
      <c r="XFD85" s="593"/>
    </row>
    <row r="86" spans="1:10 16139:16384">
      <c r="A86" s="600" t="s">
        <v>1314</v>
      </c>
      <c r="D86" s="599" t="s">
        <v>1390</v>
      </c>
      <c r="E86" s="584">
        <v>272011</v>
      </c>
      <c r="F86" s="584">
        <v>272011</v>
      </c>
      <c r="G86" s="584">
        <v>272011</v>
      </c>
      <c r="H86" s="584">
        <v>272011</v>
      </c>
      <c r="I86" s="584">
        <v>0</v>
      </c>
      <c r="J86" s="585">
        <v>0</v>
      </c>
    </row>
    <row r="87" spans="1:10 16139:16384">
      <c r="A87" s="600" t="s">
        <v>1314</v>
      </c>
      <c r="B87" s="582" t="s">
        <v>1391</v>
      </c>
      <c r="D87" s="599" t="s">
        <v>1392</v>
      </c>
      <c r="E87" s="584">
        <v>72356</v>
      </c>
      <c r="F87" s="584">
        <v>72356</v>
      </c>
      <c r="G87" s="584">
        <v>72356</v>
      </c>
      <c r="H87" s="584">
        <v>72356</v>
      </c>
      <c r="I87" s="584">
        <v>0</v>
      </c>
      <c r="J87" s="585">
        <v>0</v>
      </c>
    </row>
    <row r="88" spans="1:10 16139:16384">
      <c r="A88" s="600" t="s">
        <v>1314</v>
      </c>
      <c r="B88" s="582" t="s">
        <v>1391</v>
      </c>
      <c r="C88" s="582" t="s">
        <v>1295</v>
      </c>
      <c r="D88" s="599" t="s">
        <v>1393</v>
      </c>
      <c r="E88" s="584">
        <v>72356</v>
      </c>
      <c r="F88" s="584">
        <v>72356</v>
      </c>
      <c r="G88" s="584">
        <v>72356</v>
      </c>
      <c r="H88" s="584">
        <v>72356</v>
      </c>
      <c r="I88" s="584">
        <v>0</v>
      </c>
      <c r="J88" s="585">
        <v>0</v>
      </c>
    </row>
    <row r="89" spans="1:10 16139:16384">
      <c r="A89" s="600" t="s">
        <v>1314</v>
      </c>
      <c r="B89" s="582" t="s">
        <v>1397</v>
      </c>
      <c r="D89" s="599" t="s">
        <v>1398</v>
      </c>
      <c r="E89" s="584">
        <v>199655</v>
      </c>
      <c r="F89" s="584">
        <v>199655</v>
      </c>
      <c r="G89" s="584">
        <v>199655</v>
      </c>
      <c r="H89" s="584">
        <v>199655</v>
      </c>
      <c r="I89" s="584">
        <v>0</v>
      </c>
      <c r="J89" s="585">
        <v>0</v>
      </c>
    </row>
    <row r="90" spans="1:10 16139:16384">
      <c r="A90" s="600" t="s">
        <v>1314</v>
      </c>
      <c r="B90" s="582" t="s">
        <v>1397</v>
      </c>
      <c r="C90" s="582" t="s">
        <v>1295</v>
      </c>
      <c r="D90" s="599" t="s">
        <v>1399</v>
      </c>
      <c r="E90" s="584">
        <v>199655</v>
      </c>
      <c r="F90" s="584">
        <v>199655</v>
      </c>
      <c r="G90" s="584">
        <v>199655</v>
      </c>
      <c r="H90" s="584">
        <v>199655</v>
      </c>
      <c r="I90" s="584">
        <v>0</v>
      </c>
      <c r="J90" s="585">
        <v>0</v>
      </c>
    </row>
    <row r="91" spans="1:10 16139:16384">
      <c r="A91" s="600" t="s">
        <v>1319</v>
      </c>
      <c r="D91" s="599" t="s">
        <v>1400</v>
      </c>
      <c r="E91" s="584">
        <v>6421152</v>
      </c>
      <c r="F91" s="584">
        <v>6421152</v>
      </c>
      <c r="G91" s="584">
        <v>6421152</v>
      </c>
      <c r="H91" s="584">
        <v>6421152</v>
      </c>
      <c r="I91" s="584">
        <v>0</v>
      </c>
      <c r="J91" s="585">
        <v>0</v>
      </c>
    </row>
    <row r="92" spans="1:10 16139:16384">
      <c r="A92" s="600" t="s">
        <v>1319</v>
      </c>
      <c r="B92" s="582" t="s">
        <v>1401</v>
      </c>
      <c r="D92" s="599" t="s">
        <v>1402</v>
      </c>
      <c r="E92" s="584">
        <v>6421152</v>
      </c>
      <c r="F92" s="584">
        <v>6421152</v>
      </c>
      <c r="G92" s="584">
        <v>6421152</v>
      </c>
      <c r="H92" s="584">
        <v>6421152</v>
      </c>
      <c r="I92" s="584">
        <v>0</v>
      </c>
      <c r="J92" s="585">
        <v>0</v>
      </c>
    </row>
    <row r="93" spans="1:10 16139:16384">
      <c r="A93" s="600" t="s">
        <v>1319</v>
      </c>
      <c r="B93" s="582" t="s">
        <v>1401</v>
      </c>
      <c r="C93" s="582" t="s">
        <v>1293</v>
      </c>
      <c r="D93" s="599" t="s">
        <v>1353</v>
      </c>
      <c r="E93" s="584">
        <v>6421152</v>
      </c>
      <c r="F93" s="584">
        <v>6421152</v>
      </c>
      <c r="G93" s="584">
        <v>6421152</v>
      </c>
      <c r="H93" s="584">
        <v>6421152</v>
      </c>
      <c r="I93" s="584">
        <v>0</v>
      </c>
      <c r="J93" s="585">
        <v>0</v>
      </c>
    </row>
    <row r="94" spans="1:10 16139:16384">
      <c r="A94" s="600" t="s">
        <v>1324</v>
      </c>
      <c r="D94" s="599" t="s">
        <v>1407</v>
      </c>
      <c r="E94" s="584">
        <v>2556534</v>
      </c>
      <c r="F94" s="584">
        <v>2556534</v>
      </c>
      <c r="G94" s="584">
        <v>2556534</v>
      </c>
      <c r="H94" s="584">
        <v>2556534</v>
      </c>
      <c r="I94" s="584">
        <v>0</v>
      </c>
      <c r="J94" s="585">
        <v>0</v>
      </c>
    </row>
    <row r="95" spans="1:10 16139:16384">
      <c r="A95" s="600" t="s">
        <v>1324</v>
      </c>
      <c r="B95" s="582" t="s">
        <v>1408</v>
      </c>
      <c r="D95" s="599" t="s">
        <v>1409</v>
      </c>
      <c r="E95" s="584">
        <v>2556534</v>
      </c>
      <c r="F95" s="584">
        <v>2556534</v>
      </c>
      <c r="G95" s="584">
        <v>2556534</v>
      </c>
      <c r="H95" s="584">
        <v>2556534</v>
      </c>
      <c r="I95" s="584">
        <v>0</v>
      </c>
      <c r="J95" s="585">
        <v>0</v>
      </c>
    </row>
    <row r="96" spans="1:10 16139:16384">
      <c r="A96" s="600" t="s">
        <v>1324</v>
      </c>
      <c r="B96" s="582" t="s">
        <v>1408</v>
      </c>
      <c r="C96" s="582" t="s">
        <v>1293</v>
      </c>
      <c r="D96" s="599" t="s">
        <v>1410</v>
      </c>
      <c r="E96" s="584">
        <v>2556534</v>
      </c>
      <c r="F96" s="584">
        <v>2556534</v>
      </c>
      <c r="G96" s="584">
        <v>2556534</v>
      </c>
      <c r="H96" s="584">
        <v>2556534</v>
      </c>
      <c r="I96" s="584">
        <v>0</v>
      </c>
      <c r="J96" s="585">
        <v>0</v>
      </c>
    </row>
    <row r="97" spans="1:10 16139:16384">
      <c r="A97" s="600" t="s">
        <v>1326</v>
      </c>
      <c r="D97" s="599" t="s">
        <v>1411</v>
      </c>
      <c r="E97" s="584">
        <v>232950</v>
      </c>
      <c r="F97" s="584">
        <v>232950</v>
      </c>
      <c r="G97" s="584">
        <v>232950</v>
      </c>
      <c r="H97" s="584">
        <v>232950</v>
      </c>
      <c r="I97" s="584">
        <v>0</v>
      </c>
      <c r="J97" s="585">
        <v>0</v>
      </c>
    </row>
    <row r="98" spans="1:10 16139:16384">
      <c r="A98" s="600" t="s">
        <v>1326</v>
      </c>
      <c r="B98" s="582" t="s">
        <v>1412</v>
      </c>
      <c r="D98" s="599" t="s">
        <v>1413</v>
      </c>
      <c r="E98" s="584">
        <v>232950</v>
      </c>
      <c r="F98" s="584">
        <v>232950</v>
      </c>
      <c r="G98" s="584">
        <v>232950</v>
      </c>
      <c r="H98" s="584">
        <v>232950</v>
      </c>
      <c r="I98" s="584">
        <v>0</v>
      </c>
      <c r="J98" s="585">
        <v>0</v>
      </c>
    </row>
    <row r="99" spans="1:10 16139:16384">
      <c r="A99" s="600" t="s">
        <v>1326</v>
      </c>
      <c r="B99" s="582" t="s">
        <v>1412</v>
      </c>
      <c r="C99" s="582" t="s">
        <v>1295</v>
      </c>
      <c r="D99" s="599" t="s">
        <v>1414</v>
      </c>
      <c r="E99" s="584">
        <v>232950</v>
      </c>
      <c r="F99" s="584">
        <v>232950</v>
      </c>
      <c r="G99" s="584">
        <v>232950</v>
      </c>
      <c r="H99" s="584">
        <v>232950</v>
      </c>
      <c r="I99" s="584">
        <v>0</v>
      </c>
      <c r="J99" s="585">
        <v>0</v>
      </c>
    </row>
    <row r="100" spans="1:10 16139:16384" ht="19.5">
      <c r="A100" s="1755" t="s">
        <v>1281</v>
      </c>
      <c r="B100" s="1755"/>
      <c r="C100" s="1755"/>
      <c r="D100" s="1755"/>
      <c r="E100" s="1755"/>
      <c r="F100" s="1755"/>
      <c r="G100" s="1755"/>
      <c r="H100" s="1755"/>
      <c r="I100" s="1755"/>
      <c r="J100" s="1755"/>
    </row>
    <row r="101" spans="1:10 16139:16384" ht="19.5">
      <c r="A101" s="1756" t="s">
        <v>1282</v>
      </c>
      <c r="B101" s="1756"/>
      <c r="C101" s="1756"/>
      <c r="D101" s="1756"/>
      <c r="E101" s="1756"/>
      <c r="F101" s="1756"/>
      <c r="G101" s="1756"/>
      <c r="H101" s="1756"/>
      <c r="I101" s="1756"/>
      <c r="J101" s="1756"/>
    </row>
    <row r="102" spans="1:10 16139:16384" s="593" customFormat="1" ht="16.5" customHeight="1">
      <c r="A102" s="1757" t="s">
        <v>1429</v>
      </c>
      <c r="B102" s="1757"/>
      <c r="C102" s="1757"/>
      <c r="D102" s="1757"/>
      <c r="E102" s="1757"/>
      <c r="F102" s="1757"/>
      <c r="G102" s="1757"/>
      <c r="H102" s="1757"/>
      <c r="I102" s="1757"/>
      <c r="J102" s="594" t="s">
        <v>1284</v>
      </c>
      <c r="WVS102" s="85"/>
      <c r="WVT102" s="85"/>
      <c r="WVU102" s="85"/>
      <c r="WVV102" s="85"/>
      <c r="WVW102" s="85"/>
      <c r="WVX102" s="85"/>
      <c r="WVY102" s="85"/>
      <c r="WVZ102" s="85"/>
      <c r="WWA102" s="85"/>
      <c r="WWB102" s="85"/>
      <c r="WWC102" s="85"/>
      <c r="WWD102" s="85"/>
      <c r="WWE102" s="85"/>
      <c r="WWF102" s="85"/>
      <c r="WWG102" s="85"/>
      <c r="WWH102" s="85"/>
      <c r="WWI102" s="85"/>
      <c r="WWJ102" s="85"/>
      <c r="WWK102" s="85"/>
      <c r="WWL102" s="85"/>
      <c r="WWM102" s="85"/>
      <c r="WWN102" s="85"/>
      <c r="WWO102" s="85"/>
      <c r="WWP102" s="85"/>
      <c r="WWQ102" s="85"/>
      <c r="WWR102" s="85"/>
      <c r="WWS102" s="85"/>
      <c r="WWT102" s="85"/>
      <c r="WWU102" s="85"/>
      <c r="WWV102" s="85"/>
      <c r="WWW102" s="85"/>
      <c r="WWX102" s="85"/>
      <c r="WWY102" s="85"/>
      <c r="WWZ102" s="85"/>
      <c r="WXA102" s="85"/>
      <c r="WXB102" s="85"/>
      <c r="WXC102" s="85"/>
      <c r="WXD102" s="85"/>
      <c r="WXE102" s="85"/>
      <c r="WXF102" s="85"/>
      <c r="WXG102" s="85"/>
      <c r="WXH102" s="85"/>
      <c r="WXI102" s="85"/>
      <c r="WXJ102" s="85"/>
      <c r="WXK102" s="85"/>
      <c r="WXL102" s="85"/>
      <c r="WXM102" s="85"/>
      <c r="WXN102" s="85"/>
      <c r="WXO102" s="85"/>
      <c r="WXP102" s="85"/>
      <c r="WXQ102" s="85"/>
      <c r="WXR102" s="85"/>
      <c r="WXS102" s="85"/>
      <c r="WXT102" s="85"/>
      <c r="WXU102" s="85"/>
      <c r="WXV102" s="85"/>
      <c r="WXW102" s="85"/>
      <c r="WXX102" s="85"/>
      <c r="WXY102" s="85"/>
      <c r="WXZ102" s="85"/>
      <c r="WYA102" s="85"/>
      <c r="WYB102" s="85"/>
      <c r="WYC102" s="85"/>
      <c r="WYD102" s="85"/>
      <c r="WYE102" s="85"/>
      <c r="WYF102" s="85"/>
      <c r="WYG102" s="85"/>
      <c r="WYH102" s="85"/>
      <c r="WYI102" s="85"/>
      <c r="WYJ102" s="85"/>
      <c r="WYK102" s="85"/>
      <c r="WYL102" s="85"/>
      <c r="WYM102" s="85"/>
      <c r="WYN102" s="85"/>
      <c r="WYO102" s="85"/>
      <c r="WYP102" s="85"/>
      <c r="WYQ102" s="85"/>
      <c r="WYR102" s="85"/>
      <c r="WYS102" s="85"/>
      <c r="WYT102" s="85"/>
      <c r="WYU102" s="85"/>
      <c r="WYV102" s="85"/>
      <c r="WYW102" s="85"/>
      <c r="WYX102" s="85"/>
      <c r="WYY102" s="85"/>
      <c r="WYZ102" s="85"/>
      <c r="WZA102" s="85"/>
      <c r="WZB102" s="85"/>
      <c r="WZC102" s="85"/>
      <c r="WZD102" s="85"/>
      <c r="WZE102" s="85"/>
      <c r="WZF102" s="85"/>
      <c r="WZG102" s="85"/>
      <c r="WZH102" s="85"/>
      <c r="WZI102" s="85"/>
      <c r="WZJ102" s="85"/>
      <c r="WZK102" s="85"/>
      <c r="WZL102" s="85"/>
      <c r="WZM102" s="85"/>
      <c r="WZN102" s="85"/>
      <c r="WZO102" s="85"/>
      <c r="WZP102" s="85"/>
      <c r="WZQ102" s="85"/>
      <c r="WZR102" s="85"/>
      <c r="WZS102" s="85"/>
      <c r="WZT102" s="85"/>
      <c r="WZU102" s="85"/>
      <c r="WZV102" s="85"/>
      <c r="WZW102" s="85"/>
      <c r="WZX102" s="85"/>
      <c r="WZY102" s="85"/>
      <c r="WZZ102" s="85"/>
      <c r="XAA102" s="85"/>
      <c r="XAB102" s="85"/>
      <c r="XAC102" s="85"/>
      <c r="XAD102" s="85"/>
      <c r="XAE102" s="85"/>
      <c r="XAF102" s="85"/>
      <c r="XAG102" s="85"/>
      <c r="XAH102" s="85"/>
      <c r="XAI102" s="85"/>
      <c r="XAJ102" s="85"/>
      <c r="XAK102" s="85"/>
      <c r="XAL102" s="85"/>
      <c r="XAM102" s="85"/>
      <c r="XAN102" s="85"/>
      <c r="XAO102" s="85"/>
      <c r="XAP102" s="85"/>
      <c r="XAQ102" s="85"/>
      <c r="XAR102" s="85"/>
      <c r="XAS102" s="85"/>
      <c r="XAT102" s="85"/>
      <c r="XAU102" s="85"/>
      <c r="XAV102" s="85"/>
      <c r="XAW102" s="85"/>
      <c r="XAX102" s="85"/>
      <c r="XAY102" s="85"/>
      <c r="XAZ102" s="85"/>
      <c r="XBA102" s="85"/>
      <c r="XBB102" s="85"/>
      <c r="XBC102" s="85"/>
      <c r="XBD102" s="85"/>
      <c r="XBE102" s="85"/>
      <c r="XBF102" s="85"/>
      <c r="XBG102" s="85"/>
      <c r="XBH102" s="85"/>
      <c r="XBI102" s="85"/>
      <c r="XBJ102" s="85"/>
      <c r="XBK102" s="85"/>
      <c r="XBL102" s="85"/>
      <c r="XBM102" s="85"/>
      <c r="XBN102" s="85"/>
      <c r="XBO102" s="85"/>
      <c r="XBP102" s="85"/>
      <c r="XBQ102" s="85"/>
      <c r="XBR102" s="85"/>
      <c r="XBS102" s="85"/>
      <c r="XBT102" s="85"/>
      <c r="XBU102" s="85"/>
      <c r="XBV102" s="85"/>
      <c r="XBW102" s="85"/>
      <c r="XBX102" s="85"/>
      <c r="XBY102" s="85"/>
      <c r="XBZ102" s="85"/>
      <c r="XCA102" s="85"/>
      <c r="XCB102" s="85"/>
      <c r="XCC102" s="85"/>
      <c r="XCD102" s="85"/>
      <c r="XCE102" s="85"/>
      <c r="XCF102" s="85"/>
      <c r="XCG102" s="85"/>
      <c r="XCH102" s="85"/>
      <c r="XCI102" s="85"/>
      <c r="XCJ102" s="85"/>
      <c r="XCK102" s="85"/>
      <c r="XCL102" s="85"/>
      <c r="XCM102" s="85"/>
      <c r="XCN102" s="85"/>
      <c r="XCO102" s="85"/>
      <c r="XCP102" s="85"/>
      <c r="XCQ102" s="85"/>
      <c r="XCR102" s="85"/>
      <c r="XCS102" s="85"/>
      <c r="XCT102" s="85"/>
      <c r="XCU102" s="85"/>
      <c r="XCV102" s="85"/>
      <c r="XCW102" s="85"/>
      <c r="XCX102" s="85"/>
      <c r="XCY102" s="85"/>
      <c r="XCZ102" s="85"/>
      <c r="XDA102" s="85"/>
      <c r="XDB102" s="85"/>
      <c r="XDC102" s="85"/>
      <c r="XDD102" s="85"/>
      <c r="XDE102" s="85"/>
      <c r="XDF102" s="85"/>
      <c r="XDG102" s="85"/>
      <c r="XDH102" s="85"/>
      <c r="XDI102" s="85"/>
      <c r="XDJ102" s="85"/>
      <c r="XDK102" s="85"/>
      <c r="XDL102" s="85"/>
      <c r="XDM102" s="85"/>
      <c r="XDN102" s="85"/>
      <c r="XDO102" s="85"/>
      <c r="XDP102" s="85"/>
      <c r="XDQ102" s="85"/>
      <c r="XDR102" s="85"/>
      <c r="XDS102" s="85"/>
      <c r="XDT102" s="85"/>
      <c r="XDU102" s="85"/>
      <c r="XDV102" s="85"/>
      <c r="XDW102" s="85"/>
      <c r="XDX102" s="85"/>
      <c r="XDY102" s="85"/>
      <c r="XDZ102" s="85"/>
      <c r="XEA102" s="85"/>
      <c r="XEB102" s="85"/>
      <c r="XEC102" s="85"/>
      <c r="XED102" s="85"/>
      <c r="XEE102" s="85"/>
      <c r="XEF102" s="85"/>
      <c r="XEG102" s="85"/>
      <c r="XEH102" s="85"/>
      <c r="XEI102" s="85"/>
      <c r="XEJ102" s="85"/>
      <c r="XEK102" s="85"/>
      <c r="XEL102" s="85"/>
      <c r="XEM102" s="85"/>
      <c r="XEN102" s="85"/>
      <c r="XEO102" s="85"/>
      <c r="XEP102" s="85"/>
      <c r="XEQ102" s="85"/>
      <c r="XER102" s="85"/>
      <c r="XES102" s="85"/>
      <c r="XET102" s="85"/>
      <c r="XEU102" s="85"/>
      <c r="XEV102" s="85"/>
      <c r="XEW102" s="85"/>
      <c r="XEX102" s="85"/>
      <c r="XEY102" s="85"/>
      <c r="XEZ102" s="85"/>
      <c r="XFA102" s="85"/>
      <c r="XFB102" s="85"/>
      <c r="XFC102" s="85"/>
      <c r="XFD102" s="85"/>
    </row>
    <row r="103" spans="1:10 16139:16384">
      <c r="D103" s="599" t="s">
        <v>1346</v>
      </c>
      <c r="E103" s="584">
        <v>2225902</v>
      </c>
      <c r="F103" s="584">
        <v>2225902</v>
      </c>
      <c r="G103" s="584">
        <v>292300</v>
      </c>
      <c r="H103" s="584">
        <v>292300</v>
      </c>
      <c r="I103" s="584">
        <v>1933602</v>
      </c>
      <c r="J103" s="585">
        <v>1933602</v>
      </c>
    </row>
    <row r="104" spans="1:10 16139:16384">
      <c r="A104" s="600" t="s">
        <v>1293</v>
      </c>
      <c r="D104" s="599" t="s">
        <v>1350</v>
      </c>
      <c r="E104" s="584">
        <v>297800</v>
      </c>
      <c r="F104" s="584">
        <v>297800</v>
      </c>
      <c r="G104" s="584">
        <v>292300</v>
      </c>
      <c r="H104" s="584">
        <v>292300</v>
      </c>
      <c r="I104" s="584">
        <v>5500</v>
      </c>
      <c r="J104" s="585">
        <v>5500</v>
      </c>
    </row>
    <row r="105" spans="1:10 16139:16384">
      <c r="A105" s="600" t="s">
        <v>1293</v>
      </c>
      <c r="B105" s="582" t="s">
        <v>1351</v>
      </c>
      <c r="D105" s="599" t="s">
        <v>1352</v>
      </c>
      <c r="E105" s="584">
        <v>47300</v>
      </c>
      <c r="F105" s="584">
        <v>47300</v>
      </c>
      <c r="G105" s="584">
        <v>47300</v>
      </c>
      <c r="H105" s="584">
        <v>47300</v>
      </c>
      <c r="I105" s="584">
        <v>0</v>
      </c>
      <c r="J105" s="585">
        <v>0</v>
      </c>
    </row>
    <row r="106" spans="1:10 16139:16384">
      <c r="A106" s="600" t="s">
        <v>1293</v>
      </c>
      <c r="B106" s="582" t="s">
        <v>1351</v>
      </c>
      <c r="C106" s="582" t="s">
        <v>1415</v>
      </c>
      <c r="D106" s="599" t="s">
        <v>1416</v>
      </c>
      <c r="E106" s="584">
        <v>47300</v>
      </c>
      <c r="F106" s="584">
        <v>47300</v>
      </c>
      <c r="G106" s="584">
        <v>47300</v>
      </c>
      <c r="H106" s="584">
        <v>47300</v>
      </c>
      <c r="I106" s="584">
        <v>0</v>
      </c>
      <c r="J106" s="585">
        <v>0</v>
      </c>
    </row>
    <row r="107" spans="1:10 16139:16384">
      <c r="A107" s="600" t="s">
        <v>1293</v>
      </c>
      <c r="B107" s="582" t="s">
        <v>1358</v>
      </c>
      <c r="D107" s="599" t="s">
        <v>1359</v>
      </c>
      <c r="E107" s="584">
        <v>245000</v>
      </c>
      <c r="F107" s="584">
        <v>245000</v>
      </c>
      <c r="G107" s="584">
        <v>245000</v>
      </c>
      <c r="H107" s="584">
        <v>245000</v>
      </c>
      <c r="I107" s="584">
        <v>0</v>
      </c>
      <c r="J107" s="585">
        <v>0</v>
      </c>
    </row>
    <row r="108" spans="1:10 16139:16384">
      <c r="A108" s="600" t="s">
        <v>1293</v>
      </c>
      <c r="B108" s="582" t="s">
        <v>1358</v>
      </c>
      <c r="C108" s="582" t="s">
        <v>1415</v>
      </c>
      <c r="D108" s="599" t="s">
        <v>1416</v>
      </c>
      <c r="E108" s="584">
        <v>245000</v>
      </c>
      <c r="F108" s="584">
        <v>245000</v>
      </c>
      <c r="G108" s="584">
        <v>245000</v>
      </c>
      <c r="H108" s="584">
        <v>245000</v>
      </c>
      <c r="I108" s="584">
        <v>0</v>
      </c>
      <c r="J108" s="585">
        <v>0</v>
      </c>
    </row>
    <row r="109" spans="1:10 16139:16384">
      <c r="A109" s="600" t="s">
        <v>1293</v>
      </c>
      <c r="B109" s="582" t="s">
        <v>1361</v>
      </c>
      <c r="D109" s="599" t="s">
        <v>1362</v>
      </c>
      <c r="E109" s="584">
        <v>5500</v>
      </c>
      <c r="F109" s="584">
        <v>5500</v>
      </c>
      <c r="G109" s="584">
        <v>0</v>
      </c>
      <c r="H109" s="584">
        <v>0</v>
      </c>
      <c r="I109" s="584">
        <v>5500</v>
      </c>
      <c r="J109" s="585">
        <v>5500</v>
      </c>
    </row>
    <row r="110" spans="1:10 16139:16384">
      <c r="A110" s="600" t="s">
        <v>1293</v>
      </c>
      <c r="B110" s="582" t="s">
        <v>1361</v>
      </c>
      <c r="C110" s="582" t="s">
        <v>1415</v>
      </c>
      <c r="D110" s="599" t="s">
        <v>1416</v>
      </c>
      <c r="E110" s="584">
        <v>5500</v>
      </c>
      <c r="F110" s="584">
        <v>5500</v>
      </c>
      <c r="G110" s="584">
        <v>0</v>
      </c>
      <c r="H110" s="584">
        <v>0</v>
      </c>
      <c r="I110" s="584">
        <v>5500</v>
      </c>
      <c r="J110" s="585">
        <v>5500</v>
      </c>
    </row>
    <row r="111" spans="1:10 16139:16384">
      <c r="A111" s="600" t="s">
        <v>1316</v>
      </c>
      <c r="D111" s="599" t="s">
        <v>1379</v>
      </c>
      <c r="E111" s="584">
        <v>1928102</v>
      </c>
      <c r="F111" s="584">
        <v>1928102</v>
      </c>
      <c r="G111" s="584">
        <v>0</v>
      </c>
      <c r="H111" s="584">
        <v>0</v>
      </c>
      <c r="I111" s="584">
        <v>1928102</v>
      </c>
      <c r="J111" s="585">
        <v>1928102</v>
      </c>
    </row>
    <row r="112" spans="1:10 16139:16384">
      <c r="A112" s="600" t="s">
        <v>1316</v>
      </c>
      <c r="B112" s="582" t="s">
        <v>1386</v>
      </c>
      <c r="D112" s="599" t="s">
        <v>1387</v>
      </c>
      <c r="E112" s="584">
        <v>1928102</v>
      </c>
      <c r="F112" s="584">
        <v>1928102</v>
      </c>
      <c r="G112" s="584">
        <v>0</v>
      </c>
      <c r="H112" s="584">
        <v>0</v>
      </c>
      <c r="I112" s="584">
        <v>1928102</v>
      </c>
      <c r="J112" s="585">
        <v>1928102</v>
      </c>
    </row>
    <row r="113" spans="1:10">
      <c r="A113" s="600" t="s">
        <v>1316</v>
      </c>
      <c r="B113" s="582" t="s">
        <v>1386</v>
      </c>
      <c r="C113" s="582" t="s">
        <v>1328</v>
      </c>
      <c r="D113" s="599" t="s">
        <v>1418</v>
      </c>
      <c r="E113" s="584">
        <v>1928102</v>
      </c>
      <c r="F113" s="584">
        <v>1928102</v>
      </c>
      <c r="G113" s="584">
        <v>0</v>
      </c>
      <c r="H113" s="584">
        <v>0</v>
      </c>
      <c r="I113" s="584">
        <v>1928102</v>
      </c>
      <c r="J113" s="585">
        <v>1928102</v>
      </c>
    </row>
    <row r="114" spans="1:10">
      <c r="D114" s="599" t="s">
        <v>1420</v>
      </c>
      <c r="E114" s="584">
        <v>1067</v>
      </c>
      <c r="F114" s="584">
        <v>1067</v>
      </c>
      <c r="G114" s="584">
        <v>1067</v>
      </c>
      <c r="H114" s="584">
        <v>1067</v>
      </c>
      <c r="I114" s="584">
        <v>0</v>
      </c>
      <c r="J114" s="585">
        <v>0</v>
      </c>
    </row>
    <row r="115" spans="1:10">
      <c r="D115" s="599" t="s">
        <v>1423</v>
      </c>
      <c r="E115" s="584">
        <v>1067</v>
      </c>
      <c r="F115" s="584">
        <v>1067</v>
      </c>
      <c r="G115" s="584">
        <v>1067</v>
      </c>
      <c r="H115" s="584">
        <v>1067</v>
      </c>
      <c r="I115" s="584">
        <v>0</v>
      </c>
      <c r="J115" s="585">
        <v>0</v>
      </c>
    </row>
    <row r="116" spans="1:10">
      <c r="D116" s="599" t="s">
        <v>1424</v>
      </c>
      <c r="E116" s="584">
        <v>34822915</v>
      </c>
      <c r="F116" s="584">
        <v>34822915</v>
      </c>
    </row>
    <row r="118" spans="1:10">
      <c r="D118" s="599" t="s">
        <v>1425</v>
      </c>
      <c r="E118" s="584">
        <v>271315649</v>
      </c>
    </row>
    <row r="119" spans="1:10">
      <c r="D119" s="599" t="s">
        <v>1426</v>
      </c>
      <c r="E119" s="584">
        <v>282864212</v>
      </c>
    </row>
    <row r="120" spans="1:10">
      <c r="D120" s="599" t="s">
        <v>1427</v>
      </c>
      <c r="E120" s="584">
        <v>541401</v>
      </c>
    </row>
    <row r="121" spans="1:10">
      <c r="D121" s="599" t="s">
        <v>1428</v>
      </c>
      <c r="E121" s="584">
        <v>283405613</v>
      </c>
    </row>
  </sheetData>
  <mergeCells count="19">
    <mergeCell ref="A1:D1"/>
    <mergeCell ref="A2:D2"/>
    <mergeCell ref="A3:J3"/>
    <mergeCell ref="A4:J4"/>
    <mergeCell ref="A5:I5"/>
    <mergeCell ref="A6:D6"/>
    <mergeCell ref="E6:F6"/>
    <mergeCell ref="G6:H6"/>
    <mergeCell ref="I6:J6"/>
    <mergeCell ref="A49:J49"/>
    <mergeCell ref="A100:J100"/>
    <mergeCell ref="A101:J101"/>
    <mergeCell ref="A102:I102"/>
    <mergeCell ref="A50:J50"/>
    <mergeCell ref="A51:I51"/>
    <mergeCell ref="A52:D52"/>
    <mergeCell ref="E52:F52"/>
    <mergeCell ref="G52:H52"/>
    <mergeCell ref="I52:J52"/>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31"/>
  <sheetViews>
    <sheetView zoomScaleNormal="100" workbookViewId="0">
      <selection activeCell="K1" sqref="K1"/>
    </sheetView>
  </sheetViews>
  <sheetFormatPr defaultColWidth="8" defaultRowHeight="16.5"/>
  <cols>
    <col min="1" max="1" width="4.375" style="582" customWidth="1"/>
    <col min="2" max="3" width="5.75" style="582" customWidth="1"/>
    <col min="4" max="4" width="29.25" style="583" customWidth="1"/>
    <col min="5" max="5" width="14.375" style="584" customWidth="1"/>
    <col min="6" max="6" width="13.125" style="584" customWidth="1"/>
    <col min="7" max="7" width="12.625" style="584" customWidth="1"/>
    <col min="8" max="8" width="11.875" style="584" customWidth="1"/>
    <col min="9" max="9" width="12.875" style="584" customWidth="1"/>
    <col min="10" max="10" width="16.625" style="585" customWidth="1"/>
    <col min="11" max="256" width="8" style="85"/>
    <col min="257" max="257" width="4.375" style="85" customWidth="1"/>
    <col min="258" max="259" width="5.75" style="85" customWidth="1"/>
    <col min="260" max="260" width="29.25" style="85" customWidth="1"/>
    <col min="261" max="261" width="14.375" style="85" customWidth="1"/>
    <col min="262" max="262" width="13.125" style="85" customWidth="1"/>
    <col min="263" max="263" width="12.625" style="85" customWidth="1"/>
    <col min="264" max="264" width="11.875" style="85" customWidth="1"/>
    <col min="265" max="265" width="12.875" style="85" customWidth="1"/>
    <col min="266" max="266" width="16.625" style="85" customWidth="1"/>
    <col min="267" max="512" width="8" style="85"/>
    <col min="513" max="513" width="4.375" style="85" customWidth="1"/>
    <col min="514" max="515" width="5.75" style="85" customWidth="1"/>
    <col min="516" max="516" width="29.25" style="85" customWidth="1"/>
    <col min="517" max="517" width="14.375" style="85" customWidth="1"/>
    <col min="518" max="518" width="13.125" style="85" customWidth="1"/>
    <col min="519" max="519" width="12.625" style="85" customWidth="1"/>
    <col min="520" max="520" width="11.875" style="85" customWidth="1"/>
    <col min="521" max="521" width="12.875" style="85" customWidth="1"/>
    <col min="522" max="522" width="16.625" style="85" customWidth="1"/>
    <col min="523" max="768" width="8" style="85"/>
    <col min="769" max="769" width="4.375" style="85" customWidth="1"/>
    <col min="770" max="771" width="5.75" style="85" customWidth="1"/>
    <col min="772" max="772" width="29.25" style="85" customWidth="1"/>
    <col min="773" max="773" width="14.375" style="85" customWidth="1"/>
    <col min="774" max="774" width="13.125" style="85" customWidth="1"/>
    <col min="775" max="775" width="12.625" style="85" customWidth="1"/>
    <col min="776" max="776" width="11.875" style="85" customWidth="1"/>
    <col min="777" max="777" width="12.875" style="85" customWidth="1"/>
    <col min="778" max="778" width="16.625" style="85" customWidth="1"/>
    <col min="779" max="1024" width="8" style="85"/>
    <col min="1025" max="1025" width="4.375" style="85" customWidth="1"/>
    <col min="1026" max="1027" width="5.75" style="85" customWidth="1"/>
    <col min="1028" max="1028" width="29.25" style="85" customWidth="1"/>
    <col min="1029" max="1029" width="14.375" style="85" customWidth="1"/>
    <col min="1030" max="1030" width="13.125" style="85" customWidth="1"/>
    <col min="1031" max="1031" width="12.625" style="85" customWidth="1"/>
    <col min="1032" max="1032" width="11.875" style="85" customWidth="1"/>
    <col min="1033" max="1033" width="12.875" style="85" customWidth="1"/>
    <col min="1034" max="1034" width="16.625" style="85" customWidth="1"/>
    <col min="1035" max="1280" width="8" style="85"/>
    <col min="1281" max="1281" width="4.375" style="85" customWidth="1"/>
    <col min="1282" max="1283" width="5.75" style="85" customWidth="1"/>
    <col min="1284" max="1284" width="29.25" style="85" customWidth="1"/>
    <col min="1285" max="1285" width="14.375" style="85" customWidth="1"/>
    <col min="1286" max="1286" width="13.125" style="85" customWidth="1"/>
    <col min="1287" max="1287" width="12.625" style="85" customWidth="1"/>
    <col min="1288" max="1288" width="11.875" style="85" customWidth="1"/>
    <col min="1289" max="1289" width="12.875" style="85" customWidth="1"/>
    <col min="1290" max="1290" width="16.625" style="85" customWidth="1"/>
    <col min="1291" max="1536" width="8" style="85"/>
    <col min="1537" max="1537" width="4.375" style="85" customWidth="1"/>
    <col min="1538" max="1539" width="5.75" style="85" customWidth="1"/>
    <col min="1540" max="1540" width="29.25" style="85" customWidth="1"/>
    <col min="1541" max="1541" width="14.375" style="85" customWidth="1"/>
    <col min="1542" max="1542" width="13.125" style="85" customWidth="1"/>
    <col min="1543" max="1543" width="12.625" style="85" customWidth="1"/>
    <col min="1544" max="1544" width="11.875" style="85" customWidth="1"/>
    <col min="1545" max="1545" width="12.875" style="85" customWidth="1"/>
    <col min="1546" max="1546" width="16.625" style="85" customWidth="1"/>
    <col min="1547" max="1792" width="8" style="85"/>
    <col min="1793" max="1793" width="4.375" style="85" customWidth="1"/>
    <col min="1794" max="1795" width="5.75" style="85" customWidth="1"/>
    <col min="1796" max="1796" width="29.25" style="85" customWidth="1"/>
    <col min="1797" max="1797" width="14.375" style="85" customWidth="1"/>
    <col min="1798" max="1798" width="13.125" style="85" customWidth="1"/>
    <col min="1799" max="1799" width="12.625" style="85" customWidth="1"/>
    <col min="1800" max="1800" width="11.875" style="85" customWidth="1"/>
    <col min="1801" max="1801" width="12.875" style="85" customWidth="1"/>
    <col min="1802" max="1802" width="16.625" style="85" customWidth="1"/>
    <col min="1803" max="2048" width="8" style="85"/>
    <col min="2049" max="2049" width="4.375" style="85" customWidth="1"/>
    <col min="2050" max="2051" width="5.75" style="85" customWidth="1"/>
    <col min="2052" max="2052" width="29.25" style="85" customWidth="1"/>
    <col min="2053" max="2053" width="14.375" style="85" customWidth="1"/>
    <col min="2054" max="2054" width="13.125" style="85" customWidth="1"/>
    <col min="2055" max="2055" width="12.625" style="85" customWidth="1"/>
    <col min="2056" max="2056" width="11.875" style="85" customWidth="1"/>
    <col min="2057" max="2057" width="12.875" style="85" customWidth="1"/>
    <col min="2058" max="2058" width="16.625" style="85" customWidth="1"/>
    <col min="2059" max="2304" width="8" style="85"/>
    <col min="2305" max="2305" width="4.375" style="85" customWidth="1"/>
    <col min="2306" max="2307" width="5.75" style="85" customWidth="1"/>
    <col min="2308" max="2308" width="29.25" style="85" customWidth="1"/>
    <col min="2309" max="2309" width="14.375" style="85" customWidth="1"/>
    <col min="2310" max="2310" width="13.125" style="85" customWidth="1"/>
    <col min="2311" max="2311" width="12.625" style="85" customWidth="1"/>
    <col min="2312" max="2312" width="11.875" style="85" customWidth="1"/>
    <col min="2313" max="2313" width="12.875" style="85" customWidth="1"/>
    <col min="2314" max="2314" width="16.625" style="85" customWidth="1"/>
    <col min="2315" max="2560" width="8" style="85"/>
    <col min="2561" max="2561" width="4.375" style="85" customWidth="1"/>
    <col min="2562" max="2563" width="5.75" style="85" customWidth="1"/>
    <col min="2564" max="2564" width="29.25" style="85" customWidth="1"/>
    <col min="2565" max="2565" width="14.375" style="85" customWidth="1"/>
    <col min="2566" max="2566" width="13.125" style="85" customWidth="1"/>
    <col min="2567" max="2567" width="12.625" style="85" customWidth="1"/>
    <col min="2568" max="2568" width="11.875" style="85" customWidth="1"/>
    <col min="2569" max="2569" width="12.875" style="85" customWidth="1"/>
    <col min="2570" max="2570" width="16.625" style="85" customWidth="1"/>
    <col min="2571" max="2816" width="8" style="85"/>
    <col min="2817" max="2817" width="4.375" style="85" customWidth="1"/>
    <col min="2818" max="2819" width="5.75" style="85" customWidth="1"/>
    <col min="2820" max="2820" width="29.25" style="85" customWidth="1"/>
    <col min="2821" max="2821" width="14.375" style="85" customWidth="1"/>
    <col min="2822" max="2822" width="13.125" style="85" customWidth="1"/>
    <col min="2823" max="2823" width="12.625" style="85" customWidth="1"/>
    <col min="2824" max="2824" width="11.875" style="85" customWidth="1"/>
    <col min="2825" max="2825" width="12.875" style="85" customWidth="1"/>
    <col min="2826" max="2826" width="16.625" style="85" customWidth="1"/>
    <col min="2827" max="3072" width="8" style="85"/>
    <col min="3073" max="3073" width="4.375" style="85" customWidth="1"/>
    <col min="3074" max="3075" width="5.75" style="85" customWidth="1"/>
    <col min="3076" max="3076" width="29.25" style="85" customWidth="1"/>
    <col min="3077" max="3077" width="14.375" style="85" customWidth="1"/>
    <col min="3078" max="3078" width="13.125" style="85" customWidth="1"/>
    <col min="3079" max="3079" width="12.625" style="85" customWidth="1"/>
    <col min="3080" max="3080" width="11.875" style="85" customWidth="1"/>
    <col min="3081" max="3081" width="12.875" style="85" customWidth="1"/>
    <col min="3082" max="3082" width="16.625" style="85" customWidth="1"/>
    <col min="3083" max="3328" width="8" style="85"/>
    <col min="3329" max="3329" width="4.375" style="85" customWidth="1"/>
    <col min="3330" max="3331" width="5.75" style="85" customWidth="1"/>
    <col min="3332" max="3332" width="29.25" style="85" customWidth="1"/>
    <col min="3333" max="3333" width="14.375" style="85" customWidth="1"/>
    <col min="3334" max="3334" width="13.125" style="85" customWidth="1"/>
    <col min="3335" max="3335" width="12.625" style="85" customWidth="1"/>
    <col min="3336" max="3336" width="11.875" style="85" customWidth="1"/>
    <col min="3337" max="3337" width="12.875" style="85" customWidth="1"/>
    <col min="3338" max="3338" width="16.625" style="85" customWidth="1"/>
    <col min="3339" max="3584" width="8" style="85"/>
    <col min="3585" max="3585" width="4.375" style="85" customWidth="1"/>
    <col min="3586" max="3587" width="5.75" style="85" customWidth="1"/>
    <col min="3588" max="3588" width="29.25" style="85" customWidth="1"/>
    <col min="3589" max="3589" width="14.375" style="85" customWidth="1"/>
    <col min="3590" max="3590" width="13.125" style="85" customWidth="1"/>
    <col min="3591" max="3591" width="12.625" style="85" customWidth="1"/>
    <col min="3592" max="3592" width="11.875" style="85" customWidth="1"/>
    <col min="3593" max="3593" width="12.875" style="85" customWidth="1"/>
    <col min="3594" max="3594" width="16.625" style="85" customWidth="1"/>
    <col min="3595" max="3840" width="8" style="85"/>
    <col min="3841" max="3841" width="4.375" style="85" customWidth="1"/>
    <col min="3842" max="3843" width="5.75" style="85" customWidth="1"/>
    <col min="3844" max="3844" width="29.25" style="85" customWidth="1"/>
    <col min="3845" max="3845" width="14.375" style="85" customWidth="1"/>
    <col min="3846" max="3846" width="13.125" style="85" customWidth="1"/>
    <col min="3847" max="3847" width="12.625" style="85" customWidth="1"/>
    <col min="3848" max="3848" width="11.875" style="85" customWidth="1"/>
    <col min="3849" max="3849" width="12.875" style="85" customWidth="1"/>
    <col min="3850" max="3850" width="16.625" style="85" customWidth="1"/>
    <col min="3851" max="4096" width="8" style="85"/>
    <col min="4097" max="4097" width="4.375" style="85" customWidth="1"/>
    <col min="4098" max="4099" width="5.75" style="85" customWidth="1"/>
    <col min="4100" max="4100" width="29.25" style="85" customWidth="1"/>
    <col min="4101" max="4101" width="14.375" style="85" customWidth="1"/>
    <col min="4102" max="4102" width="13.125" style="85" customWidth="1"/>
    <col min="4103" max="4103" width="12.625" style="85" customWidth="1"/>
    <col min="4104" max="4104" width="11.875" style="85" customWidth="1"/>
    <col min="4105" max="4105" width="12.875" style="85" customWidth="1"/>
    <col min="4106" max="4106" width="16.625" style="85" customWidth="1"/>
    <col min="4107" max="4352" width="8" style="85"/>
    <col min="4353" max="4353" width="4.375" style="85" customWidth="1"/>
    <col min="4354" max="4355" width="5.75" style="85" customWidth="1"/>
    <col min="4356" max="4356" width="29.25" style="85" customWidth="1"/>
    <col min="4357" max="4357" width="14.375" style="85" customWidth="1"/>
    <col min="4358" max="4358" width="13.125" style="85" customWidth="1"/>
    <col min="4359" max="4359" width="12.625" style="85" customWidth="1"/>
    <col min="4360" max="4360" width="11.875" style="85" customWidth="1"/>
    <col min="4361" max="4361" width="12.875" style="85" customWidth="1"/>
    <col min="4362" max="4362" width="16.625" style="85" customWidth="1"/>
    <col min="4363" max="4608" width="8" style="85"/>
    <col min="4609" max="4609" width="4.375" style="85" customWidth="1"/>
    <col min="4610" max="4611" width="5.75" style="85" customWidth="1"/>
    <col min="4612" max="4612" width="29.25" style="85" customWidth="1"/>
    <col min="4613" max="4613" width="14.375" style="85" customWidth="1"/>
    <col min="4614" max="4614" width="13.125" style="85" customWidth="1"/>
    <col min="4615" max="4615" width="12.625" style="85" customWidth="1"/>
    <col min="4616" max="4616" width="11.875" style="85" customWidth="1"/>
    <col min="4617" max="4617" width="12.875" style="85" customWidth="1"/>
    <col min="4618" max="4618" width="16.625" style="85" customWidth="1"/>
    <col min="4619" max="4864" width="8" style="85"/>
    <col min="4865" max="4865" width="4.375" style="85" customWidth="1"/>
    <col min="4866" max="4867" width="5.75" style="85" customWidth="1"/>
    <col min="4868" max="4868" width="29.25" style="85" customWidth="1"/>
    <col min="4869" max="4869" width="14.375" style="85" customWidth="1"/>
    <col min="4870" max="4870" width="13.125" style="85" customWidth="1"/>
    <col min="4871" max="4871" width="12.625" style="85" customWidth="1"/>
    <col min="4872" max="4872" width="11.875" style="85" customWidth="1"/>
    <col min="4873" max="4873" width="12.875" style="85" customWidth="1"/>
    <col min="4874" max="4874" width="16.625" style="85" customWidth="1"/>
    <col min="4875" max="5120" width="8" style="85"/>
    <col min="5121" max="5121" width="4.375" style="85" customWidth="1"/>
    <col min="5122" max="5123" width="5.75" style="85" customWidth="1"/>
    <col min="5124" max="5124" width="29.25" style="85" customWidth="1"/>
    <col min="5125" max="5125" width="14.375" style="85" customWidth="1"/>
    <col min="5126" max="5126" width="13.125" style="85" customWidth="1"/>
    <col min="5127" max="5127" width="12.625" style="85" customWidth="1"/>
    <col min="5128" max="5128" width="11.875" style="85" customWidth="1"/>
    <col min="5129" max="5129" width="12.875" style="85" customWidth="1"/>
    <col min="5130" max="5130" width="16.625" style="85" customWidth="1"/>
    <col min="5131" max="5376" width="8" style="85"/>
    <col min="5377" max="5377" width="4.375" style="85" customWidth="1"/>
    <col min="5378" max="5379" width="5.75" style="85" customWidth="1"/>
    <col min="5380" max="5380" width="29.25" style="85" customWidth="1"/>
    <col min="5381" max="5381" width="14.375" style="85" customWidth="1"/>
    <col min="5382" max="5382" width="13.125" style="85" customWidth="1"/>
    <col min="5383" max="5383" width="12.625" style="85" customWidth="1"/>
    <col min="5384" max="5384" width="11.875" style="85" customWidth="1"/>
    <col min="5385" max="5385" width="12.875" style="85" customWidth="1"/>
    <col min="5386" max="5386" width="16.625" style="85" customWidth="1"/>
    <col min="5387" max="5632" width="8" style="85"/>
    <col min="5633" max="5633" width="4.375" style="85" customWidth="1"/>
    <col min="5634" max="5635" width="5.75" style="85" customWidth="1"/>
    <col min="5636" max="5636" width="29.25" style="85" customWidth="1"/>
    <col min="5637" max="5637" width="14.375" style="85" customWidth="1"/>
    <col min="5638" max="5638" width="13.125" style="85" customWidth="1"/>
    <col min="5639" max="5639" width="12.625" style="85" customWidth="1"/>
    <col min="5640" max="5640" width="11.875" style="85" customWidth="1"/>
    <col min="5641" max="5641" width="12.875" style="85" customWidth="1"/>
    <col min="5642" max="5642" width="16.625" style="85" customWidth="1"/>
    <col min="5643" max="5888" width="8" style="85"/>
    <col min="5889" max="5889" width="4.375" style="85" customWidth="1"/>
    <col min="5890" max="5891" width="5.75" style="85" customWidth="1"/>
    <col min="5892" max="5892" width="29.25" style="85" customWidth="1"/>
    <col min="5893" max="5893" width="14.375" style="85" customWidth="1"/>
    <col min="5894" max="5894" width="13.125" style="85" customWidth="1"/>
    <col min="5895" max="5895" width="12.625" style="85" customWidth="1"/>
    <col min="5896" max="5896" width="11.875" style="85" customWidth="1"/>
    <col min="5897" max="5897" width="12.875" style="85" customWidth="1"/>
    <col min="5898" max="5898" width="16.625" style="85" customWidth="1"/>
    <col min="5899" max="6144" width="8" style="85"/>
    <col min="6145" max="6145" width="4.375" style="85" customWidth="1"/>
    <col min="6146" max="6147" width="5.75" style="85" customWidth="1"/>
    <col min="6148" max="6148" width="29.25" style="85" customWidth="1"/>
    <col min="6149" max="6149" width="14.375" style="85" customWidth="1"/>
    <col min="6150" max="6150" width="13.125" style="85" customWidth="1"/>
    <col min="6151" max="6151" width="12.625" style="85" customWidth="1"/>
    <col min="6152" max="6152" width="11.875" style="85" customWidth="1"/>
    <col min="6153" max="6153" width="12.875" style="85" customWidth="1"/>
    <col min="6154" max="6154" width="16.625" style="85" customWidth="1"/>
    <col min="6155" max="6400" width="8" style="85"/>
    <col min="6401" max="6401" width="4.375" style="85" customWidth="1"/>
    <col min="6402" max="6403" width="5.75" style="85" customWidth="1"/>
    <col min="6404" max="6404" width="29.25" style="85" customWidth="1"/>
    <col min="6405" max="6405" width="14.375" style="85" customWidth="1"/>
    <col min="6406" max="6406" width="13.125" style="85" customWidth="1"/>
    <col min="6407" max="6407" width="12.625" style="85" customWidth="1"/>
    <col min="6408" max="6408" width="11.875" style="85" customWidth="1"/>
    <col min="6409" max="6409" width="12.875" style="85" customWidth="1"/>
    <col min="6410" max="6410" width="16.625" style="85" customWidth="1"/>
    <col min="6411" max="6656" width="8" style="85"/>
    <col min="6657" max="6657" width="4.375" style="85" customWidth="1"/>
    <col min="6658" max="6659" width="5.75" style="85" customWidth="1"/>
    <col min="6660" max="6660" width="29.25" style="85" customWidth="1"/>
    <col min="6661" max="6661" width="14.375" style="85" customWidth="1"/>
    <col min="6662" max="6662" width="13.125" style="85" customWidth="1"/>
    <col min="6663" max="6663" width="12.625" style="85" customWidth="1"/>
    <col min="6664" max="6664" width="11.875" style="85" customWidth="1"/>
    <col min="6665" max="6665" width="12.875" style="85" customWidth="1"/>
    <col min="6666" max="6666" width="16.625" style="85" customWidth="1"/>
    <col min="6667" max="6912" width="8" style="85"/>
    <col min="6913" max="6913" width="4.375" style="85" customWidth="1"/>
    <col min="6914" max="6915" width="5.75" style="85" customWidth="1"/>
    <col min="6916" max="6916" width="29.25" style="85" customWidth="1"/>
    <col min="6917" max="6917" width="14.375" style="85" customWidth="1"/>
    <col min="6918" max="6918" width="13.125" style="85" customWidth="1"/>
    <col min="6919" max="6919" width="12.625" style="85" customWidth="1"/>
    <col min="6920" max="6920" width="11.875" style="85" customWidth="1"/>
    <col min="6921" max="6921" width="12.875" style="85" customWidth="1"/>
    <col min="6922" max="6922" width="16.625" style="85" customWidth="1"/>
    <col min="6923" max="7168" width="8" style="85"/>
    <col min="7169" max="7169" width="4.375" style="85" customWidth="1"/>
    <col min="7170" max="7171" width="5.75" style="85" customWidth="1"/>
    <col min="7172" max="7172" width="29.25" style="85" customWidth="1"/>
    <col min="7173" max="7173" width="14.375" style="85" customWidth="1"/>
    <col min="7174" max="7174" width="13.125" style="85" customWidth="1"/>
    <col min="7175" max="7175" width="12.625" style="85" customWidth="1"/>
    <col min="7176" max="7176" width="11.875" style="85" customWidth="1"/>
    <col min="7177" max="7177" width="12.875" style="85" customWidth="1"/>
    <col min="7178" max="7178" width="16.625" style="85" customWidth="1"/>
    <col min="7179" max="7424" width="8" style="85"/>
    <col min="7425" max="7425" width="4.375" style="85" customWidth="1"/>
    <col min="7426" max="7427" width="5.75" style="85" customWidth="1"/>
    <col min="7428" max="7428" width="29.25" style="85" customWidth="1"/>
    <col min="7429" max="7429" width="14.375" style="85" customWidth="1"/>
    <col min="7430" max="7430" width="13.125" style="85" customWidth="1"/>
    <col min="7431" max="7431" width="12.625" style="85" customWidth="1"/>
    <col min="7432" max="7432" width="11.875" style="85" customWidth="1"/>
    <col min="7433" max="7433" width="12.875" style="85" customWidth="1"/>
    <col min="7434" max="7434" width="16.625" style="85" customWidth="1"/>
    <col min="7435" max="7680" width="8" style="85"/>
    <col min="7681" max="7681" width="4.375" style="85" customWidth="1"/>
    <col min="7682" max="7683" width="5.75" style="85" customWidth="1"/>
    <col min="7684" max="7684" width="29.25" style="85" customWidth="1"/>
    <col min="7685" max="7685" width="14.375" style="85" customWidth="1"/>
    <col min="7686" max="7686" width="13.125" style="85" customWidth="1"/>
    <col min="7687" max="7687" width="12.625" style="85" customWidth="1"/>
    <col min="7688" max="7688" width="11.875" style="85" customWidth="1"/>
    <col min="7689" max="7689" width="12.875" style="85" customWidth="1"/>
    <col min="7690" max="7690" width="16.625" style="85" customWidth="1"/>
    <col min="7691" max="7936" width="8" style="85"/>
    <col min="7937" max="7937" width="4.375" style="85" customWidth="1"/>
    <col min="7938" max="7939" width="5.75" style="85" customWidth="1"/>
    <col min="7940" max="7940" width="29.25" style="85" customWidth="1"/>
    <col min="7941" max="7941" width="14.375" style="85" customWidth="1"/>
    <col min="7942" max="7942" width="13.125" style="85" customWidth="1"/>
    <col min="7943" max="7943" width="12.625" style="85" customWidth="1"/>
    <col min="7944" max="7944" width="11.875" style="85" customWidth="1"/>
    <col min="7945" max="7945" width="12.875" style="85" customWidth="1"/>
    <col min="7946" max="7946" width="16.625" style="85" customWidth="1"/>
    <col min="7947" max="8192" width="8" style="85"/>
    <col min="8193" max="8193" width="4.375" style="85" customWidth="1"/>
    <col min="8194" max="8195" width="5.75" style="85" customWidth="1"/>
    <col min="8196" max="8196" width="29.25" style="85" customWidth="1"/>
    <col min="8197" max="8197" width="14.375" style="85" customWidth="1"/>
    <col min="8198" max="8198" width="13.125" style="85" customWidth="1"/>
    <col min="8199" max="8199" width="12.625" style="85" customWidth="1"/>
    <col min="8200" max="8200" width="11.875" style="85" customWidth="1"/>
    <col min="8201" max="8201" width="12.875" style="85" customWidth="1"/>
    <col min="8202" max="8202" width="16.625" style="85" customWidth="1"/>
    <col min="8203" max="8448" width="8" style="85"/>
    <col min="8449" max="8449" width="4.375" style="85" customWidth="1"/>
    <col min="8450" max="8451" width="5.75" style="85" customWidth="1"/>
    <col min="8452" max="8452" width="29.25" style="85" customWidth="1"/>
    <col min="8453" max="8453" width="14.375" style="85" customWidth="1"/>
    <col min="8454" max="8454" width="13.125" style="85" customWidth="1"/>
    <col min="8455" max="8455" width="12.625" style="85" customWidth="1"/>
    <col min="8456" max="8456" width="11.875" style="85" customWidth="1"/>
    <col min="8457" max="8457" width="12.875" style="85" customWidth="1"/>
    <col min="8458" max="8458" width="16.625" style="85" customWidth="1"/>
    <col min="8459" max="8704" width="8" style="85"/>
    <col min="8705" max="8705" width="4.375" style="85" customWidth="1"/>
    <col min="8706" max="8707" width="5.75" style="85" customWidth="1"/>
    <col min="8708" max="8708" width="29.25" style="85" customWidth="1"/>
    <col min="8709" max="8709" width="14.375" style="85" customWidth="1"/>
    <col min="8710" max="8710" width="13.125" style="85" customWidth="1"/>
    <col min="8711" max="8711" width="12.625" style="85" customWidth="1"/>
    <col min="8712" max="8712" width="11.875" style="85" customWidth="1"/>
    <col min="8713" max="8713" width="12.875" style="85" customWidth="1"/>
    <col min="8714" max="8714" width="16.625" style="85" customWidth="1"/>
    <col min="8715" max="8960" width="8" style="85"/>
    <col min="8961" max="8961" width="4.375" style="85" customWidth="1"/>
    <col min="8962" max="8963" width="5.75" style="85" customWidth="1"/>
    <col min="8964" max="8964" width="29.25" style="85" customWidth="1"/>
    <col min="8965" max="8965" width="14.375" style="85" customWidth="1"/>
    <col min="8966" max="8966" width="13.125" style="85" customWidth="1"/>
    <col min="8967" max="8967" width="12.625" style="85" customWidth="1"/>
    <col min="8968" max="8968" width="11.875" style="85" customWidth="1"/>
    <col min="8969" max="8969" width="12.875" style="85" customWidth="1"/>
    <col min="8970" max="8970" width="16.625" style="85" customWidth="1"/>
    <col min="8971" max="9216" width="8" style="85"/>
    <col min="9217" max="9217" width="4.375" style="85" customWidth="1"/>
    <col min="9218" max="9219" width="5.75" style="85" customWidth="1"/>
    <col min="9220" max="9220" width="29.25" style="85" customWidth="1"/>
    <col min="9221" max="9221" width="14.375" style="85" customWidth="1"/>
    <col min="9222" max="9222" width="13.125" style="85" customWidth="1"/>
    <col min="9223" max="9223" width="12.625" style="85" customWidth="1"/>
    <col min="9224" max="9224" width="11.875" style="85" customWidth="1"/>
    <col min="9225" max="9225" width="12.875" style="85" customWidth="1"/>
    <col min="9226" max="9226" width="16.625" style="85" customWidth="1"/>
    <col min="9227" max="9472" width="8" style="85"/>
    <col min="9473" max="9473" width="4.375" style="85" customWidth="1"/>
    <col min="9474" max="9475" width="5.75" style="85" customWidth="1"/>
    <col min="9476" max="9476" width="29.25" style="85" customWidth="1"/>
    <col min="9477" max="9477" width="14.375" style="85" customWidth="1"/>
    <col min="9478" max="9478" width="13.125" style="85" customWidth="1"/>
    <col min="9479" max="9479" width="12.625" style="85" customWidth="1"/>
    <col min="9480" max="9480" width="11.875" style="85" customWidth="1"/>
    <col min="9481" max="9481" width="12.875" style="85" customWidth="1"/>
    <col min="9482" max="9482" width="16.625" style="85" customWidth="1"/>
    <col min="9483" max="9728" width="8" style="85"/>
    <col min="9729" max="9729" width="4.375" style="85" customWidth="1"/>
    <col min="9730" max="9731" width="5.75" style="85" customWidth="1"/>
    <col min="9732" max="9732" width="29.25" style="85" customWidth="1"/>
    <col min="9733" max="9733" width="14.375" style="85" customWidth="1"/>
    <col min="9734" max="9734" width="13.125" style="85" customWidth="1"/>
    <col min="9735" max="9735" width="12.625" style="85" customWidth="1"/>
    <col min="9736" max="9736" width="11.875" style="85" customWidth="1"/>
    <col min="9737" max="9737" width="12.875" style="85" customWidth="1"/>
    <col min="9738" max="9738" width="16.625" style="85" customWidth="1"/>
    <col min="9739" max="9984" width="8" style="85"/>
    <col min="9985" max="9985" width="4.375" style="85" customWidth="1"/>
    <col min="9986" max="9987" width="5.75" style="85" customWidth="1"/>
    <col min="9988" max="9988" width="29.25" style="85" customWidth="1"/>
    <col min="9989" max="9989" width="14.375" style="85" customWidth="1"/>
    <col min="9990" max="9990" width="13.125" style="85" customWidth="1"/>
    <col min="9991" max="9991" width="12.625" style="85" customWidth="1"/>
    <col min="9992" max="9992" width="11.875" style="85" customWidth="1"/>
    <col min="9993" max="9993" width="12.875" style="85" customWidth="1"/>
    <col min="9994" max="9994" width="16.625" style="85" customWidth="1"/>
    <col min="9995" max="10240" width="8" style="85"/>
    <col min="10241" max="10241" width="4.375" style="85" customWidth="1"/>
    <col min="10242" max="10243" width="5.75" style="85" customWidth="1"/>
    <col min="10244" max="10244" width="29.25" style="85" customWidth="1"/>
    <col min="10245" max="10245" width="14.375" style="85" customWidth="1"/>
    <col min="10246" max="10246" width="13.125" style="85" customWidth="1"/>
    <col min="10247" max="10247" width="12.625" style="85" customWidth="1"/>
    <col min="10248" max="10248" width="11.875" style="85" customWidth="1"/>
    <col min="10249" max="10249" width="12.875" style="85" customWidth="1"/>
    <col min="10250" max="10250" width="16.625" style="85" customWidth="1"/>
    <col min="10251" max="10496" width="8" style="85"/>
    <col min="10497" max="10497" width="4.375" style="85" customWidth="1"/>
    <col min="10498" max="10499" width="5.75" style="85" customWidth="1"/>
    <col min="10500" max="10500" width="29.25" style="85" customWidth="1"/>
    <col min="10501" max="10501" width="14.375" style="85" customWidth="1"/>
    <col min="10502" max="10502" width="13.125" style="85" customWidth="1"/>
    <col min="10503" max="10503" width="12.625" style="85" customWidth="1"/>
    <col min="10504" max="10504" width="11.875" style="85" customWidth="1"/>
    <col min="10505" max="10505" width="12.875" style="85" customWidth="1"/>
    <col min="10506" max="10506" width="16.625" style="85" customWidth="1"/>
    <col min="10507" max="10752" width="8" style="85"/>
    <col min="10753" max="10753" width="4.375" style="85" customWidth="1"/>
    <col min="10754" max="10755" width="5.75" style="85" customWidth="1"/>
    <col min="10756" max="10756" width="29.25" style="85" customWidth="1"/>
    <col min="10757" max="10757" width="14.375" style="85" customWidth="1"/>
    <col min="10758" max="10758" width="13.125" style="85" customWidth="1"/>
    <col min="10759" max="10759" width="12.625" style="85" customWidth="1"/>
    <col min="10760" max="10760" width="11.875" style="85" customWidth="1"/>
    <col min="10761" max="10761" width="12.875" style="85" customWidth="1"/>
    <col min="10762" max="10762" width="16.625" style="85" customWidth="1"/>
    <col min="10763" max="11008" width="8" style="85"/>
    <col min="11009" max="11009" width="4.375" style="85" customWidth="1"/>
    <col min="11010" max="11011" width="5.75" style="85" customWidth="1"/>
    <col min="11012" max="11012" width="29.25" style="85" customWidth="1"/>
    <col min="11013" max="11013" width="14.375" style="85" customWidth="1"/>
    <col min="11014" max="11014" width="13.125" style="85" customWidth="1"/>
    <col min="11015" max="11015" width="12.625" style="85" customWidth="1"/>
    <col min="11016" max="11016" width="11.875" style="85" customWidth="1"/>
    <col min="11017" max="11017" width="12.875" style="85" customWidth="1"/>
    <col min="11018" max="11018" width="16.625" style="85" customWidth="1"/>
    <col min="11019" max="11264" width="8" style="85"/>
    <col min="11265" max="11265" width="4.375" style="85" customWidth="1"/>
    <col min="11266" max="11267" width="5.75" style="85" customWidth="1"/>
    <col min="11268" max="11268" width="29.25" style="85" customWidth="1"/>
    <col min="11269" max="11269" width="14.375" style="85" customWidth="1"/>
    <col min="11270" max="11270" width="13.125" style="85" customWidth="1"/>
    <col min="11271" max="11271" width="12.625" style="85" customWidth="1"/>
    <col min="11272" max="11272" width="11.875" style="85" customWidth="1"/>
    <col min="11273" max="11273" width="12.875" style="85" customWidth="1"/>
    <col min="11274" max="11274" width="16.625" style="85" customWidth="1"/>
    <col min="11275" max="11520" width="8" style="85"/>
    <col min="11521" max="11521" width="4.375" style="85" customWidth="1"/>
    <col min="11522" max="11523" width="5.75" style="85" customWidth="1"/>
    <col min="11524" max="11524" width="29.25" style="85" customWidth="1"/>
    <col min="11525" max="11525" width="14.375" style="85" customWidth="1"/>
    <col min="11526" max="11526" width="13.125" style="85" customWidth="1"/>
    <col min="11527" max="11527" width="12.625" style="85" customWidth="1"/>
    <col min="11528" max="11528" width="11.875" style="85" customWidth="1"/>
    <col min="11529" max="11529" width="12.875" style="85" customWidth="1"/>
    <col min="11530" max="11530" width="16.625" style="85" customWidth="1"/>
    <col min="11531" max="11776" width="8" style="85"/>
    <col min="11777" max="11777" width="4.375" style="85" customWidth="1"/>
    <col min="11778" max="11779" width="5.75" style="85" customWidth="1"/>
    <col min="11780" max="11780" width="29.25" style="85" customWidth="1"/>
    <col min="11781" max="11781" width="14.375" style="85" customWidth="1"/>
    <col min="11782" max="11782" width="13.125" style="85" customWidth="1"/>
    <col min="11783" max="11783" width="12.625" style="85" customWidth="1"/>
    <col min="11784" max="11784" width="11.875" style="85" customWidth="1"/>
    <col min="11785" max="11785" width="12.875" style="85" customWidth="1"/>
    <col min="11786" max="11786" width="16.625" style="85" customWidth="1"/>
    <col min="11787" max="12032" width="8" style="85"/>
    <col min="12033" max="12033" width="4.375" style="85" customWidth="1"/>
    <col min="12034" max="12035" width="5.75" style="85" customWidth="1"/>
    <col min="12036" max="12036" width="29.25" style="85" customWidth="1"/>
    <col min="12037" max="12037" width="14.375" style="85" customWidth="1"/>
    <col min="12038" max="12038" width="13.125" style="85" customWidth="1"/>
    <col min="12039" max="12039" width="12.625" style="85" customWidth="1"/>
    <col min="12040" max="12040" width="11.875" style="85" customWidth="1"/>
    <col min="12041" max="12041" width="12.875" style="85" customWidth="1"/>
    <col min="12042" max="12042" width="16.625" style="85" customWidth="1"/>
    <col min="12043" max="12288" width="8" style="85"/>
    <col min="12289" max="12289" width="4.375" style="85" customWidth="1"/>
    <col min="12290" max="12291" width="5.75" style="85" customWidth="1"/>
    <col min="12292" max="12292" width="29.25" style="85" customWidth="1"/>
    <col min="12293" max="12293" width="14.375" style="85" customWidth="1"/>
    <col min="12294" max="12294" width="13.125" style="85" customWidth="1"/>
    <col min="12295" max="12295" width="12.625" style="85" customWidth="1"/>
    <col min="12296" max="12296" width="11.875" style="85" customWidth="1"/>
    <col min="12297" max="12297" width="12.875" style="85" customWidth="1"/>
    <col min="12298" max="12298" width="16.625" style="85" customWidth="1"/>
    <col min="12299" max="12544" width="8" style="85"/>
    <col min="12545" max="12545" width="4.375" style="85" customWidth="1"/>
    <col min="12546" max="12547" width="5.75" style="85" customWidth="1"/>
    <col min="12548" max="12548" width="29.25" style="85" customWidth="1"/>
    <col min="12549" max="12549" width="14.375" style="85" customWidth="1"/>
    <col min="12550" max="12550" width="13.125" style="85" customWidth="1"/>
    <col min="12551" max="12551" width="12.625" style="85" customWidth="1"/>
    <col min="12552" max="12552" width="11.875" style="85" customWidth="1"/>
    <col min="12553" max="12553" width="12.875" style="85" customWidth="1"/>
    <col min="12554" max="12554" width="16.625" style="85" customWidth="1"/>
    <col min="12555" max="12800" width="8" style="85"/>
    <col min="12801" max="12801" width="4.375" style="85" customWidth="1"/>
    <col min="12802" max="12803" width="5.75" style="85" customWidth="1"/>
    <col min="12804" max="12804" width="29.25" style="85" customWidth="1"/>
    <col min="12805" max="12805" width="14.375" style="85" customWidth="1"/>
    <col min="12806" max="12806" width="13.125" style="85" customWidth="1"/>
    <col min="12807" max="12807" width="12.625" style="85" customWidth="1"/>
    <col min="12808" max="12808" width="11.875" style="85" customWidth="1"/>
    <col min="12809" max="12809" width="12.875" style="85" customWidth="1"/>
    <col min="12810" max="12810" width="16.625" style="85" customWidth="1"/>
    <col min="12811" max="13056" width="8" style="85"/>
    <col min="13057" max="13057" width="4.375" style="85" customWidth="1"/>
    <col min="13058" max="13059" width="5.75" style="85" customWidth="1"/>
    <col min="13060" max="13060" width="29.25" style="85" customWidth="1"/>
    <col min="13061" max="13061" width="14.375" style="85" customWidth="1"/>
    <col min="13062" max="13062" width="13.125" style="85" customWidth="1"/>
    <col min="13063" max="13063" width="12.625" style="85" customWidth="1"/>
    <col min="13064" max="13064" width="11.875" style="85" customWidth="1"/>
    <col min="13065" max="13065" width="12.875" style="85" customWidth="1"/>
    <col min="13066" max="13066" width="16.625" style="85" customWidth="1"/>
    <col min="13067" max="13312" width="8" style="85"/>
    <col min="13313" max="13313" width="4.375" style="85" customWidth="1"/>
    <col min="13314" max="13315" width="5.75" style="85" customWidth="1"/>
    <col min="13316" max="13316" width="29.25" style="85" customWidth="1"/>
    <col min="13317" max="13317" width="14.375" style="85" customWidth="1"/>
    <col min="13318" max="13318" width="13.125" style="85" customWidth="1"/>
    <col min="13319" max="13319" width="12.625" style="85" customWidth="1"/>
    <col min="13320" max="13320" width="11.875" style="85" customWidth="1"/>
    <col min="13321" max="13321" width="12.875" style="85" customWidth="1"/>
    <col min="13322" max="13322" width="16.625" style="85" customWidth="1"/>
    <col min="13323" max="13568" width="8" style="85"/>
    <col min="13569" max="13569" width="4.375" style="85" customWidth="1"/>
    <col min="13570" max="13571" width="5.75" style="85" customWidth="1"/>
    <col min="13572" max="13572" width="29.25" style="85" customWidth="1"/>
    <col min="13573" max="13573" width="14.375" style="85" customWidth="1"/>
    <col min="13574" max="13574" width="13.125" style="85" customWidth="1"/>
    <col min="13575" max="13575" width="12.625" style="85" customWidth="1"/>
    <col min="13576" max="13576" width="11.875" style="85" customWidth="1"/>
    <col min="13577" max="13577" width="12.875" style="85" customWidth="1"/>
    <col min="13578" max="13578" width="16.625" style="85" customWidth="1"/>
    <col min="13579" max="13824" width="8" style="85"/>
    <col min="13825" max="13825" width="4.375" style="85" customWidth="1"/>
    <col min="13826" max="13827" width="5.75" style="85" customWidth="1"/>
    <col min="13828" max="13828" width="29.25" style="85" customWidth="1"/>
    <col min="13829" max="13829" width="14.375" style="85" customWidth="1"/>
    <col min="13830" max="13830" width="13.125" style="85" customWidth="1"/>
    <col min="13831" max="13831" width="12.625" style="85" customWidth="1"/>
    <col min="13832" max="13832" width="11.875" style="85" customWidth="1"/>
    <col min="13833" max="13833" width="12.875" style="85" customWidth="1"/>
    <col min="13834" max="13834" width="16.625" style="85" customWidth="1"/>
    <col min="13835" max="14080" width="8" style="85"/>
    <col min="14081" max="14081" width="4.375" style="85" customWidth="1"/>
    <col min="14082" max="14083" width="5.75" style="85" customWidth="1"/>
    <col min="14084" max="14084" width="29.25" style="85" customWidth="1"/>
    <col min="14085" max="14085" width="14.375" style="85" customWidth="1"/>
    <col min="14086" max="14086" width="13.125" style="85" customWidth="1"/>
    <col min="14087" max="14087" width="12.625" style="85" customWidth="1"/>
    <col min="14088" max="14088" width="11.875" style="85" customWidth="1"/>
    <col min="14089" max="14089" width="12.875" style="85" customWidth="1"/>
    <col min="14090" max="14090" width="16.625" style="85" customWidth="1"/>
    <col min="14091" max="14336" width="8" style="85"/>
    <col min="14337" max="14337" width="4.375" style="85" customWidth="1"/>
    <col min="14338" max="14339" width="5.75" style="85" customWidth="1"/>
    <col min="14340" max="14340" width="29.25" style="85" customWidth="1"/>
    <col min="14341" max="14341" width="14.375" style="85" customWidth="1"/>
    <col min="14342" max="14342" width="13.125" style="85" customWidth="1"/>
    <col min="14343" max="14343" width="12.625" style="85" customWidth="1"/>
    <col min="14344" max="14344" width="11.875" style="85" customWidth="1"/>
    <col min="14345" max="14345" width="12.875" style="85" customWidth="1"/>
    <col min="14346" max="14346" width="16.625" style="85" customWidth="1"/>
    <col min="14347" max="14592" width="8" style="85"/>
    <col min="14593" max="14593" width="4.375" style="85" customWidth="1"/>
    <col min="14594" max="14595" width="5.75" style="85" customWidth="1"/>
    <col min="14596" max="14596" width="29.25" style="85" customWidth="1"/>
    <col min="14597" max="14597" width="14.375" style="85" customWidth="1"/>
    <col min="14598" max="14598" width="13.125" style="85" customWidth="1"/>
    <col min="14599" max="14599" width="12.625" style="85" customWidth="1"/>
    <col min="14600" max="14600" width="11.875" style="85" customWidth="1"/>
    <col min="14601" max="14601" width="12.875" style="85" customWidth="1"/>
    <col min="14602" max="14602" width="16.625" style="85" customWidth="1"/>
    <col min="14603" max="14848" width="8" style="85"/>
    <col min="14849" max="14849" width="4.375" style="85" customWidth="1"/>
    <col min="14850" max="14851" width="5.75" style="85" customWidth="1"/>
    <col min="14852" max="14852" width="29.25" style="85" customWidth="1"/>
    <col min="14853" max="14853" width="14.375" style="85" customWidth="1"/>
    <col min="14854" max="14854" width="13.125" style="85" customWidth="1"/>
    <col min="14855" max="14855" width="12.625" style="85" customWidth="1"/>
    <col min="14856" max="14856" width="11.875" style="85" customWidth="1"/>
    <col min="14857" max="14857" width="12.875" style="85" customWidth="1"/>
    <col min="14858" max="14858" width="16.625" style="85" customWidth="1"/>
    <col min="14859" max="15104" width="8" style="85"/>
    <col min="15105" max="15105" width="4.375" style="85" customWidth="1"/>
    <col min="15106" max="15107" width="5.75" style="85" customWidth="1"/>
    <col min="15108" max="15108" width="29.25" style="85" customWidth="1"/>
    <col min="15109" max="15109" width="14.375" style="85" customWidth="1"/>
    <col min="15110" max="15110" width="13.125" style="85" customWidth="1"/>
    <col min="15111" max="15111" width="12.625" style="85" customWidth="1"/>
    <col min="15112" max="15112" width="11.875" style="85" customWidth="1"/>
    <col min="15113" max="15113" width="12.875" style="85" customWidth="1"/>
    <col min="15114" max="15114" width="16.625" style="85" customWidth="1"/>
    <col min="15115" max="15360" width="8" style="85"/>
    <col min="15361" max="15361" width="4.375" style="85" customWidth="1"/>
    <col min="15362" max="15363" width="5.75" style="85" customWidth="1"/>
    <col min="15364" max="15364" width="29.25" style="85" customWidth="1"/>
    <col min="15365" max="15365" width="14.375" style="85" customWidth="1"/>
    <col min="15366" max="15366" width="13.125" style="85" customWidth="1"/>
    <col min="15367" max="15367" width="12.625" style="85" customWidth="1"/>
    <col min="15368" max="15368" width="11.875" style="85" customWidth="1"/>
    <col min="15369" max="15369" width="12.875" style="85" customWidth="1"/>
    <col min="15370" max="15370" width="16.625" style="85" customWidth="1"/>
    <col min="15371" max="15616" width="8" style="85"/>
    <col min="15617" max="15617" width="4.375" style="85" customWidth="1"/>
    <col min="15618" max="15619" width="5.75" style="85" customWidth="1"/>
    <col min="15620" max="15620" width="29.25" style="85" customWidth="1"/>
    <col min="15621" max="15621" width="14.375" style="85" customWidth="1"/>
    <col min="15622" max="15622" width="13.125" style="85" customWidth="1"/>
    <col min="15623" max="15623" width="12.625" style="85" customWidth="1"/>
    <col min="15624" max="15624" width="11.875" style="85" customWidth="1"/>
    <col min="15625" max="15625" width="12.875" style="85" customWidth="1"/>
    <col min="15626" max="15626" width="16.625" style="85" customWidth="1"/>
    <col min="15627" max="15872" width="8" style="85"/>
    <col min="15873" max="15873" width="4.375" style="85" customWidth="1"/>
    <col min="15874" max="15875" width="5.75" style="85" customWidth="1"/>
    <col min="15876" max="15876" width="29.25" style="85" customWidth="1"/>
    <col min="15877" max="15877" width="14.375" style="85" customWidth="1"/>
    <col min="15878" max="15878" width="13.125" style="85" customWidth="1"/>
    <col min="15879" max="15879" width="12.625" style="85" customWidth="1"/>
    <col min="15880" max="15880" width="11.875" style="85" customWidth="1"/>
    <col min="15881" max="15881" width="12.875" style="85" customWidth="1"/>
    <col min="15882" max="15882" width="16.625" style="85" customWidth="1"/>
    <col min="15883" max="16128" width="8" style="85"/>
    <col min="16129" max="16129" width="4.375" style="85" customWidth="1"/>
    <col min="16130" max="16131" width="5.75" style="85" customWidth="1"/>
    <col min="16132" max="16132" width="29.25" style="85" customWidth="1"/>
    <col min="16133" max="16133" width="14.375" style="85" customWidth="1"/>
    <col min="16134" max="16134" width="13.125" style="85" customWidth="1"/>
    <col min="16135" max="16135" width="12.625" style="85" customWidth="1"/>
    <col min="16136" max="16136" width="11.875" style="85" customWidth="1"/>
    <col min="16137" max="16137" width="12.875" style="85" customWidth="1"/>
    <col min="16138" max="16138" width="16.625" style="85" customWidth="1"/>
    <col min="16139" max="16384" width="8" style="85"/>
  </cols>
  <sheetData>
    <row r="1" spans="1:11 16139:16384" ht="17.25">
      <c r="A1" s="1753" t="s">
        <v>780</v>
      </c>
      <c r="B1" s="1753"/>
      <c r="C1" s="1753"/>
      <c r="D1" s="1753"/>
      <c r="E1" s="586"/>
      <c r="F1" s="587"/>
      <c r="G1" s="587"/>
      <c r="H1" s="587"/>
      <c r="I1" s="588" t="s">
        <v>781</v>
      </c>
      <c r="J1" s="589" t="s">
        <v>1277</v>
      </c>
      <c r="K1" s="87" t="s">
        <v>125</v>
      </c>
    </row>
    <row r="2" spans="1:11 16139:16384" ht="19.5">
      <c r="A2" s="1754" t="s">
        <v>1278</v>
      </c>
      <c r="B2" s="1754"/>
      <c r="C2" s="1754"/>
      <c r="D2" s="1754"/>
      <c r="E2" s="590"/>
      <c r="F2" s="591"/>
      <c r="G2" s="591"/>
      <c r="H2" s="591"/>
      <c r="I2" s="588" t="s">
        <v>831</v>
      </c>
      <c r="J2" s="592" t="s">
        <v>1280</v>
      </c>
    </row>
    <row r="3" spans="1:11 16139:16384" ht="19.5">
      <c r="A3" s="1755" t="s">
        <v>1281</v>
      </c>
      <c r="B3" s="1755"/>
      <c r="C3" s="1755"/>
      <c r="D3" s="1755"/>
      <c r="E3" s="1755"/>
      <c r="F3" s="1755"/>
      <c r="G3" s="1755"/>
      <c r="H3" s="1755"/>
      <c r="I3" s="1755"/>
      <c r="J3" s="1755"/>
    </row>
    <row r="4" spans="1:11 16139:16384" ht="19.5">
      <c r="A4" s="1756" t="s">
        <v>1282</v>
      </c>
      <c r="B4" s="1756"/>
      <c r="C4" s="1756"/>
      <c r="D4" s="1756"/>
      <c r="E4" s="1756"/>
      <c r="F4" s="1756"/>
      <c r="G4" s="1756"/>
      <c r="H4" s="1756"/>
      <c r="I4" s="1756"/>
      <c r="J4" s="1756"/>
      <c r="WVS4" s="593"/>
      <c r="WVT4" s="593"/>
      <c r="WVU4" s="593"/>
      <c r="WVV4" s="593"/>
      <c r="WVW4" s="593"/>
      <c r="WVX4" s="593"/>
      <c r="WVY4" s="593"/>
      <c r="WVZ4" s="593"/>
      <c r="WWA4" s="593"/>
      <c r="WWB4" s="593"/>
      <c r="WWC4" s="593"/>
      <c r="WWD4" s="593"/>
      <c r="WWE4" s="593"/>
      <c r="WWF4" s="593"/>
      <c r="WWG4" s="593"/>
      <c r="WWH4" s="593"/>
      <c r="WWI4" s="593"/>
      <c r="WWJ4" s="593"/>
      <c r="WWK4" s="593"/>
      <c r="WWL4" s="593"/>
      <c r="WWM4" s="593"/>
      <c r="WWN4" s="593"/>
      <c r="WWO4" s="593"/>
      <c r="WWP4" s="593"/>
      <c r="WWQ4" s="593"/>
      <c r="WWR4" s="593"/>
      <c r="WWS4" s="593"/>
      <c r="WWT4" s="593"/>
      <c r="WWU4" s="593"/>
      <c r="WWV4" s="593"/>
      <c r="WWW4" s="593"/>
      <c r="WWX4" s="593"/>
      <c r="WWY4" s="593"/>
      <c r="WWZ4" s="593"/>
      <c r="WXA4" s="593"/>
      <c r="WXB4" s="593"/>
      <c r="WXC4" s="593"/>
      <c r="WXD4" s="593"/>
      <c r="WXE4" s="593"/>
      <c r="WXF4" s="593"/>
      <c r="WXG4" s="593"/>
      <c r="WXH4" s="593"/>
      <c r="WXI4" s="593"/>
      <c r="WXJ4" s="593"/>
      <c r="WXK4" s="593"/>
      <c r="WXL4" s="593"/>
      <c r="WXM4" s="593"/>
      <c r="WXN4" s="593"/>
      <c r="WXO4" s="593"/>
      <c r="WXP4" s="593"/>
      <c r="WXQ4" s="593"/>
      <c r="WXR4" s="593"/>
      <c r="WXS4" s="593"/>
      <c r="WXT4" s="593"/>
      <c r="WXU4" s="593"/>
      <c r="WXV4" s="593"/>
      <c r="WXW4" s="593"/>
      <c r="WXX4" s="593"/>
      <c r="WXY4" s="593"/>
      <c r="WXZ4" s="593"/>
      <c r="WYA4" s="593"/>
      <c r="WYB4" s="593"/>
      <c r="WYC4" s="593"/>
      <c r="WYD4" s="593"/>
      <c r="WYE4" s="593"/>
      <c r="WYF4" s="593"/>
      <c r="WYG4" s="593"/>
      <c r="WYH4" s="593"/>
      <c r="WYI4" s="593"/>
      <c r="WYJ4" s="593"/>
      <c r="WYK4" s="593"/>
      <c r="WYL4" s="593"/>
      <c r="WYM4" s="593"/>
      <c r="WYN4" s="593"/>
      <c r="WYO4" s="593"/>
      <c r="WYP4" s="593"/>
      <c r="WYQ4" s="593"/>
      <c r="WYR4" s="593"/>
      <c r="WYS4" s="593"/>
      <c r="WYT4" s="593"/>
      <c r="WYU4" s="593"/>
      <c r="WYV4" s="593"/>
      <c r="WYW4" s="593"/>
      <c r="WYX4" s="593"/>
      <c r="WYY4" s="593"/>
      <c r="WYZ4" s="593"/>
      <c r="WZA4" s="593"/>
      <c r="WZB4" s="593"/>
      <c r="WZC4" s="593"/>
      <c r="WZD4" s="593"/>
      <c r="WZE4" s="593"/>
      <c r="WZF4" s="593"/>
      <c r="WZG4" s="593"/>
      <c r="WZH4" s="593"/>
      <c r="WZI4" s="593"/>
      <c r="WZJ4" s="593"/>
      <c r="WZK4" s="593"/>
      <c r="WZL4" s="593"/>
      <c r="WZM4" s="593"/>
      <c r="WZN4" s="593"/>
      <c r="WZO4" s="593"/>
      <c r="WZP4" s="593"/>
      <c r="WZQ4" s="593"/>
      <c r="WZR4" s="593"/>
      <c r="WZS4" s="593"/>
      <c r="WZT4" s="593"/>
      <c r="WZU4" s="593"/>
      <c r="WZV4" s="593"/>
      <c r="WZW4" s="593"/>
      <c r="WZX4" s="593"/>
      <c r="WZY4" s="593"/>
      <c r="WZZ4" s="593"/>
      <c r="XAA4" s="593"/>
      <c r="XAB4" s="593"/>
      <c r="XAC4" s="593"/>
      <c r="XAD4" s="593"/>
      <c r="XAE4" s="593"/>
      <c r="XAF4" s="593"/>
      <c r="XAG4" s="593"/>
      <c r="XAH4" s="593"/>
      <c r="XAI4" s="593"/>
      <c r="XAJ4" s="593"/>
      <c r="XAK4" s="593"/>
      <c r="XAL4" s="593"/>
      <c r="XAM4" s="593"/>
      <c r="XAN4" s="593"/>
      <c r="XAO4" s="593"/>
      <c r="XAP4" s="593"/>
      <c r="XAQ4" s="593"/>
      <c r="XAR4" s="593"/>
      <c r="XAS4" s="593"/>
      <c r="XAT4" s="593"/>
      <c r="XAU4" s="593"/>
      <c r="XAV4" s="593"/>
      <c r="XAW4" s="593"/>
      <c r="XAX4" s="593"/>
      <c r="XAY4" s="593"/>
      <c r="XAZ4" s="593"/>
      <c r="XBA4" s="593"/>
      <c r="XBB4" s="593"/>
      <c r="XBC4" s="593"/>
      <c r="XBD4" s="593"/>
      <c r="XBE4" s="593"/>
      <c r="XBF4" s="593"/>
      <c r="XBG4" s="593"/>
      <c r="XBH4" s="593"/>
      <c r="XBI4" s="593"/>
      <c r="XBJ4" s="593"/>
      <c r="XBK4" s="593"/>
      <c r="XBL4" s="593"/>
      <c r="XBM4" s="593"/>
      <c r="XBN4" s="593"/>
      <c r="XBO4" s="593"/>
      <c r="XBP4" s="593"/>
      <c r="XBQ4" s="593"/>
      <c r="XBR4" s="593"/>
      <c r="XBS4" s="593"/>
      <c r="XBT4" s="593"/>
      <c r="XBU4" s="593"/>
      <c r="XBV4" s="593"/>
      <c r="XBW4" s="593"/>
      <c r="XBX4" s="593"/>
      <c r="XBY4" s="593"/>
      <c r="XBZ4" s="593"/>
      <c r="XCA4" s="593"/>
      <c r="XCB4" s="593"/>
      <c r="XCC4" s="593"/>
      <c r="XCD4" s="593"/>
      <c r="XCE4" s="593"/>
      <c r="XCF4" s="593"/>
      <c r="XCG4" s="593"/>
      <c r="XCH4" s="593"/>
      <c r="XCI4" s="593"/>
      <c r="XCJ4" s="593"/>
      <c r="XCK4" s="593"/>
      <c r="XCL4" s="593"/>
      <c r="XCM4" s="593"/>
      <c r="XCN4" s="593"/>
      <c r="XCO4" s="593"/>
      <c r="XCP4" s="593"/>
      <c r="XCQ4" s="593"/>
      <c r="XCR4" s="593"/>
      <c r="XCS4" s="593"/>
      <c r="XCT4" s="593"/>
      <c r="XCU4" s="593"/>
      <c r="XCV4" s="593"/>
      <c r="XCW4" s="593"/>
      <c r="XCX4" s="593"/>
      <c r="XCY4" s="593"/>
      <c r="XCZ4" s="593"/>
      <c r="XDA4" s="593"/>
      <c r="XDB4" s="593"/>
      <c r="XDC4" s="593"/>
      <c r="XDD4" s="593"/>
      <c r="XDE4" s="593"/>
      <c r="XDF4" s="593"/>
      <c r="XDG4" s="593"/>
      <c r="XDH4" s="593"/>
      <c r="XDI4" s="593"/>
      <c r="XDJ4" s="593"/>
      <c r="XDK4" s="593"/>
      <c r="XDL4" s="593"/>
      <c r="XDM4" s="593"/>
      <c r="XDN4" s="593"/>
      <c r="XDO4" s="593"/>
      <c r="XDP4" s="593"/>
      <c r="XDQ4" s="593"/>
      <c r="XDR4" s="593"/>
      <c r="XDS4" s="593"/>
      <c r="XDT4" s="593"/>
      <c r="XDU4" s="593"/>
      <c r="XDV4" s="593"/>
      <c r="XDW4" s="593"/>
      <c r="XDX4" s="593"/>
      <c r="XDY4" s="593"/>
      <c r="XDZ4" s="593"/>
      <c r="XEA4" s="593"/>
      <c r="XEB4" s="593"/>
      <c r="XEC4" s="593"/>
      <c r="XED4" s="593"/>
      <c r="XEE4" s="593"/>
      <c r="XEF4" s="593"/>
      <c r="XEG4" s="593"/>
      <c r="XEH4" s="593"/>
      <c r="XEI4" s="593"/>
      <c r="XEJ4" s="593"/>
      <c r="XEK4" s="593"/>
      <c r="XEL4" s="593"/>
      <c r="XEM4" s="593"/>
      <c r="XEN4" s="593"/>
      <c r="XEO4" s="593"/>
      <c r="XEP4" s="593"/>
      <c r="XEQ4" s="593"/>
      <c r="XER4" s="593"/>
      <c r="XES4" s="593"/>
      <c r="XET4" s="593"/>
      <c r="XEU4" s="593"/>
      <c r="XEV4" s="593"/>
      <c r="XEW4" s="593"/>
      <c r="XEX4" s="593"/>
      <c r="XEY4" s="593"/>
      <c r="XEZ4" s="593"/>
      <c r="XFA4" s="593"/>
      <c r="XFB4" s="593"/>
      <c r="XFC4" s="593"/>
      <c r="XFD4" s="593"/>
    </row>
    <row r="5" spans="1:11 16139:16384" s="593" customFormat="1" ht="16.5" customHeight="1">
      <c r="A5" s="1757" t="s">
        <v>1436</v>
      </c>
      <c r="B5" s="1757"/>
      <c r="C5" s="1757"/>
      <c r="D5" s="1757"/>
      <c r="E5" s="1757"/>
      <c r="F5" s="1757"/>
      <c r="G5" s="1757"/>
      <c r="H5" s="1757"/>
      <c r="I5" s="1757"/>
      <c r="J5" s="594" t="s">
        <v>1284</v>
      </c>
      <c r="WVS5" s="604"/>
      <c r="WVT5" s="604"/>
      <c r="WVU5" s="604"/>
      <c r="WVV5" s="604"/>
      <c r="WVW5" s="604"/>
      <c r="WVX5" s="604"/>
      <c r="WVY5" s="604"/>
      <c r="WVZ5" s="604"/>
      <c r="WWA5" s="604"/>
      <c r="WWB5" s="604"/>
      <c r="WWC5" s="604"/>
      <c r="WWD5" s="604"/>
      <c r="WWE5" s="604"/>
      <c r="WWF5" s="604"/>
      <c r="WWG5" s="604"/>
      <c r="WWH5" s="604"/>
      <c r="WWI5" s="604"/>
      <c r="WWJ5" s="604"/>
      <c r="WWK5" s="604"/>
      <c r="WWL5" s="604"/>
      <c r="WWM5" s="604"/>
      <c r="WWN5" s="604"/>
      <c r="WWO5" s="604"/>
      <c r="WWP5" s="604"/>
      <c r="WWQ5" s="604"/>
      <c r="WWR5" s="604"/>
      <c r="WWS5" s="604"/>
      <c r="WWT5" s="604"/>
      <c r="WWU5" s="604"/>
      <c r="WWV5" s="604"/>
      <c r="WWW5" s="604"/>
      <c r="WWX5" s="604"/>
      <c r="WWY5" s="604"/>
      <c r="WWZ5" s="604"/>
      <c r="WXA5" s="604"/>
      <c r="WXB5" s="604"/>
      <c r="WXC5" s="604"/>
      <c r="WXD5" s="604"/>
      <c r="WXE5" s="604"/>
      <c r="WXF5" s="604"/>
      <c r="WXG5" s="604"/>
      <c r="WXH5" s="604"/>
      <c r="WXI5" s="604"/>
      <c r="WXJ5" s="604"/>
      <c r="WXK5" s="604"/>
      <c r="WXL5" s="604"/>
      <c r="WXM5" s="604"/>
      <c r="WXN5" s="604"/>
      <c r="WXO5" s="604"/>
      <c r="WXP5" s="604"/>
      <c r="WXQ5" s="604"/>
      <c r="WXR5" s="604"/>
      <c r="WXS5" s="604"/>
      <c r="WXT5" s="604"/>
      <c r="WXU5" s="604"/>
      <c r="WXV5" s="604"/>
      <c r="WXW5" s="604"/>
      <c r="WXX5" s="604"/>
      <c r="WXY5" s="604"/>
      <c r="WXZ5" s="604"/>
      <c r="WYA5" s="604"/>
      <c r="WYB5" s="604"/>
      <c r="WYC5" s="604"/>
      <c r="WYD5" s="604"/>
      <c r="WYE5" s="604"/>
      <c r="WYF5" s="604"/>
      <c r="WYG5" s="604"/>
      <c r="WYH5" s="604"/>
      <c r="WYI5" s="604"/>
      <c r="WYJ5" s="604"/>
      <c r="WYK5" s="604"/>
      <c r="WYL5" s="604"/>
      <c r="WYM5" s="604"/>
      <c r="WYN5" s="604"/>
      <c r="WYO5" s="604"/>
      <c r="WYP5" s="604"/>
      <c r="WYQ5" s="604"/>
      <c r="WYR5" s="604"/>
      <c r="WYS5" s="604"/>
      <c r="WYT5" s="604"/>
      <c r="WYU5" s="604"/>
      <c r="WYV5" s="604"/>
      <c r="WYW5" s="604"/>
      <c r="WYX5" s="604"/>
      <c r="WYY5" s="604"/>
      <c r="WYZ5" s="604"/>
      <c r="WZA5" s="604"/>
      <c r="WZB5" s="604"/>
      <c r="WZC5" s="604"/>
      <c r="WZD5" s="604"/>
      <c r="WZE5" s="604"/>
      <c r="WZF5" s="604"/>
      <c r="WZG5" s="604"/>
      <c r="WZH5" s="604"/>
      <c r="WZI5" s="604"/>
      <c r="WZJ5" s="604"/>
      <c r="WZK5" s="604"/>
      <c r="WZL5" s="604"/>
      <c r="WZM5" s="604"/>
      <c r="WZN5" s="604"/>
      <c r="WZO5" s="604"/>
      <c r="WZP5" s="604"/>
      <c r="WZQ5" s="604"/>
      <c r="WZR5" s="604"/>
      <c r="WZS5" s="604"/>
      <c r="WZT5" s="604"/>
      <c r="WZU5" s="604"/>
      <c r="WZV5" s="604"/>
      <c r="WZW5" s="604"/>
      <c r="WZX5" s="604"/>
      <c r="WZY5" s="604"/>
      <c r="WZZ5" s="604"/>
      <c r="XAA5" s="604"/>
      <c r="XAB5" s="604"/>
      <c r="XAC5" s="604"/>
      <c r="XAD5" s="604"/>
      <c r="XAE5" s="604"/>
      <c r="XAF5" s="604"/>
      <c r="XAG5" s="604"/>
      <c r="XAH5" s="604"/>
      <c r="XAI5" s="604"/>
      <c r="XAJ5" s="604"/>
      <c r="XAK5" s="604"/>
      <c r="XAL5" s="604"/>
      <c r="XAM5" s="604"/>
      <c r="XAN5" s="604"/>
      <c r="XAO5" s="604"/>
      <c r="XAP5" s="604"/>
      <c r="XAQ5" s="604"/>
      <c r="XAR5" s="604"/>
      <c r="XAS5" s="604"/>
      <c r="XAT5" s="604"/>
      <c r="XAU5" s="604"/>
      <c r="XAV5" s="604"/>
      <c r="XAW5" s="604"/>
      <c r="XAX5" s="604"/>
      <c r="XAY5" s="604"/>
      <c r="XAZ5" s="604"/>
      <c r="XBA5" s="604"/>
      <c r="XBB5" s="604"/>
      <c r="XBC5" s="604"/>
      <c r="XBD5" s="604"/>
      <c r="XBE5" s="604"/>
      <c r="XBF5" s="604"/>
      <c r="XBG5" s="604"/>
      <c r="XBH5" s="604"/>
      <c r="XBI5" s="604"/>
      <c r="XBJ5" s="604"/>
      <c r="XBK5" s="604"/>
      <c r="XBL5" s="604"/>
      <c r="XBM5" s="604"/>
      <c r="XBN5" s="604"/>
      <c r="XBO5" s="604"/>
      <c r="XBP5" s="604"/>
      <c r="XBQ5" s="604"/>
      <c r="XBR5" s="604"/>
      <c r="XBS5" s="604"/>
      <c r="XBT5" s="604"/>
      <c r="XBU5" s="604"/>
      <c r="XBV5" s="604"/>
      <c r="XBW5" s="604"/>
      <c r="XBX5" s="604"/>
      <c r="XBY5" s="604"/>
      <c r="XBZ5" s="604"/>
      <c r="XCA5" s="604"/>
      <c r="XCB5" s="604"/>
      <c r="XCC5" s="604"/>
      <c r="XCD5" s="604"/>
      <c r="XCE5" s="604"/>
      <c r="XCF5" s="604"/>
      <c r="XCG5" s="604"/>
      <c r="XCH5" s="604"/>
      <c r="XCI5" s="604"/>
      <c r="XCJ5" s="604"/>
      <c r="XCK5" s="604"/>
      <c r="XCL5" s="604"/>
      <c r="XCM5" s="604"/>
      <c r="XCN5" s="604"/>
      <c r="XCO5" s="604"/>
      <c r="XCP5" s="604"/>
      <c r="XCQ5" s="604"/>
      <c r="XCR5" s="604"/>
      <c r="XCS5" s="604"/>
      <c r="XCT5" s="604"/>
      <c r="XCU5" s="604"/>
      <c r="XCV5" s="604"/>
      <c r="XCW5" s="604"/>
      <c r="XCX5" s="604"/>
      <c r="XCY5" s="604"/>
      <c r="XCZ5" s="604"/>
      <c r="XDA5" s="604"/>
      <c r="XDB5" s="604"/>
      <c r="XDC5" s="604"/>
      <c r="XDD5" s="604"/>
      <c r="XDE5" s="604"/>
      <c r="XDF5" s="604"/>
      <c r="XDG5" s="604"/>
      <c r="XDH5" s="604"/>
      <c r="XDI5" s="604"/>
      <c r="XDJ5" s="604"/>
      <c r="XDK5" s="604"/>
      <c r="XDL5" s="604"/>
      <c r="XDM5" s="604"/>
      <c r="XDN5" s="604"/>
      <c r="XDO5" s="604"/>
      <c r="XDP5" s="604"/>
      <c r="XDQ5" s="604"/>
      <c r="XDR5" s="604"/>
      <c r="XDS5" s="604"/>
      <c r="XDT5" s="604"/>
      <c r="XDU5" s="604"/>
      <c r="XDV5" s="604"/>
      <c r="XDW5" s="604"/>
      <c r="XDX5" s="604"/>
      <c r="XDY5" s="604"/>
      <c r="XDZ5" s="604"/>
      <c r="XEA5" s="604"/>
      <c r="XEB5" s="604"/>
      <c r="XEC5" s="604"/>
      <c r="XED5" s="604"/>
      <c r="XEE5" s="604"/>
      <c r="XEF5" s="604"/>
      <c r="XEG5" s="604"/>
      <c r="XEH5" s="604"/>
      <c r="XEI5" s="604"/>
      <c r="XEJ5" s="604"/>
      <c r="XEK5" s="604"/>
      <c r="XEL5" s="604"/>
      <c r="XEM5" s="604"/>
      <c r="XEN5" s="604"/>
      <c r="XEO5" s="604"/>
      <c r="XEP5" s="604"/>
      <c r="XEQ5" s="604"/>
      <c r="XER5" s="604"/>
      <c r="XES5" s="604"/>
      <c r="XET5" s="604"/>
      <c r="XEU5" s="604"/>
      <c r="XEV5" s="604"/>
      <c r="XEW5" s="604"/>
      <c r="XEX5" s="604"/>
      <c r="XEY5" s="604"/>
      <c r="XEZ5" s="604"/>
      <c r="XFA5" s="604"/>
      <c r="XFB5" s="604"/>
      <c r="XFC5" s="604"/>
      <c r="XFD5" s="604"/>
    </row>
    <row r="6" spans="1:11 16139:16384" s="604" customFormat="1" ht="16.5" customHeight="1">
      <c r="A6" s="1761" t="s">
        <v>1430</v>
      </c>
      <c r="B6" s="1761"/>
      <c r="C6" s="1761"/>
      <c r="D6" s="1761"/>
      <c r="E6" s="1759" t="s">
        <v>1431</v>
      </c>
      <c r="F6" s="1759"/>
      <c r="G6" s="1759" t="s">
        <v>1432</v>
      </c>
      <c r="H6" s="1759"/>
      <c r="I6" s="1759" t="s">
        <v>1433</v>
      </c>
      <c r="J6" s="1759"/>
    </row>
    <row r="7" spans="1:11 16139:16384" s="604" customFormat="1" ht="16.5" customHeight="1">
      <c r="A7" s="605" t="s">
        <v>1285</v>
      </c>
      <c r="B7" s="606" t="s">
        <v>1286</v>
      </c>
      <c r="C7" s="606" t="s">
        <v>1287</v>
      </c>
      <c r="D7" s="607" t="s">
        <v>1288</v>
      </c>
      <c r="E7" s="598" t="s">
        <v>1289</v>
      </c>
      <c r="F7" s="598" t="s">
        <v>1290</v>
      </c>
      <c r="G7" s="598" t="s">
        <v>1289</v>
      </c>
      <c r="H7" s="598" t="s">
        <v>1290</v>
      </c>
      <c r="I7" s="598" t="s">
        <v>1289</v>
      </c>
      <c r="J7" s="598" t="s">
        <v>1290</v>
      </c>
    </row>
    <row r="8" spans="1:11 16139:16384" s="604" customFormat="1" ht="15.75" customHeight="1">
      <c r="A8" s="608"/>
      <c r="B8" s="606"/>
      <c r="C8" s="606"/>
      <c r="D8" s="599" t="s">
        <v>1291</v>
      </c>
      <c r="E8" s="584">
        <v>20853859</v>
      </c>
      <c r="F8" s="584">
        <v>67225337</v>
      </c>
      <c r="G8" s="584">
        <v>19484955</v>
      </c>
      <c r="H8" s="584">
        <v>65856433</v>
      </c>
      <c r="I8" s="584">
        <v>1368904</v>
      </c>
      <c r="J8" s="585">
        <v>1368904</v>
      </c>
      <c r="WVS8" s="50"/>
      <c r="WVT8" s="50"/>
      <c r="WVU8" s="50"/>
      <c r="WVV8" s="50"/>
      <c r="WVW8" s="50"/>
      <c r="WVX8" s="50"/>
      <c r="WVY8" s="50"/>
      <c r="WVZ8" s="50"/>
      <c r="WWA8" s="50"/>
      <c r="WWB8" s="50"/>
      <c r="WWC8" s="50"/>
      <c r="WWD8" s="50"/>
      <c r="WWE8" s="50"/>
      <c r="WWF8" s="50"/>
      <c r="WWG8" s="50"/>
      <c r="WWH8" s="50"/>
      <c r="WWI8" s="50"/>
      <c r="WWJ8" s="50"/>
      <c r="WWK8" s="50"/>
      <c r="WWL8" s="50"/>
      <c r="WWM8" s="50"/>
      <c r="WWN8" s="50"/>
      <c r="WWO8" s="50"/>
      <c r="WWP8" s="50"/>
      <c r="WWQ8" s="50"/>
      <c r="WWR8" s="50"/>
      <c r="WWS8" s="50"/>
      <c r="WWT8" s="50"/>
      <c r="WWU8" s="50"/>
      <c r="WWV8" s="50"/>
      <c r="WWW8" s="50"/>
      <c r="WWX8" s="50"/>
      <c r="WWY8" s="50"/>
      <c r="WWZ8" s="50"/>
      <c r="WXA8" s="50"/>
      <c r="WXB8" s="50"/>
      <c r="WXC8" s="50"/>
      <c r="WXD8" s="50"/>
      <c r="WXE8" s="50"/>
      <c r="WXF8" s="50"/>
      <c r="WXG8" s="50"/>
      <c r="WXH8" s="50"/>
      <c r="WXI8" s="50"/>
      <c r="WXJ8" s="50"/>
      <c r="WXK8" s="50"/>
      <c r="WXL8" s="50"/>
      <c r="WXM8" s="50"/>
      <c r="WXN8" s="50"/>
      <c r="WXO8" s="50"/>
      <c r="WXP8" s="50"/>
      <c r="WXQ8" s="50"/>
      <c r="WXR8" s="50"/>
      <c r="WXS8" s="50"/>
      <c r="WXT8" s="50"/>
      <c r="WXU8" s="50"/>
      <c r="WXV8" s="50"/>
      <c r="WXW8" s="50"/>
      <c r="WXX8" s="50"/>
      <c r="WXY8" s="50"/>
      <c r="WXZ8" s="50"/>
      <c r="WYA8" s="50"/>
      <c r="WYB8" s="50"/>
      <c r="WYC8" s="50"/>
      <c r="WYD8" s="50"/>
      <c r="WYE8" s="50"/>
      <c r="WYF8" s="50"/>
      <c r="WYG8" s="50"/>
      <c r="WYH8" s="50"/>
      <c r="WYI8" s="50"/>
      <c r="WYJ8" s="50"/>
      <c r="WYK8" s="50"/>
      <c r="WYL8" s="50"/>
      <c r="WYM8" s="50"/>
      <c r="WYN8" s="50"/>
      <c r="WYO8" s="50"/>
      <c r="WYP8" s="50"/>
      <c r="WYQ8" s="50"/>
      <c r="WYR8" s="50"/>
      <c r="WYS8" s="50"/>
      <c r="WYT8" s="50"/>
      <c r="WYU8" s="50"/>
      <c r="WYV8" s="50"/>
      <c r="WYW8" s="50"/>
      <c r="WYX8" s="50"/>
      <c r="WYY8" s="50"/>
      <c r="WYZ8" s="50"/>
      <c r="WZA8" s="50"/>
      <c r="WZB8" s="50"/>
      <c r="WZC8" s="50"/>
      <c r="WZD8" s="50"/>
      <c r="WZE8" s="50"/>
      <c r="WZF8" s="50"/>
      <c r="WZG8" s="50"/>
      <c r="WZH8" s="50"/>
      <c r="WZI8" s="50"/>
      <c r="WZJ8" s="50"/>
      <c r="WZK8" s="50"/>
      <c r="WZL8" s="50"/>
      <c r="WZM8" s="50"/>
      <c r="WZN8" s="50"/>
      <c r="WZO8" s="50"/>
      <c r="WZP8" s="50"/>
      <c r="WZQ8" s="50"/>
      <c r="WZR8" s="50"/>
      <c r="WZS8" s="50"/>
      <c r="WZT8" s="50"/>
      <c r="WZU8" s="50"/>
      <c r="WZV8" s="50"/>
      <c r="WZW8" s="50"/>
      <c r="WZX8" s="50"/>
      <c r="WZY8" s="50"/>
      <c r="WZZ8" s="50"/>
      <c r="XAA8" s="50"/>
      <c r="XAB8" s="50"/>
      <c r="XAC8" s="50"/>
      <c r="XAD8" s="50"/>
      <c r="XAE8" s="50"/>
      <c r="XAF8" s="50"/>
      <c r="XAG8" s="50"/>
      <c r="XAH8" s="50"/>
      <c r="XAI8" s="50"/>
      <c r="XAJ8" s="50"/>
      <c r="XAK8" s="50"/>
      <c r="XAL8" s="50"/>
      <c r="XAM8" s="50"/>
      <c r="XAN8" s="50"/>
      <c r="XAO8" s="50"/>
      <c r="XAP8" s="50"/>
      <c r="XAQ8" s="50"/>
      <c r="XAR8" s="50"/>
      <c r="XAS8" s="50"/>
      <c r="XAT8" s="50"/>
      <c r="XAU8" s="50"/>
      <c r="XAV8" s="50"/>
      <c r="XAW8" s="50"/>
      <c r="XAX8" s="50"/>
      <c r="XAY8" s="50"/>
      <c r="XAZ8" s="50"/>
      <c r="XBA8" s="50"/>
      <c r="XBB8" s="50"/>
      <c r="XBC8" s="50"/>
      <c r="XBD8" s="50"/>
      <c r="XBE8" s="50"/>
      <c r="XBF8" s="50"/>
      <c r="XBG8" s="50"/>
      <c r="XBH8" s="50"/>
      <c r="XBI8" s="50"/>
      <c r="XBJ8" s="50"/>
      <c r="XBK8" s="50"/>
      <c r="XBL8" s="50"/>
      <c r="XBM8" s="50"/>
      <c r="XBN8" s="50"/>
      <c r="XBO8" s="50"/>
      <c r="XBP8" s="50"/>
      <c r="XBQ8" s="50"/>
      <c r="XBR8" s="50"/>
      <c r="XBS8" s="50"/>
      <c r="XBT8" s="50"/>
      <c r="XBU8" s="50"/>
      <c r="XBV8" s="50"/>
      <c r="XBW8" s="50"/>
      <c r="XBX8" s="50"/>
      <c r="XBY8" s="50"/>
      <c r="XBZ8" s="50"/>
      <c r="XCA8" s="50"/>
      <c r="XCB8" s="50"/>
      <c r="XCC8" s="50"/>
      <c r="XCD8" s="50"/>
      <c r="XCE8" s="50"/>
      <c r="XCF8" s="50"/>
      <c r="XCG8" s="50"/>
      <c r="XCH8" s="50"/>
      <c r="XCI8" s="50"/>
      <c r="XCJ8" s="50"/>
      <c r="XCK8" s="50"/>
      <c r="XCL8" s="50"/>
      <c r="XCM8" s="50"/>
      <c r="XCN8" s="50"/>
      <c r="XCO8" s="50"/>
      <c r="XCP8" s="50"/>
      <c r="XCQ8" s="50"/>
      <c r="XCR8" s="50"/>
      <c r="XCS8" s="50"/>
      <c r="XCT8" s="50"/>
      <c r="XCU8" s="50"/>
      <c r="XCV8" s="50"/>
      <c r="XCW8" s="50"/>
      <c r="XCX8" s="50"/>
      <c r="XCY8" s="50"/>
      <c r="XCZ8" s="50"/>
      <c r="XDA8" s="50"/>
      <c r="XDB8" s="50"/>
      <c r="XDC8" s="50"/>
      <c r="XDD8" s="50"/>
      <c r="XDE8" s="50"/>
      <c r="XDF8" s="50"/>
      <c r="XDG8" s="50"/>
      <c r="XDH8" s="50"/>
      <c r="XDI8" s="50"/>
      <c r="XDJ8" s="50"/>
      <c r="XDK8" s="50"/>
      <c r="XDL8" s="50"/>
      <c r="XDM8" s="50"/>
      <c r="XDN8" s="50"/>
      <c r="XDO8" s="50"/>
      <c r="XDP8" s="50"/>
      <c r="XDQ8" s="50"/>
      <c r="XDR8" s="50"/>
      <c r="XDS8" s="50"/>
      <c r="XDT8" s="50"/>
      <c r="XDU8" s="50"/>
      <c r="XDV8" s="50"/>
      <c r="XDW8" s="50"/>
      <c r="XDX8" s="50"/>
      <c r="XDY8" s="50"/>
      <c r="XDZ8" s="50"/>
      <c r="XEA8" s="50"/>
      <c r="XEB8" s="50"/>
      <c r="XEC8" s="50"/>
      <c r="XED8" s="50"/>
      <c r="XEE8" s="50"/>
      <c r="XEF8" s="50"/>
      <c r="XEG8" s="50"/>
      <c r="XEH8" s="50"/>
      <c r="XEI8" s="50"/>
      <c r="XEJ8" s="50"/>
      <c r="XEK8" s="50"/>
      <c r="XEL8" s="50"/>
      <c r="XEM8" s="50"/>
      <c r="XEN8" s="50"/>
      <c r="XEO8" s="50"/>
      <c r="XEP8" s="50"/>
      <c r="XEQ8" s="50"/>
      <c r="XER8" s="50"/>
      <c r="XES8" s="50"/>
      <c r="XET8" s="50"/>
      <c r="XEU8" s="50"/>
      <c r="XEV8" s="50"/>
      <c r="XEW8" s="50"/>
      <c r="XEX8" s="50"/>
      <c r="XEY8" s="50"/>
      <c r="XEZ8" s="50"/>
      <c r="XFA8" s="50"/>
      <c r="XFB8" s="50"/>
      <c r="XFC8" s="50"/>
      <c r="XFD8" s="50"/>
    </row>
    <row r="9" spans="1:11 16139:16384" s="50" customFormat="1">
      <c r="A9" s="608"/>
      <c r="B9" s="608"/>
      <c r="C9" s="608"/>
      <c r="D9" s="599" t="s">
        <v>1292</v>
      </c>
      <c r="E9" s="584">
        <v>20853859</v>
      </c>
      <c r="F9" s="584">
        <v>67225337</v>
      </c>
      <c r="G9" s="584">
        <v>19484955</v>
      </c>
      <c r="H9" s="584">
        <v>65856433</v>
      </c>
      <c r="I9" s="584">
        <v>1368904</v>
      </c>
      <c r="J9" s="585">
        <v>1368904</v>
      </c>
    </row>
    <row r="10" spans="1:11 16139:16384" s="50" customFormat="1">
      <c r="A10" s="609" t="s">
        <v>1293</v>
      </c>
      <c r="B10" s="608"/>
      <c r="C10" s="608"/>
      <c r="D10" s="599" t="s">
        <v>1294</v>
      </c>
      <c r="E10" s="584">
        <v>16560056</v>
      </c>
      <c r="F10" s="584">
        <v>61397060</v>
      </c>
      <c r="G10" s="584">
        <v>16560056</v>
      </c>
      <c r="H10" s="584">
        <v>61397060</v>
      </c>
      <c r="I10" s="584">
        <v>0</v>
      </c>
      <c r="J10" s="585">
        <v>0</v>
      </c>
    </row>
    <row r="11" spans="1:11 16139:16384" s="50" customFormat="1">
      <c r="A11" s="609" t="s">
        <v>1293</v>
      </c>
      <c r="B11" s="608" t="s">
        <v>1295</v>
      </c>
      <c r="C11" s="608"/>
      <c r="D11" s="599" t="s">
        <v>1296</v>
      </c>
      <c r="E11" s="584">
        <v>0</v>
      </c>
      <c r="F11" s="584">
        <v>341</v>
      </c>
      <c r="G11" s="584">
        <v>0</v>
      </c>
      <c r="H11" s="584">
        <v>341</v>
      </c>
      <c r="I11" s="584">
        <v>0</v>
      </c>
      <c r="J11" s="585">
        <v>0</v>
      </c>
    </row>
    <row r="12" spans="1:11 16139:16384" s="50" customFormat="1">
      <c r="A12" s="609" t="s">
        <v>1293</v>
      </c>
      <c r="B12" s="608" t="s">
        <v>1295</v>
      </c>
      <c r="C12" s="608" t="s">
        <v>1293</v>
      </c>
      <c r="D12" s="599" t="s">
        <v>1297</v>
      </c>
      <c r="E12" s="584">
        <v>0</v>
      </c>
      <c r="F12" s="584">
        <v>341</v>
      </c>
      <c r="G12" s="584">
        <v>0</v>
      </c>
      <c r="H12" s="584">
        <v>341</v>
      </c>
      <c r="I12" s="584">
        <v>0</v>
      </c>
      <c r="J12" s="585">
        <v>0</v>
      </c>
    </row>
    <row r="13" spans="1:11 16139:16384" s="50" customFormat="1">
      <c r="A13" s="609" t="s">
        <v>1293</v>
      </c>
      <c r="B13" s="608" t="s">
        <v>1299</v>
      </c>
      <c r="C13" s="608"/>
      <c r="D13" s="599" t="s">
        <v>1300</v>
      </c>
      <c r="E13" s="584">
        <v>62966</v>
      </c>
      <c r="F13" s="584">
        <v>66523</v>
      </c>
      <c r="G13" s="584">
        <v>62966</v>
      </c>
      <c r="H13" s="584">
        <v>66523</v>
      </c>
      <c r="I13" s="584">
        <v>0</v>
      </c>
      <c r="J13" s="585">
        <v>0</v>
      </c>
    </row>
    <row r="14" spans="1:11 16139:16384" s="50" customFormat="1">
      <c r="A14" s="609" t="s">
        <v>1293</v>
      </c>
      <c r="B14" s="608" t="s">
        <v>1299</v>
      </c>
      <c r="C14" s="608" t="s">
        <v>1293</v>
      </c>
      <c r="D14" s="599" t="s">
        <v>1301</v>
      </c>
      <c r="E14" s="584">
        <v>62966</v>
      </c>
      <c r="F14" s="584">
        <v>66523</v>
      </c>
      <c r="G14" s="584">
        <v>62966</v>
      </c>
      <c r="H14" s="584">
        <v>66523</v>
      </c>
      <c r="I14" s="584">
        <v>0</v>
      </c>
      <c r="J14" s="585">
        <v>0</v>
      </c>
    </row>
    <row r="15" spans="1:11 16139:16384" s="50" customFormat="1">
      <c r="A15" s="609" t="s">
        <v>1293</v>
      </c>
      <c r="B15" s="608" t="s">
        <v>1302</v>
      </c>
      <c r="C15" s="608"/>
      <c r="D15" s="599" t="s">
        <v>1303</v>
      </c>
      <c r="E15" s="584">
        <v>96527</v>
      </c>
      <c r="F15" s="584">
        <v>99138</v>
      </c>
      <c r="G15" s="584">
        <v>96527</v>
      </c>
      <c r="H15" s="584">
        <v>99138</v>
      </c>
      <c r="I15" s="584">
        <v>0</v>
      </c>
      <c r="J15" s="585">
        <v>0</v>
      </c>
    </row>
    <row r="16" spans="1:11 16139:16384" s="50" customFormat="1">
      <c r="A16" s="609" t="s">
        <v>1293</v>
      </c>
      <c r="B16" s="608" t="s">
        <v>1302</v>
      </c>
      <c r="C16" s="608" t="s">
        <v>1293</v>
      </c>
      <c r="D16" s="599" t="s">
        <v>1304</v>
      </c>
      <c r="E16" s="584">
        <v>96527</v>
      </c>
      <c r="F16" s="584">
        <v>99138</v>
      </c>
      <c r="G16" s="584">
        <v>96527</v>
      </c>
      <c r="H16" s="584">
        <v>99138</v>
      </c>
      <c r="I16" s="584">
        <v>0</v>
      </c>
      <c r="J16" s="585">
        <v>0</v>
      </c>
    </row>
    <row r="17" spans="1:10 16139:16384" s="50" customFormat="1">
      <c r="A17" s="609" t="s">
        <v>1293</v>
      </c>
      <c r="B17" s="608" t="s">
        <v>1305</v>
      </c>
      <c r="C17" s="608"/>
      <c r="D17" s="599" t="s">
        <v>1306</v>
      </c>
      <c r="E17" s="584">
        <v>336005</v>
      </c>
      <c r="F17" s="584">
        <v>359799</v>
      </c>
      <c r="G17" s="584">
        <v>336005</v>
      </c>
      <c r="H17" s="584">
        <v>359799</v>
      </c>
      <c r="I17" s="584">
        <v>0</v>
      </c>
      <c r="J17" s="585">
        <v>0</v>
      </c>
    </row>
    <row r="18" spans="1:10 16139:16384" s="50" customFormat="1">
      <c r="A18" s="609" t="s">
        <v>1293</v>
      </c>
      <c r="B18" s="608" t="s">
        <v>1305</v>
      </c>
      <c r="C18" s="608" t="s">
        <v>1293</v>
      </c>
      <c r="D18" s="599" t="s">
        <v>1307</v>
      </c>
      <c r="E18" s="584">
        <v>336005</v>
      </c>
      <c r="F18" s="584">
        <v>359799</v>
      </c>
      <c r="G18" s="584">
        <v>336005</v>
      </c>
      <c r="H18" s="584">
        <v>359799</v>
      </c>
      <c r="I18" s="584">
        <v>0</v>
      </c>
      <c r="J18" s="585">
        <v>0</v>
      </c>
    </row>
    <row r="19" spans="1:10 16139:16384" s="50" customFormat="1">
      <c r="A19" s="609" t="s">
        <v>1293</v>
      </c>
      <c r="B19" s="608" t="s">
        <v>1308</v>
      </c>
      <c r="C19" s="608"/>
      <c r="D19" s="599" t="s">
        <v>1309</v>
      </c>
      <c r="E19" s="584">
        <v>31008</v>
      </c>
      <c r="F19" s="584">
        <v>36778</v>
      </c>
      <c r="G19" s="584">
        <v>31008</v>
      </c>
      <c r="H19" s="584">
        <v>36778</v>
      </c>
      <c r="I19" s="584">
        <v>0</v>
      </c>
      <c r="J19" s="585">
        <v>0</v>
      </c>
    </row>
    <row r="20" spans="1:10 16139:16384" s="50" customFormat="1">
      <c r="A20" s="609" t="s">
        <v>1293</v>
      </c>
      <c r="B20" s="608" t="s">
        <v>1308</v>
      </c>
      <c r="C20" s="608" t="s">
        <v>1293</v>
      </c>
      <c r="D20" s="599" t="s">
        <v>1310</v>
      </c>
      <c r="E20" s="584">
        <v>31008</v>
      </c>
      <c r="F20" s="584">
        <v>36778</v>
      </c>
      <c r="G20" s="584">
        <v>31008</v>
      </c>
      <c r="H20" s="584">
        <v>36778</v>
      </c>
      <c r="I20" s="584">
        <v>0</v>
      </c>
      <c r="J20" s="585">
        <v>0</v>
      </c>
    </row>
    <row r="21" spans="1:10 16139:16384" s="50" customFormat="1">
      <c r="A21" s="609" t="s">
        <v>1293</v>
      </c>
      <c r="B21" s="608" t="s">
        <v>1311</v>
      </c>
      <c r="C21" s="608"/>
      <c r="D21" s="599" t="s">
        <v>1312</v>
      </c>
      <c r="E21" s="584">
        <v>16033550</v>
      </c>
      <c r="F21" s="584">
        <v>60834481</v>
      </c>
      <c r="G21" s="584">
        <v>16033550</v>
      </c>
      <c r="H21" s="584">
        <v>60834481</v>
      </c>
      <c r="I21" s="584">
        <v>0</v>
      </c>
      <c r="J21" s="585">
        <v>0</v>
      </c>
    </row>
    <row r="22" spans="1:10 16139:16384" s="50" customFormat="1">
      <c r="A22" s="609" t="s">
        <v>1293</v>
      </c>
      <c r="B22" s="608" t="s">
        <v>1311</v>
      </c>
      <c r="C22" s="608" t="s">
        <v>1293</v>
      </c>
      <c r="D22" s="599" t="s">
        <v>1313</v>
      </c>
      <c r="E22" s="584">
        <v>16033550</v>
      </c>
      <c r="F22" s="584">
        <v>60834481</v>
      </c>
      <c r="G22" s="584">
        <v>16033550</v>
      </c>
      <c r="H22" s="584">
        <v>60834481</v>
      </c>
      <c r="I22" s="584">
        <v>0</v>
      </c>
      <c r="J22" s="585">
        <v>0</v>
      </c>
    </row>
    <row r="23" spans="1:10 16139:16384" s="50" customFormat="1">
      <c r="A23" s="609" t="s">
        <v>1314</v>
      </c>
      <c r="B23" s="608"/>
      <c r="C23" s="608"/>
      <c r="D23" s="599" t="s">
        <v>1315</v>
      </c>
      <c r="E23" s="584">
        <v>42751</v>
      </c>
      <c r="F23" s="584">
        <v>43041</v>
      </c>
      <c r="G23" s="584">
        <v>42751</v>
      </c>
      <c r="H23" s="584">
        <v>43041</v>
      </c>
      <c r="I23" s="584">
        <v>0</v>
      </c>
      <c r="J23" s="585">
        <v>0</v>
      </c>
    </row>
    <row r="24" spans="1:10 16139:16384" s="50" customFormat="1">
      <c r="A24" s="609" t="s">
        <v>1314</v>
      </c>
      <c r="B24" s="608" t="s">
        <v>1316</v>
      </c>
      <c r="C24" s="608"/>
      <c r="D24" s="599" t="s">
        <v>1317</v>
      </c>
      <c r="E24" s="584">
        <v>42751</v>
      </c>
      <c r="F24" s="584">
        <v>43041</v>
      </c>
      <c r="G24" s="584">
        <v>42751</v>
      </c>
      <c r="H24" s="584">
        <v>43041</v>
      </c>
      <c r="I24" s="584">
        <v>0</v>
      </c>
      <c r="J24" s="585">
        <v>0</v>
      </c>
    </row>
    <row r="25" spans="1:10 16139:16384" s="50" customFormat="1">
      <c r="A25" s="609" t="s">
        <v>1314</v>
      </c>
      <c r="B25" s="608" t="s">
        <v>1316</v>
      </c>
      <c r="C25" s="608" t="s">
        <v>1293</v>
      </c>
      <c r="D25" s="599" t="s">
        <v>1318</v>
      </c>
      <c r="E25" s="584">
        <v>42751</v>
      </c>
      <c r="F25" s="584">
        <v>43041</v>
      </c>
      <c r="G25" s="584">
        <v>42751</v>
      </c>
      <c r="H25" s="584">
        <v>43041</v>
      </c>
      <c r="I25" s="584">
        <v>0</v>
      </c>
      <c r="J25" s="585">
        <v>0</v>
      </c>
    </row>
    <row r="26" spans="1:10 16139:16384" s="50" customFormat="1">
      <c r="A26" s="609" t="s">
        <v>1319</v>
      </c>
      <c r="B26" s="608"/>
      <c r="C26" s="608"/>
      <c r="D26" s="599" t="s">
        <v>1320</v>
      </c>
      <c r="E26" s="584">
        <v>1247660</v>
      </c>
      <c r="F26" s="584">
        <v>2636940</v>
      </c>
      <c r="G26" s="584">
        <v>1247660</v>
      </c>
      <c r="H26" s="584">
        <v>2636940</v>
      </c>
      <c r="I26" s="584">
        <v>0</v>
      </c>
      <c r="J26" s="585">
        <v>0</v>
      </c>
    </row>
    <row r="27" spans="1:10 16139:16384" s="50" customFormat="1">
      <c r="A27" s="609" t="s">
        <v>1319</v>
      </c>
      <c r="B27" s="608" t="s">
        <v>1293</v>
      </c>
      <c r="C27" s="608"/>
      <c r="D27" s="599" t="s">
        <v>1321</v>
      </c>
      <c r="E27" s="584">
        <v>11400</v>
      </c>
      <c r="F27" s="584">
        <v>22600</v>
      </c>
      <c r="G27" s="584">
        <v>11400</v>
      </c>
      <c r="H27" s="584">
        <v>22600</v>
      </c>
      <c r="I27" s="584">
        <v>0</v>
      </c>
      <c r="J27" s="585">
        <v>0</v>
      </c>
    </row>
    <row r="28" spans="1:10 16139:16384" s="50" customFormat="1">
      <c r="A28" s="609" t="s">
        <v>1319</v>
      </c>
      <c r="B28" s="608" t="s">
        <v>1293</v>
      </c>
      <c r="C28" s="608" t="s">
        <v>1295</v>
      </c>
      <c r="D28" s="599" t="s">
        <v>1322</v>
      </c>
      <c r="E28" s="584">
        <v>11400</v>
      </c>
      <c r="F28" s="584">
        <v>22600</v>
      </c>
      <c r="G28" s="584">
        <v>11400</v>
      </c>
      <c r="H28" s="584">
        <v>22600</v>
      </c>
      <c r="I28" s="584">
        <v>0</v>
      </c>
      <c r="J28" s="585">
        <v>0</v>
      </c>
    </row>
    <row r="29" spans="1:10 16139:16384" s="50" customFormat="1">
      <c r="A29" s="609" t="s">
        <v>1319</v>
      </c>
      <c r="B29" s="608" t="s">
        <v>1316</v>
      </c>
      <c r="C29" s="608"/>
      <c r="D29" s="599" t="s">
        <v>1323</v>
      </c>
      <c r="E29" s="584">
        <v>1236260</v>
      </c>
      <c r="F29" s="584">
        <v>2614340</v>
      </c>
      <c r="G29" s="584">
        <v>1236260</v>
      </c>
      <c r="H29" s="584">
        <v>2614340</v>
      </c>
      <c r="I29" s="584">
        <v>0</v>
      </c>
      <c r="J29" s="585">
        <v>0</v>
      </c>
      <c r="WVS29" s="85"/>
      <c r="WVT29" s="85"/>
      <c r="WVU29" s="85"/>
      <c r="WVV29" s="85"/>
      <c r="WVW29" s="85"/>
      <c r="WVX29" s="85"/>
      <c r="WVY29" s="85"/>
      <c r="WVZ29" s="85"/>
      <c r="WWA29" s="85"/>
      <c r="WWB29" s="85"/>
      <c r="WWC29" s="85"/>
      <c r="WWD29" s="85"/>
      <c r="WWE29" s="85"/>
      <c r="WWF29" s="85"/>
      <c r="WWG29" s="85"/>
      <c r="WWH29" s="85"/>
      <c r="WWI29" s="85"/>
      <c r="WWJ29" s="85"/>
      <c r="WWK29" s="85"/>
      <c r="WWL29" s="85"/>
      <c r="WWM29" s="85"/>
      <c r="WWN29" s="85"/>
      <c r="WWO29" s="85"/>
      <c r="WWP29" s="85"/>
      <c r="WWQ29" s="85"/>
      <c r="WWR29" s="85"/>
      <c r="WWS29" s="85"/>
      <c r="WWT29" s="85"/>
      <c r="WWU29" s="85"/>
      <c r="WWV29" s="85"/>
      <c r="WWW29" s="85"/>
      <c r="WWX29" s="85"/>
      <c r="WWY29" s="85"/>
      <c r="WWZ29" s="85"/>
      <c r="WXA29" s="85"/>
      <c r="WXB29" s="85"/>
      <c r="WXC29" s="85"/>
      <c r="WXD29" s="85"/>
      <c r="WXE29" s="85"/>
      <c r="WXF29" s="85"/>
      <c r="WXG29" s="85"/>
      <c r="WXH29" s="85"/>
      <c r="WXI29" s="85"/>
      <c r="WXJ29" s="85"/>
      <c r="WXK29" s="85"/>
      <c r="WXL29" s="85"/>
      <c r="WXM29" s="85"/>
      <c r="WXN29" s="85"/>
      <c r="WXO29" s="85"/>
      <c r="WXP29" s="85"/>
      <c r="WXQ29" s="85"/>
      <c r="WXR29" s="85"/>
      <c r="WXS29" s="85"/>
      <c r="WXT29" s="85"/>
      <c r="WXU29" s="85"/>
      <c r="WXV29" s="85"/>
      <c r="WXW29" s="85"/>
      <c r="WXX29" s="85"/>
      <c r="WXY29" s="85"/>
      <c r="WXZ29" s="85"/>
      <c r="WYA29" s="85"/>
      <c r="WYB29" s="85"/>
      <c r="WYC29" s="85"/>
      <c r="WYD29" s="85"/>
      <c r="WYE29" s="85"/>
      <c r="WYF29" s="85"/>
      <c r="WYG29" s="85"/>
      <c r="WYH29" s="85"/>
      <c r="WYI29" s="85"/>
      <c r="WYJ29" s="85"/>
      <c r="WYK29" s="85"/>
      <c r="WYL29" s="85"/>
      <c r="WYM29" s="85"/>
      <c r="WYN29" s="85"/>
      <c r="WYO29" s="85"/>
      <c r="WYP29" s="85"/>
      <c r="WYQ29" s="85"/>
      <c r="WYR29" s="85"/>
      <c r="WYS29" s="85"/>
      <c r="WYT29" s="85"/>
      <c r="WYU29" s="85"/>
      <c r="WYV29" s="85"/>
      <c r="WYW29" s="85"/>
      <c r="WYX29" s="85"/>
      <c r="WYY29" s="85"/>
      <c r="WYZ29" s="85"/>
      <c r="WZA29" s="85"/>
      <c r="WZB29" s="85"/>
      <c r="WZC29" s="85"/>
      <c r="WZD29" s="85"/>
      <c r="WZE29" s="85"/>
      <c r="WZF29" s="85"/>
      <c r="WZG29" s="85"/>
      <c r="WZH29" s="85"/>
      <c r="WZI29" s="85"/>
      <c r="WZJ29" s="85"/>
      <c r="WZK29" s="85"/>
      <c r="WZL29" s="85"/>
      <c r="WZM29" s="85"/>
      <c r="WZN29" s="85"/>
      <c r="WZO29" s="85"/>
      <c r="WZP29" s="85"/>
      <c r="WZQ29" s="85"/>
      <c r="WZR29" s="85"/>
      <c r="WZS29" s="85"/>
      <c r="WZT29" s="85"/>
      <c r="WZU29" s="85"/>
      <c r="WZV29" s="85"/>
      <c r="WZW29" s="85"/>
      <c r="WZX29" s="85"/>
      <c r="WZY29" s="85"/>
      <c r="WZZ29" s="85"/>
      <c r="XAA29" s="85"/>
      <c r="XAB29" s="85"/>
      <c r="XAC29" s="85"/>
      <c r="XAD29" s="85"/>
      <c r="XAE29" s="85"/>
      <c r="XAF29" s="85"/>
      <c r="XAG29" s="85"/>
      <c r="XAH29" s="85"/>
      <c r="XAI29" s="85"/>
      <c r="XAJ29" s="85"/>
      <c r="XAK29" s="85"/>
      <c r="XAL29" s="85"/>
      <c r="XAM29" s="85"/>
      <c r="XAN29" s="85"/>
      <c r="XAO29" s="85"/>
      <c r="XAP29" s="85"/>
      <c r="XAQ29" s="85"/>
      <c r="XAR29" s="85"/>
      <c r="XAS29" s="85"/>
      <c r="XAT29" s="85"/>
      <c r="XAU29" s="85"/>
      <c r="XAV29" s="85"/>
      <c r="XAW29" s="85"/>
      <c r="XAX29" s="85"/>
      <c r="XAY29" s="85"/>
      <c r="XAZ29" s="85"/>
      <c r="XBA29" s="85"/>
      <c r="XBB29" s="85"/>
      <c r="XBC29" s="85"/>
      <c r="XBD29" s="85"/>
      <c r="XBE29" s="85"/>
      <c r="XBF29" s="85"/>
      <c r="XBG29" s="85"/>
      <c r="XBH29" s="85"/>
      <c r="XBI29" s="85"/>
      <c r="XBJ29" s="85"/>
      <c r="XBK29" s="85"/>
      <c r="XBL29" s="85"/>
      <c r="XBM29" s="85"/>
      <c r="XBN29" s="85"/>
      <c r="XBO29" s="85"/>
      <c r="XBP29" s="85"/>
      <c r="XBQ29" s="85"/>
      <c r="XBR29" s="85"/>
      <c r="XBS29" s="85"/>
      <c r="XBT29" s="85"/>
      <c r="XBU29" s="85"/>
      <c r="XBV29" s="85"/>
      <c r="XBW29" s="85"/>
      <c r="XBX29" s="85"/>
      <c r="XBY29" s="85"/>
      <c r="XBZ29" s="85"/>
      <c r="XCA29" s="85"/>
      <c r="XCB29" s="85"/>
      <c r="XCC29" s="85"/>
      <c r="XCD29" s="85"/>
      <c r="XCE29" s="85"/>
      <c r="XCF29" s="85"/>
      <c r="XCG29" s="85"/>
      <c r="XCH29" s="85"/>
      <c r="XCI29" s="85"/>
      <c r="XCJ29" s="85"/>
      <c r="XCK29" s="85"/>
      <c r="XCL29" s="85"/>
      <c r="XCM29" s="85"/>
      <c r="XCN29" s="85"/>
      <c r="XCO29" s="85"/>
      <c r="XCP29" s="85"/>
      <c r="XCQ29" s="85"/>
      <c r="XCR29" s="85"/>
      <c r="XCS29" s="85"/>
      <c r="XCT29" s="85"/>
      <c r="XCU29" s="85"/>
      <c r="XCV29" s="85"/>
      <c r="XCW29" s="85"/>
      <c r="XCX29" s="85"/>
      <c r="XCY29" s="85"/>
      <c r="XCZ29" s="85"/>
      <c r="XDA29" s="85"/>
      <c r="XDB29" s="85"/>
      <c r="XDC29" s="85"/>
      <c r="XDD29" s="85"/>
      <c r="XDE29" s="85"/>
      <c r="XDF29" s="85"/>
      <c r="XDG29" s="85"/>
      <c r="XDH29" s="85"/>
      <c r="XDI29" s="85"/>
      <c r="XDJ29" s="85"/>
      <c r="XDK29" s="85"/>
      <c r="XDL29" s="85"/>
      <c r="XDM29" s="85"/>
      <c r="XDN29" s="85"/>
      <c r="XDO29" s="85"/>
      <c r="XDP29" s="85"/>
      <c r="XDQ29" s="85"/>
      <c r="XDR29" s="85"/>
      <c r="XDS29" s="85"/>
      <c r="XDT29" s="85"/>
      <c r="XDU29" s="85"/>
      <c r="XDV29" s="85"/>
      <c r="XDW29" s="85"/>
      <c r="XDX29" s="85"/>
      <c r="XDY29" s="85"/>
      <c r="XDZ29" s="85"/>
      <c r="XEA29" s="85"/>
      <c r="XEB29" s="85"/>
      <c r="XEC29" s="85"/>
      <c r="XED29" s="85"/>
      <c r="XEE29" s="85"/>
      <c r="XEF29" s="85"/>
      <c r="XEG29" s="85"/>
      <c r="XEH29" s="85"/>
      <c r="XEI29" s="85"/>
      <c r="XEJ29" s="85"/>
      <c r="XEK29" s="85"/>
      <c r="XEL29" s="85"/>
      <c r="XEM29" s="85"/>
      <c r="XEN29" s="85"/>
      <c r="XEO29" s="85"/>
      <c r="XEP29" s="85"/>
      <c r="XEQ29" s="85"/>
      <c r="XER29" s="85"/>
      <c r="XES29" s="85"/>
      <c r="XET29" s="85"/>
      <c r="XEU29" s="85"/>
      <c r="XEV29" s="85"/>
      <c r="XEW29" s="85"/>
      <c r="XEX29" s="85"/>
      <c r="XEY29" s="85"/>
      <c r="XEZ29" s="85"/>
      <c r="XFA29" s="85"/>
      <c r="XFB29" s="85"/>
      <c r="XFC29" s="85"/>
      <c r="XFD29" s="85"/>
    </row>
    <row r="30" spans="1:10 16139:16384" s="50" customFormat="1">
      <c r="A30" s="609" t="s">
        <v>1319</v>
      </c>
      <c r="B30" s="608" t="s">
        <v>1316</v>
      </c>
      <c r="C30" s="608" t="s">
        <v>1324</v>
      </c>
      <c r="D30" s="599" t="s">
        <v>1325</v>
      </c>
      <c r="E30" s="584">
        <v>1230960</v>
      </c>
      <c r="F30" s="584">
        <v>2607378</v>
      </c>
      <c r="G30" s="584">
        <v>1230960</v>
      </c>
      <c r="H30" s="584">
        <v>2607378</v>
      </c>
      <c r="I30" s="584">
        <v>0</v>
      </c>
      <c r="J30" s="585">
        <v>0</v>
      </c>
      <c r="WVS30" s="85"/>
      <c r="WVT30" s="85"/>
      <c r="WVU30" s="85"/>
      <c r="WVV30" s="85"/>
      <c r="WVW30" s="85"/>
      <c r="WVX30" s="85"/>
      <c r="WVY30" s="85"/>
      <c r="WVZ30" s="85"/>
      <c r="WWA30" s="85"/>
      <c r="WWB30" s="85"/>
      <c r="WWC30" s="85"/>
      <c r="WWD30" s="85"/>
      <c r="WWE30" s="85"/>
      <c r="WWF30" s="85"/>
      <c r="WWG30" s="85"/>
      <c r="WWH30" s="85"/>
      <c r="WWI30" s="85"/>
      <c r="WWJ30" s="85"/>
      <c r="WWK30" s="85"/>
      <c r="WWL30" s="85"/>
      <c r="WWM30" s="85"/>
      <c r="WWN30" s="85"/>
      <c r="WWO30" s="85"/>
      <c r="WWP30" s="85"/>
      <c r="WWQ30" s="85"/>
      <c r="WWR30" s="85"/>
      <c r="WWS30" s="85"/>
      <c r="WWT30" s="85"/>
      <c r="WWU30" s="85"/>
      <c r="WWV30" s="85"/>
      <c r="WWW30" s="85"/>
      <c r="WWX30" s="85"/>
      <c r="WWY30" s="85"/>
      <c r="WWZ30" s="85"/>
      <c r="WXA30" s="85"/>
      <c r="WXB30" s="85"/>
      <c r="WXC30" s="85"/>
      <c r="WXD30" s="85"/>
      <c r="WXE30" s="85"/>
      <c r="WXF30" s="85"/>
      <c r="WXG30" s="85"/>
      <c r="WXH30" s="85"/>
      <c r="WXI30" s="85"/>
      <c r="WXJ30" s="85"/>
      <c r="WXK30" s="85"/>
      <c r="WXL30" s="85"/>
      <c r="WXM30" s="85"/>
      <c r="WXN30" s="85"/>
      <c r="WXO30" s="85"/>
      <c r="WXP30" s="85"/>
      <c r="WXQ30" s="85"/>
      <c r="WXR30" s="85"/>
      <c r="WXS30" s="85"/>
      <c r="WXT30" s="85"/>
      <c r="WXU30" s="85"/>
      <c r="WXV30" s="85"/>
      <c r="WXW30" s="85"/>
      <c r="WXX30" s="85"/>
      <c r="WXY30" s="85"/>
      <c r="WXZ30" s="85"/>
      <c r="WYA30" s="85"/>
      <c r="WYB30" s="85"/>
      <c r="WYC30" s="85"/>
      <c r="WYD30" s="85"/>
      <c r="WYE30" s="85"/>
      <c r="WYF30" s="85"/>
      <c r="WYG30" s="85"/>
      <c r="WYH30" s="85"/>
      <c r="WYI30" s="85"/>
      <c r="WYJ30" s="85"/>
      <c r="WYK30" s="85"/>
      <c r="WYL30" s="85"/>
      <c r="WYM30" s="85"/>
      <c r="WYN30" s="85"/>
      <c r="WYO30" s="85"/>
      <c r="WYP30" s="85"/>
      <c r="WYQ30" s="85"/>
      <c r="WYR30" s="85"/>
      <c r="WYS30" s="85"/>
      <c r="WYT30" s="85"/>
      <c r="WYU30" s="85"/>
      <c r="WYV30" s="85"/>
      <c r="WYW30" s="85"/>
      <c r="WYX30" s="85"/>
      <c r="WYY30" s="85"/>
      <c r="WYZ30" s="85"/>
      <c r="WZA30" s="85"/>
      <c r="WZB30" s="85"/>
      <c r="WZC30" s="85"/>
      <c r="WZD30" s="85"/>
      <c r="WZE30" s="85"/>
      <c r="WZF30" s="85"/>
      <c r="WZG30" s="85"/>
      <c r="WZH30" s="85"/>
      <c r="WZI30" s="85"/>
      <c r="WZJ30" s="85"/>
      <c r="WZK30" s="85"/>
      <c r="WZL30" s="85"/>
      <c r="WZM30" s="85"/>
      <c r="WZN30" s="85"/>
      <c r="WZO30" s="85"/>
      <c r="WZP30" s="85"/>
      <c r="WZQ30" s="85"/>
      <c r="WZR30" s="85"/>
      <c r="WZS30" s="85"/>
      <c r="WZT30" s="85"/>
      <c r="WZU30" s="85"/>
      <c r="WZV30" s="85"/>
      <c r="WZW30" s="85"/>
      <c r="WZX30" s="85"/>
      <c r="WZY30" s="85"/>
      <c r="WZZ30" s="85"/>
      <c r="XAA30" s="85"/>
      <c r="XAB30" s="85"/>
      <c r="XAC30" s="85"/>
      <c r="XAD30" s="85"/>
      <c r="XAE30" s="85"/>
      <c r="XAF30" s="85"/>
      <c r="XAG30" s="85"/>
      <c r="XAH30" s="85"/>
      <c r="XAI30" s="85"/>
      <c r="XAJ30" s="85"/>
      <c r="XAK30" s="85"/>
      <c r="XAL30" s="85"/>
      <c r="XAM30" s="85"/>
      <c r="XAN30" s="85"/>
      <c r="XAO30" s="85"/>
      <c r="XAP30" s="85"/>
      <c r="XAQ30" s="85"/>
      <c r="XAR30" s="85"/>
      <c r="XAS30" s="85"/>
      <c r="XAT30" s="85"/>
      <c r="XAU30" s="85"/>
      <c r="XAV30" s="85"/>
      <c r="XAW30" s="85"/>
      <c r="XAX30" s="85"/>
      <c r="XAY30" s="85"/>
      <c r="XAZ30" s="85"/>
      <c r="XBA30" s="85"/>
      <c r="XBB30" s="85"/>
      <c r="XBC30" s="85"/>
      <c r="XBD30" s="85"/>
      <c r="XBE30" s="85"/>
      <c r="XBF30" s="85"/>
      <c r="XBG30" s="85"/>
      <c r="XBH30" s="85"/>
      <c r="XBI30" s="85"/>
      <c r="XBJ30" s="85"/>
      <c r="XBK30" s="85"/>
      <c r="XBL30" s="85"/>
      <c r="XBM30" s="85"/>
      <c r="XBN30" s="85"/>
      <c r="XBO30" s="85"/>
      <c r="XBP30" s="85"/>
      <c r="XBQ30" s="85"/>
      <c r="XBR30" s="85"/>
      <c r="XBS30" s="85"/>
      <c r="XBT30" s="85"/>
      <c r="XBU30" s="85"/>
      <c r="XBV30" s="85"/>
      <c r="XBW30" s="85"/>
      <c r="XBX30" s="85"/>
      <c r="XBY30" s="85"/>
      <c r="XBZ30" s="85"/>
      <c r="XCA30" s="85"/>
      <c r="XCB30" s="85"/>
      <c r="XCC30" s="85"/>
      <c r="XCD30" s="85"/>
      <c r="XCE30" s="85"/>
      <c r="XCF30" s="85"/>
      <c r="XCG30" s="85"/>
      <c r="XCH30" s="85"/>
      <c r="XCI30" s="85"/>
      <c r="XCJ30" s="85"/>
      <c r="XCK30" s="85"/>
      <c r="XCL30" s="85"/>
      <c r="XCM30" s="85"/>
      <c r="XCN30" s="85"/>
      <c r="XCO30" s="85"/>
      <c r="XCP30" s="85"/>
      <c r="XCQ30" s="85"/>
      <c r="XCR30" s="85"/>
      <c r="XCS30" s="85"/>
      <c r="XCT30" s="85"/>
      <c r="XCU30" s="85"/>
      <c r="XCV30" s="85"/>
      <c r="XCW30" s="85"/>
      <c r="XCX30" s="85"/>
      <c r="XCY30" s="85"/>
      <c r="XCZ30" s="85"/>
      <c r="XDA30" s="85"/>
      <c r="XDB30" s="85"/>
      <c r="XDC30" s="85"/>
      <c r="XDD30" s="85"/>
      <c r="XDE30" s="85"/>
      <c r="XDF30" s="85"/>
      <c r="XDG30" s="85"/>
      <c r="XDH30" s="85"/>
      <c r="XDI30" s="85"/>
      <c r="XDJ30" s="85"/>
      <c r="XDK30" s="85"/>
      <c r="XDL30" s="85"/>
      <c r="XDM30" s="85"/>
      <c r="XDN30" s="85"/>
      <c r="XDO30" s="85"/>
      <c r="XDP30" s="85"/>
      <c r="XDQ30" s="85"/>
      <c r="XDR30" s="85"/>
      <c r="XDS30" s="85"/>
      <c r="XDT30" s="85"/>
      <c r="XDU30" s="85"/>
      <c r="XDV30" s="85"/>
      <c r="XDW30" s="85"/>
      <c r="XDX30" s="85"/>
      <c r="XDY30" s="85"/>
      <c r="XDZ30" s="85"/>
      <c r="XEA30" s="85"/>
      <c r="XEB30" s="85"/>
      <c r="XEC30" s="85"/>
      <c r="XED30" s="85"/>
      <c r="XEE30" s="85"/>
      <c r="XEF30" s="85"/>
      <c r="XEG30" s="85"/>
      <c r="XEH30" s="85"/>
      <c r="XEI30" s="85"/>
      <c r="XEJ30" s="85"/>
      <c r="XEK30" s="85"/>
      <c r="XEL30" s="85"/>
      <c r="XEM30" s="85"/>
      <c r="XEN30" s="85"/>
      <c r="XEO30" s="85"/>
      <c r="XEP30" s="85"/>
      <c r="XEQ30" s="85"/>
      <c r="XER30" s="85"/>
      <c r="XES30" s="85"/>
      <c r="XET30" s="85"/>
      <c r="XEU30" s="85"/>
      <c r="XEV30" s="85"/>
      <c r="XEW30" s="85"/>
      <c r="XEX30" s="85"/>
      <c r="XEY30" s="85"/>
      <c r="XEZ30" s="85"/>
      <c r="XFA30" s="85"/>
      <c r="XFB30" s="85"/>
      <c r="XFC30" s="85"/>
      <c r="XFD30" s="85"/>
    </row>
    <row r="31" spans="1:10 16139:16384" s="50" customFormat="1">
      <c r="A31" s="609" t="s">
        <v>1319</v>
      </c>
      <c r="B31" s="608" t="s">
        <v>1316</v>
      </c>
      <c r="C31" s="608" t="s">
        <v>1326</v>
      </c>
      <c r="D31" s="599" t="s">
        <v>1327</v>
      </c>
      <c r="E31" s="584">
        <v>5300</v>
      </c>
      <c r="F31" s="584">
        <v>6962</v>
      </c>
      <c r="G31" s="584">
        <v>5300</v>
      </c>
      <c r="H31" s="584">
        <v>6962</v>
      </c>
      <c r="I31" s="584">
        <v>0</v>
      </c>
      <c r="J31" s="585">
        <v>0</v>
      </c>
      <c r="WVS31" s="85"/>
      <c r="WVT31" s="85"/>
      <c r="WVU31" s="85"/>
      <c r="WVV31" s="85"/>
      <c r="WVW31" s="85"/>
      <c r="WVX31" s="85"/>
      <c r="WVY31" s="85"/>
      <c r="WVZ31" s="85"/>
      <c r="WWA31" s="85"/>
      <c r="WWB31" s="85"/>
      <c r="WWC31" s="85"/>
      <c r="WWD31" s="85"/>
      <c r="WWE31" s="85"/>
      <c r="WWF31" s="85"/>
      <c r="WWG31" s="85"/>
      <c r="WWH31" s="85"/>
      <c r="WWI31" s="85"/>
      <c r="WWJ31" s="85"/>
      <c r="WWK31" s="85"/>
      <c r="WWL31" s="85"/>
      <c r="WWM31" s="85"/>
      <c r="WWN31" s="85"/>
      <c r="WWO31" s="85"/>
      <c r="WWP31" s="85"/>
      <c r="WWQ31" s="85"/>
      <c r="WWR31" s="85"/>
      <c r="WWS31" s="85"/>
      <c r="WWT31" s="85"/>
      <c r="WWU31" s="85"/>
      <c r="WWV31" s="85"/>
      <c r="WWW31" s="85"/>
      <c r="WWX31" s="85"/>
      <c r="WWY31" s="85"/>
      <c r="WWZ31" s="85"/>
      <c r="WXA31" s="85"/>
      <c r="WXB31" s="85"/>
      <c r="WXC31" s="85"/>
      <c r="WXD31" s="85"/>
      <c r="WXE31" s="85"/>
      <c r="WXF31" s="85"/>
      <c r="WXG31" s="85"/>
      <c r="WXH31" s="85"/>
      <c r="WXI31" s="85"/>
      <c r="WXJ31" s="85"/>
      <c r="WXK31" s="85"/>
      <c r="WXL31" s="85"/>
      <c r="WXM31" s="85"/>
      <c r="WXN31" s="85"/>
      <c r="WXO31" s="85"/>
      <c r="WXP31" s="85"/>
      <c r="WXQ31" s="85"/>
      <c r="WXR31" s="85"/>
      <c r="WXS31" s="85"/>
      <c r="WXT31" s="85"/>
      <c r="WXU31" s="85"/>
      <c r="WXV31" s="85"/>
      <c r="WXW31" s="85"/>
      <c r="WXX31" s="85"/>
      <c r="WXY31" s="85"/>
      <c r="WXZ31" s="85"/>
      <c r="WYA31" s="85"/>
      <c r="WYB31" s="85"/>
      <c r="WYC31" s="85"/>
      <c r="WYD31" s="85"/>
      <c r="WYE31" s="85"/>
      <c r="WYF31" s="85"/>
      <c r="WYG31" s="85"/>
      <c r="WYH31" s="85"/>
      <c r="WYI31" s="85"/>
      <c r="WYJ31" s="85"/>
      <c r="WYK31" s="85"/>
      <c r="WYL31" s="85"/>
      <c r="WYM31" s="85"/>
      <c r="WYN31" s="85"/>
      <c r="WYO31" s="85"/>
      <c r="WYP31" s="85"/>
      <c r="WYQ31" s="85"/>
      <c r="WYR31" s="85"/>
      <c r="WYS31" s="85"/>
      <c r="WYT31" s="85"/>
      <c r="WYU31" s="85"/>
      <c r="WYV31" s="85"/>
      <c r="WYW31" s="85"/>
      <c r="WYX31" s="85"/>
      <c r="WYY31" s="85"/>
      <c r="WYZ31" s="85"/>
      <c r="WZA31" s="85"/>
      <c r="WZB31" s="85"/>
      <c r="WZC31" s="85"/>
      <c r="WZD31" s="85"/>
      <c r="WZE31" s="85"/>
      <c r="WZF31" s="85"/>
      <c r="WZG31" s="85"/>
      <c r="WZH31" s="85"/>
      <c r="WZI31" s="85"/>
      <c r="WZJ31" s="85"/>
      <c r="WZK31" s="85"/>
      <c r="WZL31" s="85"/>
      <c r="WZM31" s="85"/>
      <c r="WZN31" s="85"/>
      <c r="WZO31" s="85"/>
      <c r="WZP31" s="85"/>
      <c r="WZQ31" s="85"/>
      <c r="WZR31" s="85"/>
      <c r="WZS31" s="85"/>
      <c r="WZT31" s="85"/>
      <c r="WZU31" s="85"/>
      <c r="WZV31" s="85"/>
      <c r="WZW31" s="85"/>
      <c r="WZX31" s="85"/>
      <c r="WZY31" s="85"/>
      <c r="WZZ31" s="85"/>
      <c r="XAA31" s="85"/>
      <c r="XAB31" s="85"/>
      <c r="XAC31" s="85"/>
      <c r="XAD31" s="85"/>
      <c r="XAE31" s="85"/>
      <c r="XAF31" s="85"/>
      <c r="XAG31" s="85"/>
      <c r="XAH31" s="85"/>
      <c r="XAI31" s="85"/>
      <c r="XAJ31" s="85"/>
      <c r="XAK31" s="85"/>
      <c r="XAL31" s="85"/>
      <c r="XAM31" s="85"/>
      <c r="XAN31" s="85"/>
      <c r="XAO31" s="85"/>
      <c r="XAP31" s="85"/>
      <c r="XAQ31" s="85"/>
      <c r="XAR31" s="85"/>
      <c r="XAS31" s="85"/>
      <c r="XAT31" s="85"/>
      <c r="XAU31" s="85"/>
      <c r="XAV31" s="85"/>
      <c r="XAW31" s="85"/>
      <c r="XAX31" s="85"/>
      <c r="XAY31" s="85"/>
      <c r="XAZ31" s="85"/>
      <c r="XBA31" s="85"/>
      <c r="XBB31" s="85"/>
      <c r="XBC31" s="85"/>
      <c r="XBD31" s="85"/>
      <c r="XBE31" s="85"/>
      <c r="XBF31" s="85"/>
      <c r="XBG31" s="85"/>
      <c r="XBH31" s="85"/>
      <c r="XBI31" s="85"/>
      <c r="XBJ31" s="85"/>
      <c r="XBK31" s="85"/>
      <c r="XBL31" s="85"/>
      <c r="XBM31" s="85"/>
      <c r="XBN31" s="85"/>
      <c r="XBO31" s="85"/>
      <c r="XBP31" s="85"/>
      <c r="XBQ31" s="85"/>
      <c r="XBR31" s="85"/>
      <c r="XBS31" s="85"/>
      <c r="XBT31" s="85"/>
      <c r="XBU31" s="85"/>
      <c r="XBV31" s="85"/>
      <c r="XBW31" s="85"/>
      <c r="XBX31" s="85"/>
      <c r="XBY31" s="85"/>
      <c r="XBZ31" s="85"/>
      <c r="XCA31" s="85"/>
      <c r="XCB31" s="85"/>
      <c r="XCC31" s="85"/>
      <c r="XCD31" s="85"/>
      <c r="XCE31" s="85"/>
      <c r="XCF31" s="85"/>
      <c r="XCG31" s="85"/>
      <c r="XCH31" s="85"/>
      <c r="XCI31" s="85"/>
      <c r="XCJ31" s="85"/>
      <c r="XCK31" s="85"/>
      <c r="XCL31" s="85"/>
      <c r="XCM31" s="85"/>
      <c r="XCN31" s="85"/>
      <c r="XCO31" s="85"/>
      <c r="XCP31" s="85"/>
      <c r="XCQ31" s="85"/>
      <c r="XCR31" s="85"/>
      <c r="XCS31" s="85"/>
      <c r="XCT31" s="85"/>
      <c r="XCU31" s="85"/>
      <c r="XCV31" s="85"/>
      <c r="XCW31" s="85"/>
      <c r="XCX31" s="85"/>
      <c r="XCY31" s="85"/>
      <c r="XCZ31" s="85"/>
      <c r="XDA31" s="85"/>
      <c r="XDB31" s="85"/>
      <c r="XDC31" s="85"/>
      <c r="XDD31" s="85"/>
      <c r="XDE31" s="85"/>
      <c r="XDF31" s="85"/>
      <c r="XDG31" s="85"/>
      <c r="XDH31" s="85"/>
      <c r="XDI31" s="85"/>
      <c r="XDJ31" s="85"/>
      <c r="XDK31" s="85"/>
      <c r="XDL31" s="85"/>
      <c r="XDM31" s="85"/>
      <c r="XDN31" s="85"/>
      <c r="XDO31" s="85"/>
      <c r="XDP31" s="85"/>
      <c r="XDQ31" s="85"/>
      <c r="XDR31" s="85"/>
      <c r="XDS31" s="85"/>
      <c r="XDT31" s="85"/>
      <c r="XDU31" s="85"/>
      <c r="XDV31" s="85"/>
      <c r="XDW31" s="85"/>
      <c r="XDX31" s="85"/>
      <c r="XDY31" s="85"/>
      <c r="XDZ31" s="85"/>
      <c r="XEA31" s="85"/>
      <c r="XEB31" s="85"/>
      <c r="XEC31" s="85"/>
      <c r="XED31" s="85"/>
      <c r="XEE31" s="85"/>
      <c r="XEF31" s="85"/>
      <c r="XEG31" s="85"/>
      <c r="XEH31" s="85"/>
      <c r="XEI31" s="85"/>
      <c r="XEJ31" s="85"/>
      <c r="XEK31" s="85"/>
      <c r="XEL31" s="85"/>
      <c r="XEM31" s="85"/>
      <c r="XEN31" s="85"/>
      <c r="XEO31" s="85"/>
      <c r="XEP31" s="85"/>
      <c r="XEQ31" s="85"/>
      <c r="XER31" s="85"/>
      <c r="XES31" s="85"/>
      <c r="XET31" s="85"/>
      <c r="XEU31" s="85"/>
      <c r="XEV31" s="85"/>
      <c r="XEW31" s="85"/>
      <c r="XEX31" s="85"/>
      <c r="XEY31" s="85"/>
      <c r="XEZ31" s="85"/>
      <c r="XFA31" s="85"/>
      <c r="XFB31" s="85"/>
      <c r="XFC31" s="85"/>
      <c r="XFD31" s="85"/>
    </row>
    <row r="32" spans="1:10 16139:16384" s="50" customFormat="1">
      <c r="A32" s="609" t="s">
        <v>1328</v>
      </c>
      <c r="B32" s="608"/>
      <c r="C32" s="608"/>
      <c r="D32" s="599" t="s">
        <v>1329</v>
      </c>
      <c r="E32" s="584">
        <v>71904</v>
      </c>
      <c r="F32" s="584">
        <v>143808</v>
      </c>
      <c r="G32" s="584">
        <v>71904</v>
      </c>
      <c r="H32" s="584">
        <v>143808</v>
      </c>
      <c r="I32" s="584">
        <v>0</v>
      </c>
      <c r="J32" s="585">
        <v>0</v>
      </c>
      <c r="WVS32" s="85"/>
      <c r="WVT32" s="85"/>
      <c r="WVU32" s="85"/>
      <c r="WVV32" s="85"/>
      <c r="WVW32" s="85"/>
      <c r="WVX32" s="85"/>
      <c r="WVY32" s="85"/>
      <c r="WVZ32" s="85"/>
      <c r="WWA32" s="85"/>
      <c r="WWB32" s="85"/>
      <c r="WWC32" s="85"/>
      <c r="WWD32" s="85"/>
      <c r="WWE32" s="85"/>
      <c r="WWF32" s="85"/>
      <c r="WWG32" s="85"/>
      <c r="WWH32" s="85"/>
      <c r="WWI32" s="85"/>
      <c r="WWJ32" s="85"/>
      <c r="WWK32" s="85"/>
      <c r="WWL32" s="85"/>
      <c r="WWM32" s="85"/>
      <c r="WWN32" s="85"/>
      <c r="WWO32" s="85"/>
      <c r="WWP32" s="85"/>
      <c r="WWQ32" s="85"/>
      <c r="WWR32" s="85"/>
      <c r="WWS32" s="85"/>
      <c r="WWT32" s="85"/>
      <c r="WWU32" s="85"/>
      <c r="WWV32" s="85"/>
      <c r="WWW32" s="85"/>
      <c r="WWX32" s="85"/>
      <c r="WWY32" s="85"/>
      <c r="WWZ32" s="85"/>
      <c r="WXA32" s="85"/>
      <c r="WXB32" s="85"/>
      <c r="WXC32" s="85"/>
      <c r="WXD32" s="85"/>
      <c r="WXE32" s="85"/>
      <c r="WXF32" s="85"/>
      <c r="WXG32" s="85"/>
      <c r="WXH32" s="85"/>
      <c r="WXI32" s="85"/>
      <c r="WXJ32" s="85"/>
      <c r="WXK32" s="85"/>
      <c r="WXL32" s="85"/>
      <c r="WXM32" s="85"/>
      <c r="WXN32" s="85"/>
      <c r="WXO32" s="85"/>
      <c r="WXP32" s="85"/>
      <c r="WXQ32" s="85"/>
      <c r="WXR32" s="85"/>
      <c r="WXS32" s="85"/>
      <c r="WXT32" s="85"/>
      <c r="WXU32" s="85"/>
      <c r="WXV32" s="85"/>
      <c r="WXW32" s="85"/>
      <c r="WXX32" s="85"/>
      <c r="WXY32" s="85"/>
      <c r="WXZ32" s="85"/>
      <c r="WYA32" s="85"/>
      <c r="WYB32" s="85"/>
      <c r="WYC32" s="85"/>
      <c r="WYD32" s="85"/>
      <c r="WYE32" s="85"/>
      <c r="WYF32" s="85"/>
      <c r="WYG32" s="85"/>
      <c r="WYH32" s="85"/>
      <c r="WYI32" s="85"/>
      <c r="WYJ32" s="85"/>
      <c r="WYK32" s="85"/>
      <c r="WYL32" s="85"/>
      <c r="WYM32" s="85"/>
      <c r="WYN32" s="85"/>
      <c r="WYO32" s="85"/>
      <c r="WYP32" s="85"/>
      <c r="WYQ32" s="85"/>
      <c r="WYR32" s="85"/>
      <c r="WYS32" s="85"/>
      <c r="WYT32" s="85"/>
      <c r="WYU32" s="85"/>
      <c r="WYV32" s="85"/>
      <c r="WYW32" s="85"/>
      <c r="WYX32" s="85"/>
      <c r="WYY32" s="85"/>
      <c r="WYZ32" s="85"/>
      <c r="WZA32" s="85"/>
      <c r="WZB32" s="85"/>
      <c r="WZC32" s="85"/>
      <c r="WZD32" s="85"/>
      <c r="WZE32" s="85"/>
      <c r="WZF32" s="85"/>
      <c r="WZG32" s="85"/>
      <c r="WZH32" s="85"/>
      <c r="WZI32" s="85"/>
      <c r="WZJ32" s="85"/>
      <c r="WZK32" s="85"/>
      <c r="WZL32" s="85"/>
      <c r="WZM32" s="85"/>
      <c r="WZN32" s="85"/>
      <c r="WZO32" s="85"/>
      <c r="WZP32" s="85"/>
      <c r="WZQ32" s="85"/>
      <c r="WZR32" s="85"/>
      <c r="WZS32" s="85"/>
      <c r="WZT32" s="85"/>
      <c r="WZU32" s="85"/>
      <c r="WZV32" s="85"/>
      <c r="WZW32" s="85"/>
      <c r="WZX32" s="85"/>
      <c r="WZY32" s="85"/>
      <c r="WZZ32" s="85"/>
      <c r="XAA32" s="85"/>
      <c r="XAB32" s="85"/>
      <c r="XAC32" s="85"/>
      <c r="XAD32" s="85"/>
      <c r="XAE32" s="85"/>
      <c r="XAF32" s="85"/>
      <c r="XAG32" s="85"/>
      <c r="XAH32" s="85"/>
      <c r="XAI32" s="85"/>
      <c r="XAJ32" s="85"/>
      <c r="XAK32" s="85"/>
      <c r="XAL32" s="85"/>
      <c r="XAM32" s="85"/>
      <c r="XAN32" s="85"/>
      <c r="XAO32" s="85"/>
      <c r="XAP32" s="85"/>
      <c r="XAQ32" s="85"/>
      <c r="XAR32" s="85"/>
      <c r="XAS32" s="85"/>
      <c r="XAT32" s="85"/>
      <c r="XAU32" s="85"/>
      <c r="XAV32" s="85"/>
      <c r="XAW32" s="85"/>
      <c r="XAX32" s="85"/>
      <c r="XAY32" s="85"/>
      <c r="XAZ32" s="85"/>
      <c r="XBA32" s="85"/>
      <c r="XBB32" s="85"/>
      <c r="XBC32" s="85"/>
      <c r="XBD32" s="85"/>
      <c r="XBE32" s="85"/>
      <c r="XBF32" s="85"/>
      <c r="XBG32" s="85"/>
      <c r="XBH32" s="85"/>
      <c r="XBI32" s="85"/>
      <c r="XBJ32" s="85"/>
      <c r="XBK32" s="85"/>
      <c r="XBL32" s="85"/>
      <c r="XBM32" s="85"/>
      <c r="XBN32" s="85"/>
      <c r="XBO32" s="85"/>
      <c r="XBP32" s="85"/>
      <c r="XBQ32" s="85"/>
      <c r="XBR32" s="85"/>
      <c r="XBS32" s="85"/>
      <c r="XBT32" s="85"/>
      <c r="XBU32" s="85"/>
      <c r="XBV32" s="85"/>
      <c r="XBW32" s="85"/>
      <c r="XBX32" s="85"/>
      <c r="XBY32" s="85"/>
      <c r="XBZ32" s="85"/>
      <c r="XCA32" s="85"/>
      <c r="XCB32" s="85"/>
      <c r="XCC32" s="85"/>
      <c r="XCD32" s="85"/>
      <c r="XCE32" s="85"/>
      <c r="XCF32" s="85"/>
      <c r="XCG32" s="85"/>
      <c r="XCH32" s="85"/>
      <c r="XCI32" s="85"/>
      <c r="XCJ32" s="85"/>
      <c r="XCK32" s="85"/>
      <c r="XCL32" s="85"/>
      <c r="XCM32" s="85"/>
      <c r="XCN32" s="85"/>
      <c r="XCO32" s="85"/>
      <c r="XCP32" s="85"/>
      <c r="XCQ32" s="85"/>
      <c r="XCR32" s="85"/>
      <c r="XCS32" s="85"/>
      <c r="XCT32" s="85"/>
      <c r="XCU32" s="85"/>
      <c r="XCV32" s="85"/>
      <c r="XCW32" s="85"/>
      <c r="XCX32" s="85"/>
      <c r="XCY32" s="85"/>
      <c r="XCZ32" s="85"/>
      <c r="XDA32" s="85"/>
      <c r="XDB32" s="85"/>
      <c r="XDC32" s="85"/>
      <c r="XDD32" s="85"/>
      <c r="XDE32" s="85"/>
      <c r="XDF32" s="85"/>
      <c r="XDG32" s="85"/>
      <c r="XDH32" s="85"/>
      <c r="XDI32" s="85"/>
      <c r="XDJ32" s="85"/>
      <c r="XDK32" s="85"/>
      <c r="XDL32" s="85"/>
      <c r="XDM32" s="85"/>
      <c r="XDN32" s="85"/>
      <c r="XDO32" s="85"/>
      <c r="XDP32" s="85"/>
      <c r="XDQ32" s="85"/>
      <c r="XDR32" s="85"/>
      <c r="XDS32" s="85"/>
      <c r="XDT32" s="85"/>
      <c r="XDU32" s="85"/>
      <c r="XDV32" s="85"/>
      <c r="XDW32" s="85"/>
      <c r="XDX32" s="85"/>
      <c r="XDY32" s="85"/>
      <c r="XDZ32" s="85"/>
      <c r="XEA32" s="85"/>
      <c r="XEB32" s="85"/>
      <c r="XEC32" s="85"/>
      <c r="XED32" s="85"/>
      <c r="XEE32" s="85"/>
      <c r="XEF32" s="85"/>
      <c r="XEG32" s="85"/>
      <c r="XEH32" s="85"/>
      <c r="XEI32" s="85"/>
      <c r="XEJ32" s="85"/>
      <c r="XEK32" s="85"/>
      <c r="XEL32" s="85"/>
      <c r="XEM32" s="85"/>
      <c r="XEN32" s="85"/>
      <c r="XEO32" s="85"/>
      <c r="XEP32" s="85"/>
      <c r="XEQ32" s="85"/>
      <c r="XER32" s="85"/>
      <c r="XES32" s="85"/>
      <c r="XET32" s="85"/>
      <c r="XEU32" s="85"/>
      <c r="XEV32" s="85"/>
      <c r="XEW32" s="85"/>
      <c r="XEX32" s="85"/>
      <c r="XEY32" s="85"/>
      <c r="XEZ32" s="85"/>
      <c r="XFA32" s="85"/>
      <c r="XFB32" s="85"/>
      <c r="XFC32" s="85"/>
      <c r="XFD32" s="85"/>
    </row>
    <row r="33" spans="1:10 16139:16384" s="50" customFormat="1">
      <c r="A33" s="609" t="s">
        <v>1328</v>
      </c>
      <c r="B33" s="608" t="s">
        <v>1293</v>
      </c>
      <c r="C33" s="608"/>
      <c r="D33" s="599" t="s">
        <v>1330</v>
      </c>
      <c r="E33" s="584">
        <v>71904</v>
      </c>
      <c r="F33" s="584">
        <v>143808</v>
      </c>
      <c r="G33" s="584">
        <v>71904</v>
      </c>
      <c r="H33" s="584">
        <v>143808</v>
      </c>
      <c r="I33" s="584">
        <v>0</v>
      </c>
      <c r="J33" s="585">
        <v>0</v>
      </c>
      <c r="WVS33" s="85"/>
      <c r="WVT33" s="85"/>
      <c r="WVU33" s="85"/>
      <c r="WVV33" s="85"/>
      <c r="WVW33" s="85"/>
      <c r="WVX33" s="85"/>
      <c r="WVY33" s="85"/>
      <c r="WVZ33" s="85"/>
      <c r="WWA33" s="85"/>
      <c r="WWB33" s="85"/>
      <c r="WWC33" s="85"/>
      <c r="WWD33" s="85"/>
      <c r="WWE33" s="85"/>
      <c r="WWF33" s="85"/>
      <c r="WWG33" s="85"/>
      <c r="WWH33" s="85"/>
      <c r="WWI33" s="85"/>
      <c r="WWJ33" s="85"/>
      <c r="WWK33" s="85"/>
      <c r="WWL33" s="85"/>
      <c r="WWM33" s="85"/>
      <c r="WWN33" s="85"/>
      <c r="WWO33" s="85"/>
      <c r="WWP33" s="85"/>
      <c r="WWQ33" s="85"/>
      <c r="WWR33" s="85"/>
      <c r="WWS33" s="85"/>
      <c r="WWT33" s="85"/>
      <c r="WWU33" s="85"/>
      <c r="WWV33" s="85"/>
      <c r="WWW33" s="85"/>
      <c r="WWX33" s="85"/>
      <c r="WWY33" s="85"/>
      <c r="WWZ33" s="85"/>
      <c r="WXA33" s="85"/>
      <c r="WXB33" s="85"/>
      <c r="WXC33" s="85"/>
      <c r="WXD33" s="85"/>
      <c r="WXE33" s="85"/>
      <c r="WXF33" s="85"/>
      <c r="WXG33" s="85"/>
      <c r="WXH33" s="85"/>
      <c r="WXI33" s="85"/>
      <c r="WXJ33" s="85"/>
      <c r="WXK33" s="85"/>
      <c r="WXL33" s="85"/>
      <c r="WXM33" s="85"/>
      <c r="WXN33" s="85"/>
      <c r="WXO33" s="85"/>
      <c r="WXP33" s="85"/>
      <c r="WXQ33" s="85"/>
      <c r="WXR33" s="85"/>
      <c r="WXS33" s="85"/>
      <c r="WXT33" s="85"/>
      <c r="WXU33" s="85"/>
      <c r="WXV33" s="85"/>
      <c r="WXW33" s="85"/>
      <c r="WXX33" s="85"/>
      <c r="WXY33" s="85"/>
      <c r="WXZ33" s="85"/>
      <c r="WYA33" s="85"/>
      <c r="WYB33" s="85"/>
      <c r="WYC33" s="85"/>
      <c r="WYD33" s="85"/>
      <c r="WYE33" s="85"/>
      <c r="WYF33" s="85"/>
      <c r="WYG33" s="85"/>
      <c r="WYH33" s="85"/>
      <c r="WYI33" s="85"/>
      <c r="WYJ33" s="85"/>
      <c r="WYK33" s="85"/>
      <c r="WYL33" s="85"/>
      <c r="WYM33" s="85"/>
      <c r="WYN33" s="85"/>
      <c r="WYO33" s="85"/>
      <c r="WYP33" s="85"/>
      <c r="WYQ33" s="85"/>
      <c r="WYR33" s="85"/>
      <c r="WYS33" s="85"/>
      <c r="WYT33" s="85"/>
      <c r="WYU33" s="85"/>
      <c r="WYV33" s="85"/>
      <c r="WYW33" s="85"/>
      <c r="WYX33" s="85"/>
      <c r="WYY33" s="85"/>
      <c r="WYZ33" s="85"/>
      <c r="WZA33" s="85"/>
      <c r="WZB33" s="85"/>
      <c r="WZC33" s="85"/>
      <c r="WZD33" s="85"/>
      <c r="WZE33" s="85"/>
      <c r="WZF33" s="85"/>
      <c r="WZG33" s="85"/>
      <c r="WZH33" s="85"/>
      <c r="WZI33" s="85"/>
      <c r="WZJ33" s="85"/>
      <c r="WZK33" s="85"/>
      <c r="WZL33" s="85"/>
      <c r="WZM33" s="85"/>
      <c r="WZN33" s="85"/>
      <c r="WZO33" s="85"/>
      <c r="WZP33" s="85"/>
      <c r="WZQ33" s="85"/>
      <c r="WZR33" s="85"/>
      <c r="WZS33" s="85"/>
      <c r="WZT33" s="85"/>
      <c r="WZU33" s="85"/>
      <c r="WZV33" s="85"/>
      <c r="WZW33" s="85"/>
      <c r="WZX33" s="85"/>
      <c r="WZY33" s="85"/>
      <c r="WZZ33" s="85"/>
      <c r="XAA33" s="85"/>
      <c r="XAB33" s="85"/>
      <c r="XAC33" s="85"/>
      <c r="XAD33" s="85"/>
      <c r="XAE33" s="85"/>
      <c r="XAF33" s="85"/>
      <c r="XAG33" s="85"/>
      <c r="XAH33" s="85"/>
      <c r="XAI33" s="85"/>
      <c r="XAJ33" s="85"/>
      <c r="XAK33" s="85"/>
      <c r="XAL33" s="85"/>
      <c r="XAM33" s="85"/>
      <c r="XAN33" s="85"/>
      <c r="XAO33" s="85"/>
      <c r="XAP33" s="85"/>
      <c r="XAQ33" s="85"/>
      <c r="XAR33" s="85"/>
      <c r="XAS33" s="85"/>
      <c r="XAT33" s="85"/>
      <c r="XAU33" s="85"/>
      <c r="XAV33" s="85"/>
      <c r="XAW33" s="85"/>
      <c r="XAX33" s="85"/>
      <c r="XAY33" s="85"/>
      <c r="XAZ33" s="85"/>
      <c r="XBA33" s="85"/>
      <c r="XBB33" s="85"/>
      <c r="XBC33" s="85"/>
      <c r="XBD33" s="85"/>
      <c r="XBE33" s="85"/>
      <c r="XBF33" s="85"/>
      <c r="XBG33" s="85"/>
      <c r="XBH33" s="85"/>
      <c r="XBI33" s="85"/>
      <c r="XBJ33" s="85"/>
      <c r="XBK33" s="85"/>
      <c r="XBL33" s="85"/>
      <c r="XBM33" s="85"/>
      <c r="XBN33" s="85"/>
      <c r="XBO33" s="85"/>
      <c r="XBP33" s="85"/>
      <c r="XBQ33" s="85"/>
      <c r="XBR33" s="85"/>
      <c r="XBS33" s="85"/>
      <c r="XBT33" s="85"/>
      <c r="XBU33" s="85"/>
      <c r="XBV33" s="85"/>
      <c r="XBW33" s="85"/>
      <c r="XBX33" s="85"/>
      <c r="XBY33" s="85"/>
      <c r="XBZ33" s="85"/>
      <c r="XCA33" s="85"/>
      <c r="XCB33" s="85"/>
      <c r="XCC33" s="85"/>
      <c r="XCD33" s="85"/>
      <c r="XCE33" s="85"/>
      <c r="XCF33" s="85"/>
      <c r="XCG33" s="85"/>
      <c r="XCH33" s="85"/>
      <c r="XCI33" s="85"/>
      <c r="XCJ33" s="85"/>
      <c r="XCK33" s="85"/>
      <c r="XCL33" s="85"/>
      <c r="XCM33" s="85"/>
      <c r="XCN33" s="85"/>
      <c r="XCO33" s="85"/>
      <c r="XCP33" s="85"/>
      <c r="XCQ33" s="85"/>
      <c r="XCR33" s="85"/>
      <c r="XCS33" s="85"/>
      <c r="XCT33" s="85"/>
      <c r="XCU33" s="85"/>
      <c r="XCV33" s="85"/>
      <c r="XCW33" s="85"/>
      <c r="XCX33" s="85"/>
      <c r="XCY33" s="85"/>
      <c r="XCZ33" s="85"/>
      <c r="XDA33" s="85"/>
      <c r="XDB33" s="85"/>
      <c r="XDC33" s="85"/>
      <c r="XDD33" s="85"/>
      <c r="XDE33" s="85"/>
      <c r="XDF33" s="85"/>
      <c r="XDG33" s="85"/>
      <c r="XDH33" s="85"/>
      <c r="XDI33" s="85"/>
      <c r="XDJ33" s="85"/>
      <c r="XDK33" s="85"/>
      <c r="XDL33" s="85"/>
      <c r="XDM33" s="85"/>
      <c r="XDN33" s="85"/>
      <c r="XDO33" s="85"/>
      <c r="XDP33" s="85"/>
      <c r="XDQ33" s="85"/>
      <c r="XDR33" s="85"/>
      <c r="XDS33" s="85"/>
      <c r="XDT33" s="85"/>
      <c r="XDU33" s="85"/>
      <c r="XDV33" s="85"/>
      <c r="XDW33" s="85"/>
      <c r="XDX33" s="85"/>
      <c r="XDY33" s="85"/>
      <c r="XDZ33" s="85"/>
      <c r="XEA33" s="85"/>
      <c r="XEB33" s="85"/>
      <c r="XEC33" s="85"/>
      <c r="XED33" s="85"/>
      <c r="XEE33" s="85"/>
      <c r="XEF33" s="85"/>
      <c r="XEG33" s="85"/>
      <c r="XEH33" s="85"/>
      <c r="XEI33" s="85"/>
      <c r="XEJ33" s="85"/>
      <c r="XEK33" s="85"/>
      <c r="XEL33" s="85"/>
      <c r="XEM33" s="85"/>
      <c r="XEN33" s="85"/>
      <c r="XEO33" s="85"/>
      <c r="XEP33" s="85"/>
      <c r="XEQ33" s="85"/>
      <c r="XER33" s="85"/>
      <c r="XES33" s="85"/>
      <c r="XET33" s="85"/>
      <c r="XEU33" s="85"/>
      <c r="XEV33" s="85"/>
      <c r="XEW33" s="85"/>
      <c r="XEX33" s="85"/>
      <c r="XEY33" s="85"/>
      <c r="XEZ33" s="85"/>
      <c r="XFA33" s="85"/>
      <c r="XFB33" s="85"/>
      <c r="XFC33" s="85"/>
      <c r="XFD33" s="85"/>
    </row>
    <row r="34" spans="1:10 16139:16384" s="50" customFormat="1">
      <c r="A34" s="609" t="s">
        <v>1328</v>
      </c>
      <c r="B34" s="608" t="s">
        <v>1293</v>
      </c>
      <c r="C34" s="608" t="s">
        <v>1293</v>
      </c>
      <c r="D34" s="599" t="s">
        <v>1331</v>
      </c>
      <c r="E34" s="584">
        <v>71904</v>
      </c>
      <c r="F34" s="584">
        <v>143808</v>
      </c>
      <c r="G34" s="584">
        <v>71904</v>
      </c>
      <c r="H34" s="584">
        <v>143808</v>
      </c>
      <c r="I34" s="584">
        <v>0</v>
      </c>
      <c r="J34" s="585">
        <v>0</v>
      </c>
      <c r="WVS34" s="593"/>
      <c r="WVT34" s="593"/>
      <c r="WVU34" s="593"/>
      <c r="WVV34" s="593"/>
      <c r="WVW34" s="593"/>
      <c r="WVX34" s="593"/>
      <c r="WVY34" s="593"/>
      <c r="WVZ34" s="593"/>
      <c r="WWA34" s="593"/>
      <c r="WWB34" s="593"/>
      <c r="WWC34" s="593"/>
      <c r="WWD34" s="593"/>
      <c r="WWE34" s="593"/>
      <c r="WWF34" s="593"/>
      <c r="WWG34" s="593"/>
      <c r="WWH34" s="593"/>
      <c r="WWI34" s="593"/>
      <c r="WWJ34" s="593"/>
      <c r="WWK34" s="593"/>
      <c r="WWL34" s="593"/>
      <c r="WWM34" s="593"/>
      <c r="WWN34" s="593"/>
      <c r="WWO34" s="593"/>
      <c r="WWP34" s="593"/>
      <c r="WWQ34" s="593"/>
      <c r="WWR34" s="593"/>
      <c r="WWS34" s="593"/>
      <c r="WWT34" s="593"/>
      <c r="WWU34" s="593"/>
      <c r="WWV34" s="593"/>
      <c r="WWW34" s="593"/>
      <c r="WWX34" s="593"/>
      <c r="WWY34" s="593"/>
      <c r="WWZ34" s="593"/>
      <c r="WXA34" s="593"/>
      <c r="WXB34" s="593"/>
      <c r="WXC34" s="593"/>
      <c r="WXD34" s="593"/>
      <c r="WXE34" s="593"/>
      <c r="WXF34" s="593"/>
      <c r="WXG34" s="593"/>
      <c r="WXH34" s="593"/>
      <c r="WXI34" s="593"/>
      <c r="WXJ34" s="593"/>
      <c r="WXK34" s="593"/>
      <c r="WXL34" s="593"/>
      <c r="WXM34" s="593"/>
      <c r="WXN34" s="593"/>
      <c r="WXO34" s="593"/>
      <c r="WXP34" s="593"/>
      <c r="WXQ34" s="593"/>
      <c r="WXR34" s="593"/>
      <c r="WXS34" s="593"/>
      <c r="WXT34" s="593"/>
      <c r="WXU34" s="593"/>
      <c r="WXV34" s="593"/>
      <c r="WXW34" s="593"/>
      <c r="WXX34" s="593"/>
      <c r="WXY34" s="593"/>
      <c r="WXZ34" s="593"/>
      <c r="WYA34" s="593"/>
      <c r="WYB34" s="593"/>
      <c r="WYC34" s="593"/>
      <c r="WYD34" s="593"/>
      <c r="WYE34" s="593"/>
      <c r="WYF34" s="593"/>
      <c r="WYG34" s="593"/>
      <c r="WYH34" s="593"/>
      <c r="WYI34" s="593"/>
      <c r="WYJ34" s="593"/>
      <c r="WYK34" s="593"/>
      <c r="WYL34" s="593"/>
      <c r="WYM34" s="593"/>
      <c r="WYN34" s="593"/>
      <c r="WYO34" s="593"/>
      <c r="WYP34" s="593"/>
      <c r="WYQ34" s="593"/>
      <c r="WYR34" s="593"/>
      <c r="WYS34" s="593"/>
      <c r="WYT34" s="593"/>
      <c r="WYU34" s="593"/>
      <c r="WYV34" s="593"/>
      <c r="WYW34" s="593"/>
      <c r="WYX34" s="593"/>
      <c r="WYY34" s="593"/>
      <c r="WYZ34" s="593"/>
      <c r="WZA34" s="593"/>
      <c r="WZB34" s="593"/>
      <c r="WZC34" s="593"/>
      <c r="WZD34" s="593"/>
      <c r="WZE34" s="593"/>
      <c r="WZF34" s="593"/>
      <c r="WZG34" s="593"/>
      <c r="WZH34" s="593"/>
      <c r="WZI34" s="593"/>
      <c r="WZJ34" s="593"/>
      <c r="WZK34" s="593"/>
      <c r="WZL34" s="593"/>
      <c r="WZM34" s="593"/>
      <c r="WZN34" s="593"/>
      <c r="WZO34" s="593"/>
      <c r="WZP34" s="593"/>
      <c r="WZQ34" s="593"/>
      <c r="WZR34" s="593"/>
      <c r="WZS34" s="593"/>
      <c r="WZT34" s="593"/>
      <c r="WZU34" s="593"/>
      <c r="WZV34" s="593"/>
      <c r="WZW34" s="593"/>
      <c r="WZX34" s="593"/>
      <c r="WZY34" s="593"/>
      <c r="WZZ34" s="593"/>
      <c r="XAA34" s="593"/>
      <c r="XAB34" s="593"/>
      <c r="XAC34" s="593"/>
      <c r="XAD34" s="593"/>
      <c r="XAE34" s="593"/>
      <c r="XAF34" s="593"/>
      <c r="XAG34" s="593"/>
      <c r="XAH34" s="593"/>
      <c r="XAI34" s="593"/>
      <c r="XAJ34" s="593"/>
      <c r="XAK34" s="593"/>
      <c r="XAL34" s="593"/>
      <c r="XAM34" s="593"/>
      <c r="XAN34" s="593"/>
      <c r="XAO34" s="593"/>
      <c r="XAP34" s="593"/>
      <c r="XAQ34" s="593"/>
      <c r="XAR34" s="593"/>
      <c r="XAS34" s="593"/>
      <c r="XAT34" s="593"/>
      <c r="XAU34" s="593"/>
      <c r="XAV34" s="593"/>
      <c r="XAW34" s="593"/>
      <c r="XAX34" s="593"/>
      <c r="XAY34" s="593"/>
      <c r="XAZ34" s="593"/>
      <c r="XBA34" s="593"/>
      <c r="XBB34" s="593"/>
      <c r="XBC34" s="593"/>
      <c r="XBD34" s="593"/>
      <c r="XBE34" s="593"/>
      <c r="XBF34" s="593"/>
      <c r="XBG34" s="593"/>
      <c r="XBH34" s="593"/>
      <c r="XBI34" s="593"/>
      <c r="XBJ34" s="593"/>
      <c r="XBK34" s="593"/>
      <c r="XBL34" s="593"/>
      <c r="XBM34" s="593"/>
      <c r="XBN34" s="593"/>
      <c r="XBO34" s="593"/>
      <c r="XBP34" s="593"/>
      <c r="XBQ34" s="593"/>
      <c r="XBR34" s="593"/>
      <c r="XBS34" s="593"/>
      <c r="XBT34" s="593"/>
      <c r="XBU34" s="593"/>
      <c r="XBV34" s="593"/>
      <c r="XBW34" s="593"/>
      <c r="XBX34" s="593"/>
      <c r="XBY34" s="593"/>
      <c r="XBZ34" s="593"/>
      <c r="XCA34" s="593"/>
      <c r="XCB34" s="593"/>
      <c r="XCC34" s="593"/>
      <c r="XCD34" s="593"/>
      <c r="XCE34" s="593"/>
      <c r="XCF34" s="593"/>
      <c r="XCG34" s="593"/>
      <c r="XCH34" s="593"/>
      <c r="XCI34" s="593"/>
      <c r="XCJ34" s="593"/>
      <c r="XCK34" s="593"/>
      <c r="XCL34" s="593"/>
      <c r="XCM34" s="593"/>
      <c r="XCN34" s="593"/>
      <c r="XCO34" s="593"/>
      <c r="XCP34" s="593"/>
      <c r="XCQ34" s="593"/>
      <c r="XCR34" s="593"/>
      <c r="XCS34" s="593"/>
      <c r="XCT34" s="593"/>
      <c r="XCU34" s="593"/>
      <c r="XCV34" s="593"/>
      <c r="XCW34" s="593"/>
      <c r="XCX34" s="593"/>
      <c r="XCY34" s="593"/>
      <c r="XCZ34" s="593"/>
      <c r="XDA34" s="593"/>
      <c r="XDB34" s="593"/>
      <c r="XDC34" s="593"/>
      <c r="XDD34" s="593"/>
      <c r="XDE34" s="593"/>
      <c r="XDF34" s="593"/>
      <c r="XDG34" s="593"/>
      <c r="XDH34" s="593"/>
      <c r="XDI34" s="593"/>
      <c r="XDJ34" s="593"/>
      <c r="XDK34" s="593"/>
      <c r="XDL34" s="593"/>
      <c r="XDM34" s="593"/>
      <c r="XDN34" s="593"/>
      <c r="XDO34" s="593"/>
      <c r="XDP34" s="593"/>
      <c r="XDQ34" s="593"/>
      <c r="XDR34" s="593"/>
      <c r="XDS34" s="593"/>
      <c r="XDT34" s="593"/>
      <c r="XDU34" s="593"/>
      <c r="XDV34" s="593"/>
      <c r="XDW34" s="593"/>
      <c r="XDX34" s="593"/>
      <c r="XDY34" s="593"/>
      <c r="XDZ34" s="593"/>
      <c r="XEA34" s="593"/>
      <c r="XEB34" s="593"/>
      <c r="XEC34" s="593"/>
      <c r="XED34" s="593"/>
      <c r="XEE34" s="593"/>
      <c r="XEF34" s="593"/>
      <c r="XEG34" s="593"/>
      <c r="XEH34" s="593"/>
      <c r="XEI34" s="593"/>
      <c r="XEJ34" s="593"/>
      <c r="XEK34" s="593"/>
      <c r="XEL34" s="593"/>
      <c r="XEM34" s="593"/>
      <c r="XEN34" s="593"/>
      <c r="XEO34" s="593"/>
      <c r="XEP34" s="593"/>
      <c r="XEQ34" s="593"/>
      <c r="XER34" s="593"/>
      <c r="XES34" s="593"/>
      <c r="XET34" s="593"/>
      <c r="XEU34" s="593"/>
      <c r="XEV34" s="593"/>
      <c r="XEW34" s="593"/>
      <c r="XEX34" s="593"/>
      <c r="XEY34" s="593"/>
      <c r="XEZ34" s="593"/>
      <c r="XFA34" s="593"/>
      <c r="XFB34" s="593"/>
      <c r="XFC34" s="593"/>
      <c r="XFD34" s="593"/>
    </row>
    <row r="35" spans="1:10 16139:16384" s="50" customFormat="1">
      <c r="A35" s="609" t="s">
        <v>1334</v>
      </c>
      <c r="B35" s="608"/>
      <c r="C35" s="608"/>
      <c r="D35" s="599" t="s">
        <v>1335</v>
      </c>
      <c r="E35" s="584">
        <v>2533954</v>
      </c>
      <c r="F35" s="584">
        <v>2533954</v>
      </c>
      <c r="G35" s="584">
        <v>1165050</v>
      </c>
      <c r="H35" s="584">
        <v>1165050</v>
      </c>
      <c r="I35" s="584">
        <v>1368904</v>
      </c>
      <c r="J35" s="585">
        <v>1368904</v>
      </c>
      <c r="WVS35" s="604"/>
      <c r="WVT35" s="604"/>
      <c r="WVU35" s="604"/>
      <c r="WVV35" s="604"/>
      <c r="WVW35" s="604"/>
      <c r="WVX35" s="604"/>
      <c r="WVY35" s="604"/>
      <c r="WVZ35" s="604"/>
      <c r="WWA35" s="604"/>
      <c r="WWB35" s="604"/>
      <c r="WWC35" s="604"/>
      <c r="WWD35" s="604"/>
      <c r="WWE35" s="604"/>
      <c r="WWF35" s="604"/>
      <c r="WWG35" s="604"/>
      <c r="WWH35" s="604"/>
      <c r="WWI35" s="604"/>
      <c r="WWJ35" s="604"/>
      <c r="WWK35" s="604"/>
      <c r="WWL35" s="604"/>
      <c r="WWM35" s="604"/>
      <c r="WWN35" s="604"/>
      <c r="WWO35" s="604"/>
      <c r="WWP35" s="604"/>
      <c r="WWQ35" s="604"/>
      <c r="WWR35" s="604"/>
      <c r="WWS35" s="604"/>
      <c r="WWT35" s="604"/>
      <c r="WWU35" s="604"/>
      <c r="WWV35" s="604"/>
      <c r="WWW35" s="604"/>
      <c r="WWX35" s="604"/>
      <c r="WWY35" s="604"/>
      <c r="WWZ35" s="604"/>
      <c r="WXA35" s="604"/>
      <c r="WXB35" s="604"/>
      <c r="WXC35" s="604"/>
      <c r="WXD35" s="604"/>
      <c r="WXE35" s="604"/>
      <c r="WXF35" s="604"/>
      <c r="WXG35" s="604"/>
      <c r="WXH35" s="604"/>
      <c r="WXI35" s="604"/>
      <c r="WXJ35" s="604"/>
      <c r="WXK35" s="604"/>
      <c r="WXL35" s="604"/>
      <c r="WXM35" s="604"/>
      <c r="WXN35" s="604"/>
      <c r="WXO35" s="604"/>
      <c r="WXP35" s="604"/>
      <c r="WXQ35" s="604"/>
      <c r="WXR35" s="604"/>
      <c r="WXS35" s="604"/>
      <c r="WXT35" s="604"/>
      <c r="WXU35" s="604"/>
      <c r="WXV35" s="604"/>
      <c r="WXW35" s="604"/>
      <c r="WXX35" s="604"/>
      <c r="WXY35" s="604"/>
      <c r="WXZ35" s="604"/>
      <c r="WYA35" s="604"/>
      <c r="WYB35" s="604"/>
      <c r="WYC35" s="604"/>
      <c r="WYD35" s="604"/>
      <c r="WYE35" s="604"/>
      <c r="WYF35" s="604"/>
      <c r="WYG35" s="604"/>
      <c r="WYH35" s="604"/>
      <c r="WYI35" s="604"/>
      <c r="WYJ35" s="604"/>
      <c r="WYK35" s="604"/>
      <c r="WYL35" s="604"/>
      <c r="WYM35" s="604"/>
      <c r="WYN35" s="604"/>
      <c r="WYO35" s="604"/>
      <c r="WYP35" s="604"/>
      <c r="WYQ35" s="604"/>
      <c r="WYR35" s="604"/>
      <c r="WYS35" s="604"/>
      <c r="WYT35" s="604"/>
      <c r="WYU35" s="604"/>
      <c r="WYV35" s="604"/>
      <c r="WYW35" s="604"/>
      <c r="WYX35" s="604"/>
      <c r="WYY35" s="604"/>
      <c r="WYZ35" s="604"/>
      <c r="WZA35" s="604"/>
      <c r="WZB35" s="604"/>
      <c r="WZC35" s="604"/>
      <c r="WZD35" s="604"/>
      <c r="WZE35" s="604"/>
      <c r="WZF35" s="604"/>
      <c r="WZG35" s="604"/>
      <c r="WZH35" s="604"/>
      <c r="WZI35" s="604"/>
      <c r="WZJ35" s="604"/>
      <c r="WZK35" s="604"/>
      <c r="WZL35" s="604"/>
      <c r="WZM35" s="604"/>
      <c r="WZN35" s="604"/>
      <c r="WZO35" s="604"/>
      <c r="WZP35" s="604"/>
      <c r="WZQ35" s="604"/>
      <c r="WZR35" s="604"/>
      <c r="WZS35" s="604"/>
      <c r="WZT35" s="604"/>
      <c r="WZU35" s="604"/>
      <c r="WZV35" s="604"/>
      <c r="WZW35" s="604"/>
      <c r="WZX35" s="604"/>
      <c r="WZY35" s="604"/>
      <c r="WZZ35" s="604"/>
      <c r="XAA35" s="604"/>
      <c r="XAB35" s="604"/>
      <c r="XAC35" s="604"/>
      <c r="XAD35" s="604"/>
      <c r="XAE35" s="604"/>
      <c r="XAF35" s="604"/>
      <c r="XAG35" s="604"/>
      <c r="XAH35" s="604"/>
      <c r="XAI35" s="604"/>
      <c r="XAJ35" s="604"/>
      <c r="XAK35" s="604"/>
      <c r="XAL35" s="604"/>
      <c r="XAM35" s="604"/>
      <c r="XAN35" s="604"/>
      <c r="XAO35" s="604"/>
      <c r="XAP35" s="604"/>
      <c r="XAQ35" s="604"/>
      <c r="XAR35" s="604"/>
      <c r="XAS35" s="604"/>
      <c r="XAT35" s="604"/>
      <c r="XAU35" s="604"/>
      <c r="XAV35" s="604"/>
      <c r="XAW35" s="604"/>
      <c r="XAX35" s="604"/>
      <c r="XAY35" s="604"/>
      <c r="XAZ35" s="604"/>
      <c r="XBA35" s="604"/>
      <c r="XBB35" s="604"/>
      <c r="XBC35" s="604"/>
      <c r="XBD35" s="604"/>
      <c r="XBE35" s="604"/>
      <c r="XBF35" s="604"/>
      <c r="XBG35" s="604"/>
      <c r="XBH35" s="604"/>
      <c r="XBI35" s="604"/>
      <c r="XBJ35" s="604"/>
      <c r="XBK35" s="604"/>
      <c r="XBL35" s="604"/>
      <c r="XBM35" s="604"/>
      <c r="XBN35" s="604"/>
      <c r="XBO35" s="604"/>
      <c r="XBP35" s="604"/>
      <c r="XBQ35" s="604"/>
      <c r="XBR35" s="604"/>
      <c r="XBS35" s="604"/>
      <c r="XBT35" s="604"/>
      <c r="XBU35" s="604"/>
      <c r="XBV35" s="604"/>
      <c r="XBW35" s="604"/>
      <c r="XBX35" s="604"/>
      <c r="XBY35" s="604"/>
      <c r="XBZ35" s="604"/>
      <c r="XCA35" s="604"/>
      <c r="XCB35" s="604"/>
      <c r="XCC35" s="604"/>
      <c r="XCD35" s="604"/>
      <c r="XCE35" s="604"/>
      <c r="XCF35" s="604"/>
      <c r="XCG35" s="604"/>
      <c r="XCH35" s="604"/>
      <c r="XCI35" s="604"/>
      <c r="XCJ35" s="604"/>
      <c r="XCK35" s="604"/>
      <c r="XCL35" s="604"/>
      <c r="XCM35" s="604"/>
      <c r="XCN35" s="604"/>
      <c r="XCO35" s="604"/>
      <c r="XCP35" s="604"/>
      <c r="XCQ35" s="604"/>
      <c r="XCR35" s="604"/>
      <c r="XCS35" s="604"/>
      <c r="XCT35" s="604"/>
      <c r="XCU35" s="604"/>
      <c r="XCV35" s="604"/>
      <c r="XCW35" s="604"/>
      <c r="XCX35" s="604"/>
      <c r="XCY35" s="604"/>
      <c r="XCZ35" s="604"/>
      <c r="XDA35" s="604"/>
      <c r="XDB35" s="604"/>
      <c r="XDC35" s="604"/>
      <c r="XDD35" s="604"/>
      <c r="XDE35" s="604"/>
      <c r="XDF35" s="604"/>
      <c r="XDG35" s="604"/>
      <c r="XDH35" s="604"/>
      <c r="XDI35" s="604"/>
      <c r="XDJ35" s="604"/>
      <c r="XDK35" s="604"/>
      <c r="XDL35" s="604"/>
      <c r="XDM35" s="604"/>
      <c r="XDN35" s="604"/>
      <c r="XDO35" s="604"/>
      <c r="XDP35" s="604"/>
      <c r="XDQ35" s="604"/>
      <c r="XDR35" s="604"/>
      <c r="XDS35" s="604"/>
      <c r="XDT35" s="604"/>
      <c r="XDU35" s="604"/>
      <c r="XDV35" s="604"/>
      <c r="XDW35" s="604"/>
      <c r="XDX35" s="604"/>
      <c r="XDY35" s="604"/>
      <c r="XDZ35" s="604"/>
      <c r="XEA35" s="604"/>
      <c r="XEB35" s="604"/>
      <c r="XEC35" s="604"/>
      <c r="XED35" s="604"/>
      <c r="XEE35" s="604"/>
      <c r="XEF35" s="604"/>
      <c r="XEG35" s="604"/>
      <c r="XEH35" s="604"/>
      <c r="XEI35" s="604"/>
      <c r="XEJ35" s="604"/>
      <c r="XEK35" s="604"/>
      <c r="XEL35" s="604"/>
      <c r="XEM35" s="604"/>
      <c r="XEN35" s="604"/>
      <c r="XEO35" s="604"/>
      <c r="XEP35" s="604"/>
      <c r="XEQ35" s="604"/>
      <c r="XER35" s="604"/>
      <c r="XES35" s="604"/>
      <c r="XET35" s="604"/>
      <c r="XEU35" s="604"/>
      <c r="XEV35" s="604"/>
      <c r="XEW35" s="604"/>
      <c r="XEX35" s="604"/>
      <c r="XEY35" s="604"/>
      <c r="XEZ35" s="604"/>
      <c r="XFA35" s="604"/>
      <c r="XFB35" s="604"/>
      <c r="XFC35" s="604"/>
      <c r="XFD35" s="604"/>
    </row>
    <row r="36" spans="1:10 16139:16384" s="50" customFormat="1">
      <c r="A36" s="609" t="s">
        <v>1334</v>
      </c>
      <c r="B36" s="608" t="s">
        <v>1293</v>
      </c>
      <c r="C36" s="608"/>
      <c r="D36" s="599" t="s">
        <v>1336</v>
      </c>
      <c r="E36" s="584">
        <v>2533954</v>
      </c>
      <c r="F36" s="584">
        <v>2533954</v>
      </c>
      <c r="G36" s="584">
        <v>1165050</v>
      </c>
      <c r="H36" s="584">
        <v>1165050</v>
      </c>
      <c r="I36" s="584">
        <v>1368904</v>
      </c>
      <c r="J36" s="585">
        <v>1368904</v>
      </c>
      <c r="WVS36" s="604"/>
      <c r="WVT36" s="604"/>
      <c r="WVU36" s="604"/>
      <c r="WVV36" s="604"/>
      <c r="WVW36" s="604"/>
      <c r="WVX36" s="604"/>
      <c r="WVY36" s="604"/>
      <c r="WVZ36" s="604"/>
      <c r="WWA36" s="604"/>
      <c r="WWB36" s="604"/>
      <c r="WWC36" s="604"/>
      <c r="WWD36" s="604"/>
      <c r="WWE36" s="604"/>
      <c r="WWF36" s="604"/>
      <c r="WWG36" s="604"/>
      <c r="WWH36" s="604"/>
      <c r="WWI36" s="604"/>
      <c r="WWJ36" s="604"/>
      <c r="WWK36" s="604"/>
      <c r="WWL36" s="604"/>
      <c r="WWM36" s="604"/>
      <c r="WWN36" s="604"/>
      <c r="WWO36" s="604"/>
      <c r="WWP36" s="604"/>
      <c r="WWQ36" s="604"/>
      <c r="WWR36" s="604"/>
      <c r="WWS36" s="604"/>
      <c r="WWT36" s="604"/>
      <c r="WWU36" s="604"/>
      <c r="WWV36" s="604"/>
      <c r="WWW36" s="604"/>
      <c r="WWX36" s="604"/>
      <c r="WWY36" s="604"/>
      <c r="WWZ36" s="604"/>
      <c r="WXA36" s="604"/>
      <c r="WXB36" s="604"/>
      <c r="WXC36" s="604"/>
      <c r="WXD36" s="604"/>
      <c r="WXE36" s="604"/>
      <c r="WXF36" s="604"/>
      <c r="WXG36" s="604"/>
      <c r="WXH36" s="604"/>
      <c r="WXI36" s="604"/>
      <c r="WXJ36" s="604"/>
      <c r="WXK36" s="604"/>
      <c r="WXL36" s="604"/>
      <c r="WXM36" s="604"/>
      <c r="WXN36" s="604"/>
      <c r="WXO36" s="604"/>
      <c r="WXP36" s="604"/>
      <c r="WXQ36" s="604"/>
      <c r="WXR36" s="604"/>
      <c r="WXS36" s="604"/>
      <c r="WXT36" s="604"/>
      <c r="WXU36" s="604"/>
      <c r="WXV36" s="604"/>
      <c r="WXW36" s="604"/>
      <c r="WXX36" s="604"/>
      <c r="WXY36" s="604"/>
      <c r="WXZ36" s="604"/>
      <c r="WYA36" s="604"/>
      <c r="WYB36" s="604"/>
      <c r="WYC36" s="604"/>
      <c r="WYD36" s="604"/>
      <c r="WYE36" s="604"/>
      <c r="WYF36" s="604"/>
      <c r="WYG36" s="604"/>
      <c r="WYH36" s="604"/>
      <c r="WYI36" s="604"/>
      <c r="WYJ36" s="604"/>
      <c r="WYK36" s="604"/>
      <c r="WYL36" s="604"/>
      <c r="WYM36" s="604"/>
      <c r="WYN36" s="604"/>
      <c r="WYO36" s="604"/>
      <c r="WYP36" s="604"/>
      <c r="WYQ36" s="604"/>
      <c r="WYR36" s="604"/>
      <c r="WYS36" s="604"/>
      <c r="WYT36" s="604"/>
      <c r="WYU36" s="604"/>
      <c r="WYV36" s="604"/>
      <c r="WYW36" s="604"/>
      <c r="WYX36" s="604"/>
      <c r="WYY36" s="604"/>
      <c r="WYZ36" s="604"/>
      <c r="WZA36" s="604"/>
      <c r="WZB36" s="604"/>
      <c r="WZC36" s="604"/>
      <c r="WZD36" s="604"/>
      <c r="WZE36" s="604"/>
      <c r="WZF36" s="604"/>
      <c r="WZG36" s="604"/>
      <c r="WZH36" s="604"/>
      <c r="WZI36" s="604"/>
      <c r="WZJ36" s="604"/>
      <c r="WZK36" s="604"/>
      <c r="WZL36" s="604"/>
      <c r="WZM36" s="604"/>
      <c r="WZN36" s="604"/>
      <c r="WZO36" s="604"/>
      <c r="WZP36" s="604"/>
      <c r="WZQ36" s="604"/>
      <c r="WZR36" s="604"/>
      <c r="WZS36" s="604"/>
      <c r="WZT36" s="604"/>
      <c r="WZU36" s="604"/>
      <c r="WZV36" s="604"/>
      <c r="WZW36" s="604"/>
      <c r="WZX36" s="604"/>
      <c r="WZY36" s="604"/>
      <c r="WZZ36" s="604"/>
      <c r="XAA36" s="604"/>
      <c r="XAB36" s="604"/>
      <c r="XAC36" s="604"/>
      <c r="XAD36" s="604"/>
      <c r="XAE36" s="604"/>
      <c r="XAF36" s="604"/>
      <c r="XAG36" s="604"/>
      <c r="XAH36" s="604"/>
      <c r="XAI36" s="604"/>
      <c r="XAJ36" s="604"/>
      <c r="XAK36" s="604"/>
      <c r="XAL36" s="604"/>
      <c r="XAM36" s="604"/>
      <c r="XAN36" s="604"/>
      <c r="XAO36" s="604"/>
      <c r="XAP36" s="604"/>
      <c r="XAQ36" s="604"/>
      <c r="XAR36" s="604"/>
      <c r="XAS36" s="604"/>
      <c r="XAT36" s="604"/>
      <c r="XAU36" s="604"/>
      <c r="XAV36" s="604"/>
      <c r="XAW36" s="604"/>
      <c r="XAX36" s="604"/>
      <c r="XAY36" s="604"/>
      <c r="XAZ36" s="604"/>
      <c r="XBA36" s="604"/>
      <c r="XBB36" s="604"/>
      <c r="XBC36" s="604"/>
      <c r="XBD36" s="604"/>
      <c r="XBE36" s="604"/>
      <c r="XBF36" s="604"/>
      <c r="XBG36" s="604"/>
      <c r="XBH36" s="604"/>
      <c r="XBI36" s="604"/>
      <c r="XBJ36" s="604"/>
      <c r="XBK36" s="604"/>
      <c r="XBL36" s="604"/>
      <c r="XBM36" s="604"/>
      <c r="XBN36" s="604"/>
      <c r="XBO36" s="604"/>
      <c r="XBP36" s="604"/>
      <c r="XBQ36" s="604"/>
      <c r="XBR36" s="604"/>
      <c r="XBS36" s="604"/>
      <c r="XBT36" s="604"/>
      <c r="XBU36" s="604"/>
      <c r="XBV36" s="604"/>
      <c r="XBW36" s="604"/>
      <c r="XBX36" s="604"/>
      <c r="XBY36" s="604"/>
      <c r="XBZ36" s="604"/>
      <c r="XCA36" s="604"/>
      <c r="XCB36" s="604"/>
      <c r="XCC36" s="604"/>
      <c r="XCD36" s="604"/>
      <c r="XCE36" s="604"/>
      <c r="XCF36" s="604"/>
      <c r="XCG36" s="604"/>
      <c r="XCH36" s="604"/>
      <c r="XCI36" s="604"/>
      <c r="XCJ36" s="604"/>
      <c r="XCK36" s="604"/>
      <c r="XCL36" s="604"/>
      <c r="XCM36" s="604"/>
      <c r="XCN36" s="604"/>
      <c r="XCO36" s="604"/>
      <c r="XCP36" s="604"/>
      <c r="XCQ36" s="604"/>
      <c r="XCR36" s="604"/>
      <c r="XCS36" s="604"/>
      <c r="XCT36" s="604"/>
      <c r="XCU36" s="604"/>
      <c r="XCV36" s="604"/>
      <c r="XCW36" s="604"/>
      <c r="XCX36" s="604"/>
      <c r="XCY36" s="604"/>
      <c r="XCZ36" s="604"/>
      <c r="XDA36" s="604"/>
      <c r="XDB36" s="604"/>
      <c r="XDC36" s="604"/>
      <c r="XDD36" s="604"/>
      <c r="XDE36" s="604"/>
      <c r="XDF36" s="604"/>
      <c r="XDG36" s="604"/>
      <c r="XDH36" s="604"/>
      <c r="XDI36" s="604"/>
      <c r="XDJ36" s="604"/>
      <c r="XDK36" s="604"/>
      <c r="XDL36" s="604"/>
      <c r="XDM36" s="604"/>
      <c r="XDN36" s="604"/>
      <c r="XDO36" s="604"/>
      <c r="XDP36" s="604"/>
      <c r="XDQ36" s="604"/>
      <c r="XDR36" s="604"/>
      <c r="XDS36" s="604"/>
      <c r="XDT36" s="604"/>
      <c r="XDU36" s="604"/>
      <c r="XDV36" s="604"/>
      <c r="XDW36" s="604"/>
      <c r="XDX36" s="604"/>
      <c r="XDY36" s="604"/>
      <c r="XDZ36" s="604"/>
      <c r="XEA36" s="604"/>
      <c r="XEB36" s="604"/>
      <c r="XEC36" s="604"/>
      <c r="XED36" s="604"/>
      <c r="XEE36" s="604"/>
      <c r="XEF36" s="604"/>
      <c r="XEG36" s="604"/>
      <c r="XEH36" s="604"/>
      <c r="XEI36" s="604"/>
      <c r="XEJ36" s="604"/>
      <c r="XEK36" s="604"/>
      <c r="XEL36" s="604"/>
      <c r="XEM36" s="604"/>
      <c r="XEN36" s="604"/>
      <c r="XEO36" s="604"/>
      <c r="XEP36" s="604"/>
      <c r="XEQ36" s="604"/>
      <c r="XER36" s="604"/>
      <c r="XES36" s="604"/>
      <c r="XET36" s="604"/>
      <c r="XEU36" s="604"/>
      <c r="XEV36" s="604"/>
      <c r="XEW36" s="604"/>
      <c r="XEX36" s="604"/>
      <c r="XEY36" s="604"/>
      <c r="XEZ36" s="604"/>
      <c r="XFA36" s="604"/>
      <c r="XFB36" s="604"/>
      <c r="XFC36" s="604"/>
      <c r="XFD36" s="604"/>
    </row>
    <row r="37" spans="1:10 16139:16384" s="50" customFormat="1">
      <c r="A37" s="609" t="s">
        <v>1334</v>
      </c>
      <c r="B37" s="608" t="s">
        <v>1293</v>
      </c>
      <c r="C37" s="608" t="s">
        <v>1295</v>
      </c>
      <c r="D37" s="599" t="s">
        <v>1338</v>
      </c>
      <c r="E37" s="584">
        <v>2533954</v>
      </c>
      <c r="F37" s="584">
        <v>2533954</v>
      </c>
      <c r="G37" s="584">
        <v>1165050</v>
      </c>
      <c r="H37" s="584">
        <v>1165050</v>
      </c>
      <c r="I37" s="584">
        <v>1368904</v>
      </c>
      <c r="J37" s="585">
        <v>1368904</v>
      </c>
      <c r="WVS37" s="604"/>
      <c r="WVT37" s="604"/>
      <c r="WVU37" s="604"/>
      <c r="WVV37" s="604"/>
      <c r="WVW37" s="604"/>
      <c r="WVX37" s="604"/>
      <c r="WVY37" s="604"/>
      <c r="WVZ37" s="604"/>
      <c r="WWA37" s="604"/>
      <c r="WWB37" s="604"/>
      <c r="WWC37" s="604"/>
      <c r="WWD37" s="604"/>
      <c r="WWE37" s="604"/>
      <c r="WWF37" s="604"/>
      <c r="WWG37" s="604"/>
      <c r="WWH37" s="604"/>
      <c r="WWI37" s="604"/>
      <c r="WWJ37" s="604"/>
      <c r="WWK37" s="604"/>
      <c r="WWL37" s="604"/>
      <c r="WWM37" s="604"/>
      <c r="WWN37" s="604"/>
      <c r="WWO37" s="604"/>
      <c r="WWP37" s="604"/>
      <c r="WWQ37" s="604"/>
      <c r="WWR37" s="604"/>
      <c r="WWS37" s="604"/>
      <c r="WWT37" s="604"/>
      <c r="WWU37" s="604"/>
      <c r="WWV37" s="604"/>
      <c r="WWW37" s="604"/>
      <c r="WWX37" s="604"/>
      <c r="WWY37" s="604"/>
      <c r="WWZ37" s="604"/>
      <c r="WXA37" s="604"/>
      <c r="WXB37" s="604"/>
      <c r="WXC37" s="604"/>
      <c r="WXD37" s="604"/>
      <c r="WXE37" s="604"/>
      <c r="WXF37" s="604"/>
      <c r="WXG37" s="604"/>
      <c r="WXH37" s="604"/>
      <c r="WXI37" s="604"/>
      <c r="WXJ37" s="604"/>
      <c r="WXK37" s="604"/>
      <c r="WXL37" s="604"/>
      <c r="WXM37" s="604"/>
      <c r="WXN37" s="604"/>
      <c r="WXO37" s="604"/>
      <c r="WXP37" s="604"/>
      <c r="WXQ37" s="604"/>
      <c r="WXR37" s="604"/>
      <c r="WXS37" s="604"/>
      <c r="WXT37" s="604"/>
      <c r="WXU37" s="604"/>
      <c r="WXV37" s="604"/>
      <c r="WXW37" s="604"/>
      <c r="WXX37" s="604"/>
      <c r="WXY37" s="604"/>
      <c r="WXZ37" s="604"/>
      <c r="WYA37" s="604"/>
      <c r="WYB37" s="604"/>
      <c r="WYC37" s="604"/>
      <c r="WYD37" s="604"/>
      <c r="WYE37" s="604"/>
      <c r="WYF37" s="604"/>
      <c r="WYG37" s="604"/>
      <c r="WYH37" s="604"/>
      <c r="WYI37" s="604"/>
      <c r="WYJ37" s="604"/>
      <c r="WYK37" s="604"/>
      <c r="WYL37" s="604"/>
      <c r="WYM37" s="604"/>
      <c r="WYN37" s="604"/>
      <c r="WYO37" s="604"/>
      <c r="WYP37" s="604"/>
      <c r="WYQ37" s="604"/>
      <c r="WYR37" s="604"/>
      <c r="WYS37" s="604"/>
      <c r="WYT37" s="604"/>
      <c r="WYU37" s="604"/>
      <c r="WYV37" s="604"/>
      <c r="WYW37" s="604"/>
      <c r="WYX37" s="604"/>
      <c r="WYY37" s="604"/>
      <c r="WYZ37" s="604"/>
      <c r="WZA37" s="604"/>
      <c r="WZB37" s="604"/>
      <c r="WZC37" s="604"/>
      <c r="WZD37" s="604"/>
      <c r="WZE37" s="604"/>
      <c r="WZF37" s="604"/>
      <c r="WZG37" s="604"/>
      <c r="WZH37" s="604"/>
      <c r="WZI37" s="604"/>
      <c r="WZJ37" s="604"/>
      <c r="WZK37" s="604"/>
      <c r="WZL37" s="604"/>
      <c r="WZM37" s="604"/>
      <c r="WZN37" s="604"/>
      <c r="WZO37" s="604"/>
      <c r="WZP37" s="604"/>
      <c r="WZQ37" s="604"/>
      <c r="WZR37" s="604"/>
      <c r="WZS37" s="604"/>
      <c r="WZT37" s="604"/>
      <c r="WZU37" s="604"/>
      <c r="WZV37" s="604"/>
      <c r="WZW37" s="604"/>
      <c r="WZX37" s="604"/>
      <c r="WZY37" s="604"/>
      <c r="WZZ37" s="604"/>
      <c r="XAA37" s="604"/>
      <c r="XAB37" s="604"/>
      <c r="XAC37" s="604"/>
      <c r="XAD37" s="604"/>
      <c r="XAE37" s="604"/>
      <c r="XAF37" s="604"/>
      <c r="XAG37" s="604"/>
      <c r="XAH37" s="604"/>
      <c r="XAI37" s="604"/>
      <c r="XAJ37" s="604"/>
      <c r="XAK37" s="604"/>
      <c r="XAL37" s="604"/>
      <c r="XAM37" s="604"/>
      <c r="XAN37" s="604"/>
      <c r="XAO37" s="604"/>
      <c r="XAP37" s="604"/>
      <c r="XAQ37" s="604"/>
      <c r="XAR37" s="604"/>
      <c r="XAS37" s="604"/>
      <c r="XAT37" s="604"/>
      <c r="XAU37" s="604"/>
      <c r="XAV37" s="604"/>
      <c r="XAW37" s="604"/>
      <c r="XAX37" s="604"/>
      <c r="XAY37" s="604"/>
      <c r="XAZ37" s="604"/>
      <c r="XBA37" s="604"/>
      <c r="XBB37" s="604"/>
      <c r="XBC37" s="604"/>
      <c r="XBD37" s="604"/>
      <c r="XBE37" s="604"/>
      <c r="XBF37" s="604"/>
      <c r="XBG37" s="604"/>
      <c r="XBH37" s="604"/>
      <c r="XBI37" s="604"/>
      <c r="XBJ37" s="604"/>
      <c r="XBK37" s="604"/>
      <c r="XBL37" s="604"/>
      <c r="XBM37" s="604"/>
      <c r="XBN37" s="604"/>
      <c r="XBO37" s="604"/>
      <c r="XBP37" s="604"/>
      <c r="XBQ37" s="604"/>
      <c r="XBR37" s="604"/>
      <c r="XBS37" s="604"/>
      <c r="XBT37" s="604"/>
      <c r="XBU37" s="604"/>
      <c r="XBV37" s="604"/>
      <c r="XBW37" s="604"/>
      <c r="XBX37" s="604"/>
      <c r="XBY37" s="604"/>
      <c r="XBZ37" s="604"/>
      <c r="XCA37" s="604"/>
      <c r="XCB37" s="604"/>
      <c r="XCC37" s="604"/>
      <c r="XCD37" s="604"/>
      <c r="XCE37" s="604"/>
      <c r="XCF37" s="604"/>
      <c r="XCG37" s="604"/>
      <c r="XCH37" s="604"/>
      <c r="XCI37" s="604"/>
      <c r="XCJ37" s="604"/>
      <c r="XCK37" s="604"/>
      <c r="XCL37" s="604"/>
      <c r="XCM37" s="604"/>
      <c r="XCN37" s="604"/>
      <c r="XCO37" s="604"/>
      <c r="XCP37" s="604"/>
      <c r="XCQ37" s="604"/>
      <c r="XCR37" s="604"/>
      <c r="XCS37" s="604"/>
      <c r="XCT37" s="604"/>
      <c r="XCU37" s="604"/>
      <c r="XCV37" s="604"/>
      <c r="XCW37" s="604"/>
      <c r="XCX37" s="604"/>
      <c r="XCY37" s="604"/>
      <c r="XCZ37" s="604"/>
      <c r="XDA37" s="604"/>
      <c r="XDB37" s="604"/>
      <c r="XDC37" s="604"/>
      <c r="XDD37" s="604"/>
      <c r="XDE37" s="604"/>
      <c r="XDF37" s="604"/>
      <c r="XDG37" s="604"/>
      <c r="XDH37" s="604"/>
      <c r="XDI37" s="604"/>
      <c r="XDJ37" s="604"/>
      <c r="XDK37" s="604"/>
      <c r="XDL37" s="604"/>
      <c r="XDM37" s="604"/>
      <c r="XDN37" s="604"/>
      <c r="XDO37" s="604"/>
      <c r="XDP37" s="604"/>
      <c r="XDQ37" s="604"/>
      <c r="XDR37" s="604"/>
      <c r="XDS37" s="604"/>
      <c r="XDT37" s="604"/>
      <c r="XDU37" s="604"/>
      <c r="XDV37" s="604"/>
      <c r="XDW37" s="604"/>
      <c r="XDX37" s="604"/>
      <c r="XDY37" s="604"/>
      <c r="XDZ37" s="604"/>
      <c r="XEA37" s="604"/>
      <c r="XEB37" s="604"/>
      <c r="XEC37" s="604"/>
      <c r="XED37" s="604"/>
      <c r="XEE37" s="604"/>
      <c r="XEF37" s="604"/>
      <c r="XEG37" s="604"/>
      <c r="XEH37" s="604"/>
      <c r="XEI37" s="604"/>
      <c r="XEJ37" s="604"/>
      <c r="XEK37" s="604"/>
      <c r="XEL37" s="604"/>
      <c r="XEM37" s="604"/>
      <c r="XEN37" s="604"/>
      <c r="XEO37" s="604"/>
      <c r="XEP37" s="604"/>
      <c r="XEQ37" s="604"/>
      <c r="XER37" s="604"/>
      <c r="XES37" s="604"/>
      <c r="XET37" s="604"/>
      <c r="XEU37" s="604"/>
      <c r="XEV37" s="604"/>
      <c r="XEW37" s="604"/>
      <c r="XEX37" s="604"/>
      <c r="XEY37" s="604"/>
      <c r="XEZ37" s="604"/>
      <c r="XFA37" s="604"/>
      <c r="XFB37" s="604"/>
      <c r="XFC37" s="604"/>
      <c r="XFD37" s="604"/>
    </row>
    <row r="38" spans="1:10 16139:16384" s="50" customFormat="1">
      <c r="A38" s="609" t="s">
        <v>1339</v>
      </c>
      <c r="B38" s="608"/>
      <c r="C38" s="608"/>
      <c r="D38" s="599" t="s">
        <v>1340</v>
      </c>
      <c r="E38" s="584">
        <v>397534</v>
      </c>
      <c r="F38" s="584">
        <v>470534</v>
      </c>
      <c r="G38" s="584">
        <v>397534</v>
      </c>
      <c r="H38" s="584">
        <v>470534</v>
      </c>
      <c r="I38" s="584">
        <v>0</v>
      </c>
      <c r="J38" s="585">
        <v>0</v>
      </c>
    </row>
    <row r="39" spans="1:10 16139:16384" s="50" customFormat="1">
      <c r="A39" s="609" t="s">
        <v>1339</v>
      </c>
      <c r="B39" s="608" t="s">
        <v>1295</v>
      </c>
      <c r="C39" s="608"/>
      <c r="D39" s="599" t="s">
        <v>1341</v>
      </c>
      <c r="E39" s="584">
        <v>397534</v>
      </c>
      <c r="F39" s="584">
        <v>470534</v>
      </c>
      <c r="G39" s="584">
        <v>397534</v>
      </c>
      <c r="H39" s="584">
        <v>470534</v>
      </c>
      <c r="I39" s="584">
        <v>0</v>
      </c>
      <c r="J39" s="585">
        <v>0</v>
      </c>
    </row>
    <row r="40" spans="1:10 16139:16384" s="50" customFormat="1">
      <c r="A40" s="609" t="s">
        <v>1339</v>
      </c>
      <c r="B40" s="608" t="s">
        <v>1295</v>
      </c>
      <c r="C40" s="608" t="s">
        <v>1293</v>
      </c>
      <c r="D40" s="599" t="s">
        <v>1342</v>
      </c>
      <c r="E40" s="584">
        <v>998</v>
      </c>
      <c r="F40" s="584">
        <v>998</v>
      </c>
      <c r="G40" s="584">
        <v>998</v>
      </c>
      <c r="H40" s="584">
        <v>998</v>
      </c>
      <c r="I40" s="584">
        <v>0</v>
      </c>
      <c r="J40" s="585">
        <v>0</v>
      </c>
    </row>
    <row r="41" spans="1:10 16139:16384" s="50" customFormat="1">
      <c r="A41" s="609" t="s">
        <v>1339</v>
      </c>
      <c r="B41" s="608" t="s">
        <v>1295</v>
      </c>
      <c r="C41" s="608" t="s">
        <v>1314</v>
      </c>
      <c r="D41" s="599" t="s">
        <v>1343</v>
      </c>
      <c r="E41" s="584">
        <v>48336</v>
      </c>
      <c r="F41" s="584">
        <v>51736</v>
      </c>
      <c r="G41" s="584">
        <v>48336</v>
      </c>
      <c r="H41" s="584">
        <v>51736</v>
      </c>
      <c r="I41" s="584">
        <v>0</v>
      </c>
      <c r="J41" s="585">
        <v>0</v>
      </c>
    </row>
    <row r="42" spans="1:10 16139:16384" s="50" customFormat="1">
      <c r="A42" s="609" t="s">
        <v>1339</v>
      </c>
      <c r="B42" s="608" t="s">
        <v>1295</v>
      </c>
      <c r="C42" s="608" t="s">
        <v>1344</v>
      </c>
      <c r="D42" s="599" t="s">
        <v>1345</v>
      </c>
      <c r="E42" s="584">
        <v>348200</v>
      </c>
      <c r="F42" s="584">
        <v>417800</v>
      </c>
      <c r="G42" s="584">
        <v>348200</v>
      </c>
      <c r="H42" s="584">
        <v>417800</v>
      </c>
      <c r="I42" s="584">
        <v>0</v>
      </c>
      <c r="J42" s="585">
        <v>0</v>
      </c>
    </row>
    <row r="43" spans="1:10 16139:16384" s="50" customFormat="1">
      <c r="A43" s="608"/>
      <c r="B43" s="608"/>
      <c r="C43" s="608"/>
      <c r="D43" s="599" t="s">
        <v>1346</v>
      </c>
      <c r="E43" s="584">
        <v>0</v>
      </c>
      <c r="F43" s="584">
        <v>0</v>
      </c>
      <c r="G43" s="584">
        <v>0</v>
      </c>
      <c r="H43" s="584">
        <v>0</v>
      </c>
      <c r="I43" s="584">
        <v>0</v>
      </c>
      <c r="J43" s="585">
        <v>0</v>
      </c>
    </row>
    <row r="44" spans="1:10 16139:16384" s="50" customFormat="1">
      <c r="A44" s="608"/>
      <c r="B44" s="608"/>
      <c r="C44" s="608"/>
      <c r="D44" s="599" t="s">
        <v>1347</v>
      </c>
      <c r="E44" s="584">
        <v>0</v>
      </c>
      <c r="F44" s="584">
        <v>0</v>
      </c>
      <c r="G44" s="584">
        <v>0</v>
      </c>
      <c r="H44" s="584">
        <v>0</v>
      </c>
      <c r="I44" s="584">
        <v>0</v>
      </c>
      <c r="J44" s="585">
        <v>0</v>
      </c>
    </row>
    <row r="45" spans="1:10 16139:16384" s="50" customFormat="1">
      <c r="A45" s="608"/>
      <c r="B45" s="608"/>
      <c r="C45" s="608"/>
      <c r="D45" s="599" t="s">
        <v>1348</v>
      </c>
      <c r="E45" s="584">
        <v>20853859</v>
      </c>
      <c r="F45" s="584">
        <v>67225337</v>
      </c>
      <c r="G45" s="584"/>
      <c r="H45" s="584"/>
      <c r="I45" s="584"/>
      <c r="J45" s="585"/>
    </row>
    <row r="46" spans="1:10 16139:16384">
      <c r="WVS46" s="50"/>
      <c r="WVT46" s="50"/>
      <c r="WVU46" s="50"/>
      <c r="WVV46" s="50"/>
      <c r="WVW46" s="50"/>
      <c r="WVX46" s="50"/>
      <c r="WVY46" s="50"/>
      <c r="WVZ46" s="50"/>
      <c r="WWA46" s="50"/>
      <c r="WWB46" s="50"/>
      <c r="WWC46" s="50"/>
      <c r="WWD46" s="50"/>
      <c r="WWE46" s="50"/>
      <c r="WWF46" s="50"/>
      <c r="WWG46" s="50"/>
      <c r="WWH46" s="50"/>
      <c r="WWI46" s="50"/>
      <c r="WWJ46" s="50"/>
      <c r="WWK46" s="50"/>
      <c r="WWL46" s="50"/>
      <c r="WWM46" s="50"/>
      <c r="WWN46" s="50"/>
      <c r="WWO46" s="50"/>
      <c r="WWP46" s="50"/>
      <c r="WWQ46" s="50"/>
      <c r="WWR46" s="50"/>
      <c r="WWS46" s="50"/>
      <c r="WWT46" s="50"/>
      <c r="WWU46" s="50"/>
      <c r="WWV46" s="50"/>
      <c r="WWW46" s="50"/>
      <c r="WWX46" s="50"/>
      <c r="WWY46" s="50"/>
      <c r="WWZ46" s="50"/>
      <c r="WXA46" s="50"/>
      <c r="WXB46" s="50"/>
      <c r="WXC46" s="50"/>
      <c r="WXD46" s="50"/>
      <c r="WXE46" s="50"/>
      <c r="WXF46" s="50"/>
      <c r="WXG46" s="50"/>
      <c r="WXH46" s="50"/>
      <c r="WXI46" s="50"/>
      <c r="WXJ46" s="50"/>
      <c r="WXK46" s="50"/>
      <c r="WXL46" s="50"/>
      <c r="WXM46" s="50"/>
      <c r="WXN46" s="50"/>
      <c r="WXO46" s="50"/>
      <c r="WXP46" s="50"/>
      <c r="WXQ46" s="50"/>
      <c r="WXR46" s="50"/>
      <c r="WXS46" s="50"/>
      <c r="WXT46" s="50"/>
      <c r="WXU46" s="50"/>
      <c r="WXV46" s="50"/>
      <c r="WXW46" s="50"/>
      <c r="WXX46" s="50"/>
      <c r="WXY46" s="50"/>
      <c r="WXZ46" s="50"/>
      <c r="WYA46" s="50"/>
      <c r="WYB46" s="50"/>
      <c r="WYC46" s="50"/>
      <c r="WYD46" s="50"/>
      <c r="WYE46" s="50"/>
      <c r="WYF46" s="50"/>
      <c r="WYG46" s="50"/>
      <c r="WYH46" s="50"/>
      <c r="WYI46" s="50"/>
      <c r="WYJ46" s="50"/>
      <c r="WYK46" s="50"/>
      <c r="WYL46" s="50"/>
      <c r="WYM46" s="50"/>
      <c r="WYN46" s="50"/>
      <c r="WYO46" s="50"/>
      <c r="WYP46" s="50"/>
      <c r="WYQ46" s="50"/>
      <c r="WYR46" s="50"/>
      <c r="WYS46" s="50"/>
      <c r="WYT46" s="50"/>
      <c r="WYU46" s="50"/>
      <c r="WYV46" s="50"/>
      <c r="WYW46" s="50"/>
      <c r="WYX46" s="50"/>
      <c r="WYY46" s="50"/>
      <c r="WYZ46" s="50"/>
      <c r="WZA46" s="50"/>
      <c r="WZB46" s="50"/>
      <c r="WZC46" s="50"/>
      <c r="WZD46" s="50"/>
      <c r="WZE46" s="50"/>
      <c r="WZF46" s="50"/>
      <c r="WZG46" s="50"/>
      <c r="WZH46" s="50"/>
      <c r="WZI46" s="50"/>
      <c r="WZJ46" s="50"/>
      <c r="WZK46" s="50"/>
      <c r="WZL46" s="50"/>
      <c r="WZM46" s="50"/>
      <c r="WZN46" s="50"/>
      <c r="WZO46" s="50"/>
      <c r="WZP46" s="50"/>
      <c r="WZQ46" s="50"/>
      <c r="WZR46" s="50"/>
      <c r="WZS46" s="50"/>
      <c r="WZT46" s="50"/>
      <c r="WZU46" s="50"/>
      <c r="WZV46" s="50"/>
      <c r="WZW46" s="50"/>
      <c r="WZX46" s="50"/>
      <c r="WZY46" s="50"/>
      <c r="WZZ46" s="50"/>
      <c r="XAA46" s="50"/>
      <c r="XAB46" s="50"/>
      <c r="XAC46" s="50"/>
      <c r="XAD46" s="50"/>
      <c r="XAE46" s="50"/>
      <c r="XAF46" s="50"/>
      <c r="XAG46" s="50"/>
      <c r="XAH46" s="50"/>
      <c r="XAI46" s="50"/>
      <c r="XAJ46" s="50"/>
      <c r="XAK46" s="50"/>
      <c r="XAL46" s="50"/>
      <c r="XAM46" s="50"/>
      <c r="XAN46" s="50"/>
      <c r="XAO46" s="50"/>
      <c r="XAP46" s="50"/>
      <c r="XAQ46" s="50"/>
      <c r="XAR46" s="50"/>
      <c r="XAS46" s="50"/>
      <c r="XAT46" s="50"/>
      <c r="XAU46" s="50"/>
      <c r="XAV46" s="50"/>
      <c r="XAW46" s="50"/>
      <c r="XAX46" s="50"/>
      <c r="XAY46" s="50"/>
      <c r="XAZ46" s="50"/>
      <c r="XBA46" s="50"/>
      <c r="XBB46" s="50"/>
      <c r="XBC46" s="50"/>
      <c r="XBD46" s="50"/>
      <c r="XBE46" s="50"/>
      <c r="XBF46" s="50"/>
      <c r="XBG46" s="50"/>
      <c r="XBH46" s="50"/>
      <c r="XBI46" s="50"/>
      <c r="XBJ46" s="50"/>
      <c r="XBK46" s="50"/>
      <c r="XBL46" s="50"/>
      <c r="XBM46" s="50"/>
      <c r="XBN46" s="50"/>
      <c r="XBO46" s="50"/>
      <c r="XBP46" s="50"/>
      <c r="XBQ46" s="50"/>
      <c r="XBR46" s="50"/>
      <c r="XBS46" s="50"/>
      <c r="XBT46" s="50"/>
      <c r="XBU46" s="50"/>
      <c r="XBV46" s="50"/>
      <c r="XBW46" s="50"/>
      <c r="XBX46" s="50"/>
      <c r="XBY46" s="50"/>
      <c r="XBZ46" s="50"/>
      <c r="XCA46" s="50"/>
      <c r="XCB46" s="50"/>
      <c r="XCC46" s="50"/>
      <c r="XCD46" s="50"/>
      <c r="XCE46" s="50"/>
      <c r="XCF46" s="50"/>
      <c r="XCG46" s="50"/>
      <c r="XCH46" s="50"/>
      <c r="XCI46" s="50"/>
      <c r="XCJ46" s="50"/>
      <c r="XCK46" s="50"/>
      <c r="XCL46" s="50"/>
      <c r="XCM46" s="50"/>
      <c r="XCN46" s="50"/>
      <c r="XCO46" s="50"/>
      <c r="XCP46" s="50"/>
      <c r="XCQ46" s="50"/>
      <c r="XCR46" s="50"/>
      <c r="XCS46" s="50"/>
      <c r="XCT46" s="50"/>
      <c r="XCU46" s="50"/>
      <c r="XCV46" s="50"/>
      <c r="XCW46" s="50"/>
      <c r="XCX46" s="50"/>
      <c r="XCY46" s="50"/>
      <c r="XCZ46" s="50"/>
      <c r="XDA46" s="50"/>
      <c r="XDB46" s="50"/>
      <c r="XDC46" s="50"/>
      <c r="XDD46" s="50"/>
      <c r="XDE46" s="50"/>
      <c r="XDF46" s="50"/>
      <c r="XDG46" s="50"/>
      <c r="XDH46" s="50"/>
      <c r="XDI46" s="50"/>
      <c r="XDJ46" s="50"/>
      <c r="XDK46" s="50"/>
      <c r="XDL46" s="50"/>
      <c r="XDM46" s="50"/>
      <c r="XDN46" s="50"/>
      <c r="XDO46" s="50"/>
      <c r="XDP46" s="50"/>
      <c r="XDQ46" s="50"/>
      <c r="XDR46" s="50"/>
      <c r="XDS46" s="50"/>
      <c r="XDT46" s="50"/>
      <c r="XDU46" s="50"/>
      <c r="XDV46" s="50"/>
      <c r="XDW46" s="50"/>
      <c r="XDX46" s="50"/>
      <c r="XDY46" s="50"/>
      <c r="XDZ46" s="50"/>
      <c r="XEA46" s="50"/>
      <c r="XEB46" s="50"/>
      <c r="XEC46" s="50"/>
      <c r="XED46" s="50"/>
      <c r="XEE46" s="50"/>
      <c r="XEF46" s="50"/>
      <c r="XEG46" s="50"/>
      <c r="XEH46" s="50"/>
      <c r="XEI46" s="50"/>
      <c r="XEJ46" s="50"/>
      <c r="XEK46" s="50"/>
      <c r="XEL46" s="50"/>
      <c r="XEM46" s="50"/>
      <c r="XEN46" s="50"/>
      <c r="XEO46" s="50"/>
      <c r="XEP46" s="50"/>
      <c r="XEQ46" s="50"/>
      <c r="XER46" s="50"/>
      <c r="XES46" s="50"/>
      <c r="XET46" s="50"/>
      <c r="XEU46" s="50"/>
      <c r="XEV46" s="50"/>
      <c r="XEW46" s="50"/>
      <c r="XEX46" s="50"/>
      <c r="XEY46" s="50"/>
      <c r="XEZ46" s="50"/>
      <c r="XFA46" s="50"/>
      <c r="XFB46" s="50"/>
      <c r="XFC46" s="50"/>
      <c r="XFD46" s="50"/>
    </row>
    <row r="47" spans="1:10 16139:16384">
      <c r="WVS47" s="50"/>
      <c r="WVT47" s="50"/>
      <c r="WVU47" s="50"/>
      <c r="WVV47" s="50"/>
      <c r="WVW47" s="50"/>
      <c r="WVX47" s="50"/>
      <c r="WVY47" s="50"/>
      <c r="WVZ47" s="50"/>
      <c r="WWA47" s="50"/>
      <c r="WWB47" s="50"/>
      <c r="WWC47" s="50"/>
      <c r="WWD47" s="50"/>
      <c r="WWE47" s="50"/>
      <c r="WWF47" s="50"/>
      <c r="WWG47" s="50"/>
      <c r="WWH47" s="50"/>
      <c r="WWI47" s="50"/>
      <c r="WWJ47" s="50"/>
      <c r="WWK47" s="50"/>
      <c r="WWL47" s="50"/>
      <c r="WWM47" s="50"/>
      <c r="WWN47" s="50"/>
      <c r="WWO47" s="50"/>
      <c r="WWP47" s="50"/>
      <c r="WWQ47" s="50"/>
      <c r="WWR47" s="50"/>
      <c r="WWS47" s="50"/>
      <c r="WWT47" s="50"/>
      <c r="WWU47" s="50"/>
      <c r="WWV47" s="50"/>
      <c r="WWW47" s="50"/>
      <c r="WWX47" s="50"/>
      <c r="WWY47" s="50"/>
      <c r="WWZ47" s="50"/>
      <c r="WXA47" s="50"/>
      <c r="WXB47" s="50"/>
      <c r="WXC47" s="50"/>
      <c r="WXD47" s="50"/>
      <c r="WXE47" s="50"/>
      <c r="WXF47" s="50"/>
      <c r="WXG47" s="50"/>
      <c r="WXH47" s="50"/>
      <c r="WXI47" s="50"/>
      <c r="WXJ47" s="50"/>
      <c r="WXK47" s="50"/>
      <c r="WXL47" s="50"/>
      <c r="WXM47" s="50"/>
      <c r="WXN47" s="50"/>
      <c r="WXO47" s="50"/>
      <c r="WXP47" s="50"/>
      <c r="WXQ47" s="50"/>
      <c r="WXR47" s="50"/>
      <c r="WXS47" s="50"/>
      <c r="WXT47" s="50"/>
      <c r="WXU47" s="50"/>
      <c r="WXV47" s="50"/>
      <c r="WXW47" s="50"/>
      <c r="WXX47" s="50"/>
      <c r="WXY47" s="50"/>
      <c r="WXZ47" s="50"/>
      <c r="WYA47" s="50"/>
      <c r="WYB47" s="50"/>
      <c r="WYC47" s="50"/>
      <c r="WYD47" s="50"/>
      <c r="WYE47" s="50"/>
      <c r="WYF47" s="50"/>
      <c r="WYG47" s="50"/>
      <c r="WYH47" s="50"/>
      <c r="WYI47" s="50"/>
      <c r="WYJ47" s="50"/>
      <c r="WYK47" s="50"/>
      <c r="WYL47" s="50"/>
      <c r="WYM47" s="50"/>
      <c r="WYN47" s="50"/>
      <c r="WYO47" s="50"/>
      <c r="WYP47" s="50"/>
      <c r="WYQ47" s="50"/>
      <c r="WYR47" s="50"/>
      <c r="WYS47" s="50"/>
      <c r="WYT47" s="50"/>
      <c r="WYU47" s="50"/>
      <c r="WYV47" s="50"/>
      <c r="WYW47" s="50"/>
      <c r="WYX47" s="50"/>
      <c r="WYY47" s="50"/>
      <c r="WYZ47" s="50"/>
      <c r="WZA47" s="50"/>
      <c r="WZB47" s="50"/>
      <c r="WZC47" s="50"/>
      <c r="WZD47" s="50"/>
      <c r="WZE47" s="50"/>
      <c r="WZF47" s="50"/>
      <c r="WZG47" s="50"/>
      <c r="WZH47" s="50"/>
      <c r="WZI47" s="50"/>
      <c r="WZJ47" s="50"/>
      <c r="WZK47" s="50"/>
      <c r="WZL47" s="50"/>
      <c r="WZM47" s="50"/>
      <c r="WZN47" s="50"/>
      <c r="WZO47" s="50"/>
      <c r="WZP47" s="50"/>
      <c r="WZQ47" s="50"/>
      <c r="WZR47" s="50"/>
      <c r="WZS47" s="50"/>
      <c r="WZT47" s="50"/>
      <c r="WZU47" s="50"/>
      <c r="WZV47" s="50"/>
      <c r="WZW47" s="50"/>
      <c r="WZX47" s="50"/>
      <c r="WZY47" s="50"/>
      <c r="WZZ47" s="50"/>
      <c r="XAA47" s="50"/>
      <c r="XAB47" s="50"/>
      <c r="XAC47" s="50"/>
      <c r="XAD47" s="50"/>
      <c r="XAE47" s="50"/>
      <c r="XAF47" s="50"/>
      <c r="XAG47" s="50"/>
      <c r="XAH47" s="50"/>
      <c r="XAI47" s="50"/>
      <c r="XAJ47" s="50"/>
      <c r="XAK47" s="50"/>
      <c r="XAL47" s="50"/>
      <c r="XAM47" s="50"/>
      <c r="XAN47" s="50"/>
      <c r="XAO47" s="50"/>
      <c r="XAP47" s="50"/>
      <c r="XAQ47" s="50"/>
      <c r="XAR47" s="50"/>
      <c r="XAS47" s="50"/>
      <c r="XAT47" s="50"/>
      <c r="XAU47" s="50"/>
      <c r="XAV47" s="50"/>
      <c r="XAW47" s="50"/>
      <c r="XAX47" s="50"/>
      <c r="XAY47" s="50"/>
      <c r="XAZ47" s="50"/>
      <c r="XBA47" s="50"/>
      <c r="XBB47" s="50"/>
      <c r="XBC47" s="50"/>
      <c r="XBD47" s="50"/>
      <c r="XBE47" s="50"/>
      <c r="XBF47" s="50"/>
      <c r="XBG47" s="50"/>
      <c r="XBH47" s="50"/>
      <c r="XBI47" s="50"/>
      <c r="XBJ47" s="50"/>
      <c r="XBK47" s="50"/>
      <c r="XBL47" s="50"/>
      <c r="XBM47" s="50"/>
      <c r="XBN47" s="50"/>
      <c r="XBO47" s="50"/>
      <c r="XBP47" s="50"/>
      <c r="XBQ47" s="50"/>
      <c r="XBR47" s="50"/>
      <c r="XBS47" s="50"/>
      <c r="XBT47" s="50"/>
      <c r="XBU47" s="50"/>
      <c r="XBV47" s="50"/>
      <c r="XBW47" s="50"/>
      <c r="XBX47" s="50"/>
      <c r="XBY47" s="50"/>
      <c r="XBZ47" s="50"/>
      <c r="XCA47" s="50"/>
      <c r="XCB47" s="50"/>
      <c r="XCC47" s="50"/>
      <c r="XCD47" s="50"/>
      <c r="XCE47" s="50"/>
      <c r="XCF47" s="50"/>
      <c r="XCG47" s="50"/>
      <c r="XCH47" s="50"/>
      <c r="XCI47" s="50"/>
      <c r="XCJ47" s="50"/>
      <c r="XCK47" s="50"/>
      <c r="XCL47" s="50"/>
      <c r="XCM47" s="50"/>
      <c r="XCN47" s="50"/>
      <c r="XCO47" s="50"/>
      <c r="XCP47" s="50"/>
      <c r="XCQ47" s="50"/>
      <c r="XCR47" s="50"/>
      <c r="XCS47" s="50"/>
      <c r="XCT47" s="50"/>
      <c r="XCU47" s="50"/>
      <c r="XCV47" s="50"/>
      <c r="XCW47" s="50"/>
      <c r="XCX47" s="50"/>
      <c r="XCY47" s="50"/>
      <c r="XCZ47" s="50"/>
      <c r="XDA47" s="50"/>
      <c r="XDB47" s="50"/>
      <c r="XDC47" s="50"/>
      <c r="XDD47" s="50"/>
      <c r="XDE47" s="50"/>
      <c r="XDF47" s="50"/>
      <c r="XDG47" s="50"/>
      <c r="XDH47" s="50"/>
      <c r="XDI47" s="50"/>
      <c r="XDJ47" s="50"/>
      <c r="XDK47" s="50"/>
      <c r="XDL47" s="50"/>
      <c r="XDM47" s="50"/>
      <c r="XDN47" s="50"/>
      <c r="XDO47" s="50"/>
      <c r="XDP47" s="50"/>
      <c r="XDQ47" s="50"/>
      <c r="XDR47" s="50"/>
      <c r="XDS47" s="50"/>
      <c r="XDT47" s="50"/>
      <c r="XDU47" s="50"/>
      <c r="XDV47" s="50"/>
      <c r="XDW47" s="50"/>
      <c r="XDX47" s="50"/>
      <c r="XDY47" s="50"/>
      <c r="XDZ47" s="50"/>
      <c r="XEA47" s="50"/>
      <c r="XEB47" s="50"/>
      <c r="XEC47" s="50"/>
      <c r="XED47" s="50"/>
      <c r="XEE47" s="50"/>
      <c r="XEF47" s="50"/>
      <c r="XEG47" s="50"/>
      <c r="XEH47" s="50"/>
      <c r="XEI47" s="50"/>
      <c r="XEJ47" s="50"/>
      <c r="XEK47" s="50"/>
      <c r="XEL47" s="50"/>
      <c r="XEM47" s="50"/>
      <c r="XEN47" s="50"/>
      <c r="XEO47" s="50"/>
      <c r="XEP47" s="50"/>
      <c r="XEQ47" s="50"/>
      <c r="XER47" s="50"/>
      <c r="XES47" s="50"/>
      <c r="XET47" s="50"/>
      <c r="XEU47" s="50"/>
      <c r="XEV47" s="50"/>
      <c r="XEW47" s="50"/>
      <c r="XEX47" s="50"/>
      <c r="XEY47" s="50"/>
      <c r="XEZ47" s="50"/>
      <c r="XFA47" s="50"/>
      <c r="XFB47" s="50"/>
      <c r="XFC47" s="50"/>
      <c r="XFD47" s="50"/>
    </row>
    <row r="48" spans="1:10 16139:16384">
      <c r="WVS48" s="50"/>
      <c r="WVT48" s="50"/>
      <c r="WVU48" s="50"/>
      <c r="WVV48" s="50"/>
      <c r="WVW48" s="50"/>
      <c r="WVX48" s="50"/>
      <c r="WVY48" s="50"/>
      <c r="WVZ48" s="50"/>
      <c r="WWA48" s="50"/>
      <c r="WWB48" s="50"/>
      <c r="WWC48" s="50"/>
      <c r="WWD48" s="50"/>
      <c r="WWE48" s="50"/>
      <c r="WWF48" s="50"/>
      <c r="WWG48" s="50"/>
      <c r="WWH48" s="50"/>
      <c r="WWI48" s="50"/>
      <c r="WWJ48" s="50"/>
      <c r="WWK48" s="50"/>
      <c r="WWL48" s="50"/>
      <c r="WWM48" s="50"/>
      <c r="WWN48" s="50"/>
      <c r="WWO48" s="50"/>
      <c r="WWP48" s="50"/>
      <c r="WWQ48" s="50"/>
      <c r="WWR48" s="50"/>
      <c r="WWS48" s="50"/>
      <c r="WWT48" s="50"/>
      <c r="WWU48" s="50"/>
      <c r="WWV48" s="50"/>
      <c r="WWW48" s="50"/>
      <c r="WWX48" s="50"/>
      <c r="WWY48" s="50"/>
      <c r="WWZ48" s="50"/>
      <c r="WXA48" s="50"/>
      <c r="WXB48" s="50"/>
      <c r="WXC48" s="50"/>
      <c r="WXD48" s="50"/>
      <c r="WXE48" s="50"/>
      <c r="WXF48" s="50"/>
      <c r="WXG48" s="50"/>
      <c r="WXH48" s="50"/>
      <c r="WXI48" s="50"/>
      <c r="WXJ48" s="50"/>
      <c r="WXK48" s="50"/>
      <c r="WXL48" s="50"/>
      <c r="WXM48" s="50"/>
      <c r="WXN48" s="50"/>
      <c r="WXO48" s="50"/>
      <c r="WXP48" s="50"/>
      <c r="WXQ48" s="50"/>
      <c r="WXR48" s="50"/>
      <c r="WXS48" s="50"/>
      <c r="WXT48" s="50"/>
      <c r="WXU48" s="50"/>
      <c r="WXV48" s="50"/>
      <c r="WXW48" s="50"/>
      <c r="WXX48" s="50"/>
      <c r="WXY48" s="50"/>
      <c r="WXZ48" s="50"/>
      <c r="WYA48" s="50"/>
      <c r="WYB48" s="50"/>
      <c r="WYC48" s="50"/>
      <c r="WYD48" s="50"/>
      <c r="WYE48" s="50"/>
      <c r="WYF48" s="50"/>
      <c r="WYG48" s="50"/>
      <c r="WYH48" s="50"/>
      <c r="WYI48" s="50"/>
      <c r="WYJ48" s="50"/>
      <c r="WYK48" s="50"/>
      <c r="WYL48" s="50"/>
      <c r="WYM48" s="50"/>
      <c r="WYN48" s="50"/>
      <c r="WYO48" s="50"/>
      <c r="WYP48" s="50"/>
      <c r="WYQ48" s="50"/>
      <c r="WYR48" s="50"/>
      <c r="WYS48" s="50"/>
      <c r="WYT48" s="50"/>
      <c r="WYU48" s="50"/>
      <c r="WYV48" s="50"/>
      <c r="WYW48" s="50"/>
      <c r="WYX48" s="50"/>
      <c r="WYY48" s="50"/>
      <c r="WYZ48" s="50"/>
      <c r="WZA48" s="50"/>
      <c r="WZB48" s="50"/>
      <c r="WZC48" s="50"/>
      <c r="WZD48" s="50"/>
      <c r="WZE48" s="50"/>
      <c r="WZF48" s="50"/>
      <c r="WZG48" s="50"/>
      <c r="WZH48" s="50"/>
      <c r="WZI48" s="50"/>
      <c r="WZJ48" s="50"/>
      <c r="WZK48" s="50"/>
      <c r="WZL48" s="50"/>
      <c r="WZM48" s="50"/>
      <c r="WZN48" s="50"/>
      <c r="WZO48" s="50"/>
      <c r="WZP48" s="50"/>
      <c r="WZQ48" s="50"/>
      <c r="WZR48" s="50"/>
      <c r="WZS48" s="50"/>
      <c r="WZT48" s="50"/>
      <c r="WZU48" s="50"/>
      <c r="WZV48" s="50"/>
      <c r="WZW48" s="50"/>
      <c r="WZX48" s="50"/>
      <c r="WZY48" s="50"/>
      <c r="WZZ48" s="50"/>
      <c r="XAA48" s="50"/>
      <c r="XAB48" s="50"/>
      <c r="XAC48" s="50"/>
      <c r="XAD48" s="50"/>
      <c r="XAE48" s="50"/>
      <c r="XAF48" s="50"/>
      <c r="XAG48" s="50"/>
      <c r="XAH48" s="50"/>
      <c r="XAI48" s="50"/>
      <c r="XAJ48" s="50"/>
      <c r="XAK48" s="50"/>
      <c r="XAL48" s="50"/>
      <c r="XAM48" s="50"/>
      <c r="XAN48" s="50"/>
      <c r="XAO48" s="50"/>
      <c r="XAP48" s="50"/>
      <c r="XAQ48" s="50"/>
      <c r="XAR48" s="50"/>
      <c r="XAS48" s="50"/>
      <c r="XAT48" s="50"/>
      <c r="XAU48" s="50"/>
      <c r="XAV48" s="50"/>
      <c r="XAW48" s="50"/>
      <c r="XAX48" s="50"/>
      <c r="XAY48" s="50"/>
      <c r="XAZ48" s="50"/>
      <c r="XBA48" s="50"/>
      <c r="XBB48" s="50"/>
      <c r="XBC48" s="50"/>
      <c r="XBD48" s="50"/>
      <c r="XBE48" s="50"/>
      <c r="XBF48" s="50"/>
      <c r="XBG48" s="50"/>
      <c r="XBH48" s="50"/>
      <c r="XBI48" s="50"/>
      <c r="XBJ48" s="50"/>
      <c r="XBK48" s="50"/>
      <c r="XBL48" s="50"/>
      <c r="XBM48" s="50"/>
      <c r="XBN48" s="50"/>
      <c r="XBO48" s="50"/>
      <c r="XBP48" s="50"/>
      <c r="XBQ48" s="50"/>
      <c r="XBR48" s="50"/>
      <c r="XBS48" s="50"/>
      <c r="XBT48" s="50"/>
      <c r="XBU48" s="50"/>
      <c r="XBV48" s="50"/>
      <c r="XBW48" s="50"/>
      <c r="XBX48" s="50"/>
      <c r="XBY48" s="50"/>
      <c r="XBZ48" s="50"/>
      <c r="XCA48" s="50"/>
      <c r="XCB48" s="50"/>
      <c r="XCC48" s="50"/>
      <c r="XCD48" s="50"/>
      <c r="XCE48" s="50"/>
      <c r="XCF48" s="50"/>
      <c r="XCG48" s="50"/>
      <c r="XCH48" s="50"/>
      <c r="XCI48" s="50"/>
      <c r="XCJ48" s="50"/>
      <c r="XCK48" s="50"/>
      <c r="XCL48" s="50"/>
      <c r="XCM48" s="50"/>
      <c r="XCN48" s="50"/>
      <c r="XCO48" s="50"/>
      <c r="XCP48" s="50"/>
      <c r="XCQ48" s="50"/>
      <c r="XCR48" s="50"/>
      <c r="XCS48" s="50"/>
      <c r="XCT48" s="50"/>
      <c r="XCU48" s="50"/>
      <c r="XCV48" s="50"/>
      <c r="XCW48" s="50"/>
      <c r="XCX48" s="50"/>
      <c r="XCY48" s="50"/>
      <c r="XCZ48" s="50"/>
      <c r="XDA48" s="50"/>
      <c r="XDB48" s="50"/>
      <c r="XDC48" s="50"/>
      <c r="XDD48" s="50"/>
      <c r="XDE48" s="50"/>
      <c r="XDF48" s="50"/>
      <c r="XDG48" s="50"/>
      <c r="XDH48" s="50"/>
      <c r="XDI48" s="50"/>
      <c r="XDJ48" s="50"/>
      <c r="XDK48" s="50"/>
      <c r="XDL48" s="50"/>
      <c r="XDM48" s="50"/>
      <c r="XDN48" s="50"/>
      <c r="XDO48" s="50"/>
      <c r="XDP48" s="50"/>
      <c r="XDQ48" s="50"/>
      <c r="XDR48" s="50"/>
      <c r="XDS48" s="50"/>
      <c r="XDT48" s="50"/>
      <c r="XDU48" s="50"/>
      <c r="XDV48" s="50"/>
      <c r="XDW48" s="50"/>
      <c r="XDX48" s="50"/>
      <c r="XDY48" s="50"/>
      <c r="XDZ48" s="50"/>
      <c r="XEA48" s="50"/>
      <c r="XEB48" s="50"/>
      <c r="XEC48" s="50"/>
      <c r="XED48" s="50"/>
      <c r="XEE48" s="50"/>
      <c r="XEF48" s="50"/>
      <c r="XEG48" s="50"/>
      <c r="XEH48" s="50"/>
      <c r="XEI48" s="50"/>
      <c r="XEJ48" s="50"/>
      <c r="XEK48" s="50"/>
      <c r="XEL48" s="50"/>
      <c r="XEM48" s="50"/>
      <c r="XEN48" s="50"/>
      <c r="XEO48" s="50"/>
      <c r="XEP48" s="50"/>
      <c r="XEQ48" s="50"/>
      <c r="XER48" s="50"/>
      <c r="XES48" s="50"/>
      <c r="XET48" s="50"/>
      <c r="XEU48" s="50"/>
      <c r="XEV48" s="50"/>
      <c r="XEW48" s="50"/>
      <c r="XEX48" s="50"/>
      <c r="XEY48" s="50"/>
      <c r="XEZ48" s="50"/>
      <c r="XFA48" s="50"/>
      <c r="XFB48" s="50"/>
      <c r="XFC48" s="50"/>
      <c r="XFD48" s="50"/>
    </row>
    <row r="49" spans="1:10 16139:16384" ht="19.5">
      <c r="A49" s="1755" t="s">
        <v>1281</v>
      </c>
      <c r="B49" s="1755"/>
      <c r="C49" s="1755"/>
      <c r="D49" s="1755"/>
      <c r="E49" s="1755"/>
      <c r="F49" s="1755"/>
      <c r="G49" s="1755"/>
      <c r="H49" s="1755"/>
      <c r="I49" s="1755"/>
      <c r="J49" s="1755"/>
      <c r="WVS49" s="50"/>
      <c r="WVT49" s="50"/>
      <c r="WVU49" s="50"/>
      <c r="WVV49" s="50"/>
      <c r="WVW49" s="50"/>
      <c r="WVX49" s="50"/>
      <c r="WVY49" s="50"/>
      <c r="WVZ49" s="50"/>
      <c r="WWA49" s="50"/>
      <c r="WWB49" s="50"/>
      <c r="WWC49" s="50"/>
      <c r="WWD49" s="50"/>
      <c r="WWE49" s="50"/>
      <c r="WWF49" s="50"/>
      <c r="WWG49" s="50"/>
      <c r="WWH49" s="50"/>
      <c r="WWI49" s="50"/>
      <c r="WWJ49" s="50"/>
      <c r="WWK49" s="50"/>
      <c r="WWL49" s="50"/>
      <c r="WWM49" s="50"/>
      <c r="WWN49" s="50"/>
      <c r="WWO49" s="50"/>
      <c r="WWP49" s="50"/>
      <c r="WWQ49" s="50"/>
      <c r="WWR49" s="50"/>
      <c r="WWS49" s="50"/>
      <c r="WWT49" s="50"/>
      <c r="WWU49" s="50"/>
      <c r="WWV49" s="50"/>
      <c r="WWW49" s="50"/>
      <c r="WWX49" s="50"/>
      <c r="WWY49" s="50"/>
      <c r="WWZ49" s="50"/>
      <c r="WXA49" s="50"/>
      <c r="WXB49" s="50"/>
      <c r="WXC49" s="50"/>
      <c r="WXD49" s="50"/>
      <c r="WXE49" s="50"/>
      <c r="WXF49" s="50"/>
      <c r="WXG49" s="50"/>
      <c r="WXH49" s="50"/>
      <c r="WXI49" s="50"/>
      <c r="WXJ49" s="50"/>
      <c r="WXK49" s="50"/>
      <c r="WXL49" s="50"/>
      <c r="WXM49" s="50"/>
      <c r="WXN49" s="50"/>
      <c r="WXO49" s="50"/>
      <c r="WXP49" s="50"/>
      <c r="WXQ49" s="50"/>
      <c r="WXR49" s="50"/>
      <c r="WXS49" s="50"/>
      <c r="WXT49" s="50"/>
      <c r="WXU49" s="50"/>
      <c r="WXV49" s="50"/>
      <c r="WXW49" s="50"/>
      <c r="WXX49" s="50"/>
      <c r="WXY49" s="50"/>
      <c r="WXZ49" s="50"/>
      <c r="WYA49" s="50"/>
      <c r="WYB49" s="50"/>
      <c r="WYC49" s="50"/>
      <c r="WYD49" s="50"/>
      <c r="WYE49" s="50"/>
      <c r="WYF49" s="50"/>
      <c r="WYG49" s="50"/>
      <c r="WYH49" s="50"/>
      <c r="WYI49" s="50"/>
      <c r="WYJ49" s="50"/>
      <c r="WYK49" s="50"/>
      <c r="WYL49" s="50"/>
      <c r="WYM49" s="50"/>
      <c r="WYN49" s="50"/>
      <c r="WYO49" s="50"/>
      <c r="WYP49" s="50"/>
      <c r="WYQ49" s="50"/>
      <c r="WYR49" s="50"/>
      <c r="WYS49" s="50"/>
      <c r="WYT49" s="50"/>
      <c r="WYU49" s="50"/>
      <c r="WYV49" s="50"/>
      <c r="WYW49" s="50"/>
      <c r="WYX49" s="50"/>
      <c r="WYY49" s="50"/>
      <c r="WYZ49" s="50"/>
      <c r="WZA49" s="50"/>
      <c r="WZB49" s="50"/>
      <c r="WZC49" s="50"/>
      <c r="WZD49" s="50"/>
      <c r="WZE49" s="50"/>
      <c r="WZF49" s="50"/>
      <c r="WZG49" s="50"/>
      <c r="WZH49" s="50"/>
      <c r="WZI49" s="50"/>
      <c r="WZJ49" s="50"/>
      <c r="WZK49" s="50"/>
      <c r="WZL49" s="50"/>
      <c r="WZM49" s="50"/>
      <c r="WZN49" s="50"/>
      <c r="WZO49" s="50"/>
      <c r="WZP49" s="50"/>
      <c r="WZQ49" s="50"/>
      <c r="WZR49" s="50"/>
      <c r="WZS49" s="50"/>
      <c r="WZT49" s="50"/>
      <c r="WZU49" s="50"/>
      <c r="WZV49" s="50"/>
      <c r="WZW49" s="50"/>
      <c r="WZX49" s="50"/>
      <c r="WZY49" s="50"/>
      <c r="WZZ49" s="50"/>
      <c r="XAA49" s="50"/>
      <c r="XAB49" s="50"/>
      <c r="XAC49" s="50"/>
      <c r="XAD49" s="50"/>
      <c r="XAE49" s="50"/>
      <c r="XAF49" s="50"/>
      <c r="XAG49" s="50"/>
      <c r="XAH49" s="50"/>
      <c r="XAI49" s="50"/>
      <c r="XAJ49" s="50"/>
      <c r="XAK49" s="50"/>
      <c r="XAL49" s="50"/>
      <c r="XAM49" s="50"/>
      <c r="XAN49" s="50"/>
      <c r="XAO49" s="50"/>
      <c r="XAP49" s="50"/>
      <c r="XAQ49" s="50"/>
      <c r="XAR49" s="50"/>
      <c r="XAS49" s="50"/>
      <c r="XAT49" s="50"/>
      <c r="XAU49" s="50"/>
      <c r="XAV49" s="50"/>
      <c r="XAW49" s="50"/>
      <c r="XAX49" s="50"/>
      <c r="XAY49" s="50"/>
      <c r="XAZ49" s="50"/>
      <c r="XBA49" s="50"/>
      <c r="XBB49" s="50"/>
      <c r="XBC49" s="50"/>
      <c r="XBD49" s="50"/>
      <c r="XBE49" s="50"/>
      <c r="XBF49" s="50"/>
      <c r="XBG49" s="50"/>
      <c r="XBH49" s="50"/>
      <c r="XBI49" s="50"/>
      <c r="XBJ49" s="50"/>
      <c r="XBK49" s="50"/>
      <c r="XBL49" s="50"/>
      <c r="XBM49" s="50"/>
      <c r="XBN49" s="50"/>
      <c r="XBO49" s="50"/>
      <c r="XBP49" s="50"/>
      <c r="XBQ49" s="50"/>
      <c r="XBR49" s="50"/>
      <c r="XBS49" s="50"/>
      <c r="XBT49" s="50"/>
      <c r="XBU49" s="50"/>
      <c r="XBV49" s="50"/>
      <c r="XBW49" s="50"/>
      <c r="XBX49" s="50"/>
      <c r="XBY49" s="50"/>
      <c r="XBZ49" s="50"/>
      <c r="XCA49" s="50"/>
      <c r="XCB49" s="50"/>
      <c r="XCC49" s="50"/>
      <c r="XCD49" s="50"/>
      <c r="XCE49" s="50"/>
      <c r="XCF49" s="50"/>
      <c r="XCG49" s="50"/>
      <c r="XCH49" s="50"/>
      <c r="XCI49" s="50"/>
      <c r="XCJ49" s="50"/>
      <c r="XCK49" s="50"/>
      <c r="XCL49" s="50"/>
      <c r="XCM49" s="50"/>
      <c r="XCN49" s="50"/>
      <c r="XCO49" s="50"/>
      <c r="XCP49" s="50"/>
      <c r="XCQ49" s="50"/>
      <c r="XCR49" s="50"/>
      <c r="XCS49" s="50"/>
      <c r="XCT49" s="50"/>
      <c r="XCU49" s="50"/>
      <c r="XCV49" s="50"/>
      <c r="XCW49" s="50"/>
      <c r="XCX49" s="50"/>
      <c r="XCY49" s="50"/>
      <c r="XCZ49" s="50"/>
      <c r="XDA49" s="50"/>
      <c r="XDB49" s="50"/>
      <c r="XDC49" s="50"/>
      <c r="XDD49" s="50"/>
      <c r="XDE49" s="50"/>
      <c r="XDF49" s="50"/>
      <c r="XDG49" s="50"/>
      <c r="XDH49" s="50"/>
      <c r="XDI49" s="50"/>
      <c r="XDJ49" s="50"/>
      <c r="XDK49" s="50"/>
      <c r="XDL49" s="50"/>
      <c r="XDM49" s="50"/>
      <c r="XDN49" s="50"/>
      <c r="XDO49" s="50"/>
      <c r="XDP49" s="50"/>
      <c r="XDQ49" s="50"/>
      <c r="XDR49" s="50"/>
      <c r="XDS49" s="50"/>
      <c r="XDT49" s="50"/>
      <c r="XDU49" s="50"/>
      <c r="XDV49" s="50"/>
      <c r="XDW49" s="50"/>
      <c r="XDX49" s="50"/>
      <c r="XDY49" s="50"/>
      <c r="XDZ49" s="50"/>
      <c r="XEA49" s="50"/>
      <c r="XEB49" s="50"/>
      <c r="XEC49" s="50"/>
      <c r="XED49" s="50"/>
      <c r="XEE49" s="50"/>
      <c r="XEF49" s="50"/>
      <c r="XEG49" s="50"/>
      <c r="XEH49" s="50"/>
      <c r="XEI49" s="50"/>
      <c r="XEJ49" s="50"/>
      <c r="XEK49" s="50"/>
      <c r="XEL49" s="50"/>
      <c r="XEM49" s="50"/>
      <c r="XEN49" s="50"/>
      <c r="XEO49" s="50"/>
      <c r="XEP49" s="50"/>
      <c r="XEQ49" s="50"/>
      <c r="XER49" s="50"/>
      <c r="XES49" s="50"/>
      <c r="XET49" s="50"/>
      <c r="XEU49" s="50"/>
      <c r="XEV49" s="50"/>
      <c r="XEW49" s="50"/>
      <c r="XEX49" s="50"/>
      <c r="XEY49" s="50"/>
      <c r="XEZ49" s="50"/>
      <c r="XFA49" s="50"/>
      <c r="XFB49" s="50"/>
      <c r="XFC49" s="50"/>
      <c r="XFD49" s="50"/>
    </row>
    <row r="50" spans="1:10 16139:16384" ht="19.5">
      <c r="A50" s="1756" t="s">
        <v>1282</v>
      </c>
      <c r="B50" s="1756"/>
      <c r="C50" s="1756"/>
      <c r="D50" s="1756"/>
      <c r="E50" s="1756"/>
      <c r="F50" s="1756"/>
      <c r="G50" s="1756"/>
      <c r="H50" s="1756"/>
      <c r="I50" s="1756"/>
      <c r="J50" s="1756"/>
      <c r="WVS50" s="50"/>
      <c r="WVT50" s="50"/>
      <c r="WVU50" s="50"/>
      <c r="WVV50" s="50"/>
      <c r="WVW50" s="50"/>
      <c r="WVX50" s="50"/>
      <c r="WVY50" s="50"/>
      <c r="WVZ50" s="50"/>
      <c r="WWA50" s="50"/>
      <c r="WWB50" s="50"/>
      <c r="WWC50" s="50"/>
      <c r="WWD50" s="50"/>
      <c r="WWE50" s="50"/>
      <c r="WWF50" s="50"/>
      <c r="WWG50" s="50"/>
      <c r="WWH50" s="50"/>
      <c r="WWI50" s="50"/>
      <c r="WWJ50" s="50"/>
      <c r="WWK50" s="50"/>
      <c r="WWL50" s="50"/>
      <c r="WWM50" s="50"/>
      <c r="WWN50" s="50"/>
      <c r="WWO50" s="50"/>
      <c r="WWP50" s="50"/>
      <c r="WWQ50" s="50"/>
      <c r="WWR50" s="50"/>
      <c r="WWS50" s="50"/>
      <c r="WWT50" s="50"/>
      <c r="WWU50" s="50"/>
      <c r="WWV50" s="50"/>
      <c r="WWW50" s="50"/>
      <c r="WWX50" s="50"/>
      <c r="WWY50" s="50"/>
      <c r="WWZ50" s="50"/>
      <c r="WXA50" s="50"/>
      <c r="WXB50" s="50"/>
      <c r="WXC50" s="50"/>
      <c r="WXD50" s="50"/>
      <c r="WXE50" s="50"/>
      <c r="WXF50" s="50"/>
      <c r="WXG50" s="50"/>
      <c r="WXH50" s="50"/>
      <c r="WXI50" s="50"/>
      <c r="WXJ50" s="50"/>
      <c r="WXK50" s="50"/>
      <c r="WXL50" s="50"/>
      <c r="WXM50" s="50"/>
      <c r="WXN50" s="50"/>
      <c r="WXO50" s="50"/>
      <c r="WXP50" s="50"/>
      <c r="WXQ50" s="50"/>
      <c r="WXR50" s="50"/>
      <c r="WXS50" s="50"/>
      <c r="WXT50" s="50"/>
      <c r="WXU50" s="50"/>
      <c r="WXV50" s="50"/>
      <c r="WXW50" s="50"/>
      <c r="WXX50" s="50"/>
      <c r="WXY50" s="50"/>
      <c r="WXZ50" s="50"/>
      <c r="WYA50" s="50"/>
      <c r="WYB50" s="50"/>
      <c r="WYC50" s="50"/>
      <c r="WYD50" s="50"/>
      <c r="WYE50" s="50"/>
      <c r="WYF50" s="50"/>
      <c r="WYG50" s="50"/>
      <c r="WYH50" s="50"/>
      <c r="WYI50" s="50"/>
      <c r="WYJ50" s="50"/>
      <c r="WYK50" s="50"/>
      <c r="WYL50" s="50"/>
      <c r="WYM50" s="50"/>
      <c r="WYN50" s="50"/>
      <c r="WYO50" s="50"/>
      <c r="WYP50" s="50"/>
      <c r="WYQ50" s="50"/>
      <c r="WYR50" s="50"/>
      <c r="WYS50" s="50"/>
      <c r="WYT50" s="50"/>
      <c r="WYU50" s="50"/>
      <c r="WYV50" s="50"/>
      <c r="WYW50" s="50"/>
      <c r="WYX50" s="50"/>
      <c r="WYY50" s="50"/>
      <c r="WYZ50" s="50"/>
      <c r="WZA50" s="50"/>
      <c r="WZB50" s="50"/>
      <c r="WZC50" s="50"/>
      <c r="WZD50" s="50"/>
      <c r="WZE50" s="50"/>
      <c r="WZF50" s="50"/>
      <c r="WZG50" s="50"/>
      <c r="WZH50" s="50"/>
      <c r="WZI50" s="50"/>
      <c r="WZJ50" s="50"/>
      <c r="WZK50" s="50"/>
      <c r="WZL50" s="50"/>
      <c r="WZM50" s="50"/>
      <c r="WZN50" s="50"/>
      <c r="WZO50" s="50"/>
      <c r="WZP50" s="50"/>
      <c r="WZQ50" s="50"/>
      <c r="WZR50" s="50"/>
      <c r="WZS50" s="50"/>
      <c r="WZT50" s="50"/>
      <c r="WZU50" s="50"/>
      <c r="WZV50" s="50"/>
      <c r="WZW50" s="50"/>
      <c r="WZX50" s="50"/>
      <c r="WZY50" s="50"/>
      <c r="WZZ50" s="50"/>
      <c r="XAA50" s="50"/>
      <c r="XAB50" s="50"/>
      <c r="XAC50" s="50"/>
      <c r="XAD50" s="50"/>
      <c r="XAE50" s="50"/>
      <c r="XAF50" s="50"/>
      <c r="XAG50" s="50"/>
      <c r="XAH50" s="50"/>
      <c r="XAI50" s="50"/>
      <c r="XAJ50" s="50"/>
      <c r="XAK50" s="50"/>
      <c r="XAL50" s="50"/>
      <c r="XAM50" s="50"/>
      <c r="XAN50" s="50"/>
      <c r="XAO50" s="50"/>
      <c r="XAP50" s="50"/>
      <c r="XAQ50" s="50"/>
      <c r="XAR50" s="50"/>
      <c r="XAS50" s="50"/>
      <c r="XAT50" s="50"/>
      <c r="XAU50" s="50"/>
      <c r="XAV50" s="50"/>
      <c r="XAW50" s="50"/>
      <c r="XAX50" s="50"/>
      <c r="XAY50" s="50"/>
      <c r="XAZ50" s="50"/>
      <c r="XBA50" s="50"/>
      <c r="XBB50" s="50"/>
      <c r="XBC50" s="50"/>
      <c r="XBD50" s="50"/>
      <c r="XBE50" s="50"/>
      <c r="XBF50" s="50"/>
      <c r="XBG50" s="50"/>
      <c r="XBH50" s="50"/>
      <c r="XBI50" s="50"/>
      <c r="XBJ50" s="50"/>
      <c r="XBK50" s="50"/>
      <c r="XBL50" s="50"/>
      <c r="XBM50" s="50"/>
      <c r="XBN50" s="50"/>
      <c r="XBO50" s="50"/>
      <c r="XBP50" s="50"/>
      <c r="XBQ50" s="50"/>
      <c r="XBR50" s="50"/>
      <c r="XBS50" s="50"/>
      <c r="XBT50" s="50"/>
      <c r="XBU50" s="50"/>
      <c r="XBV50" s="50"/>
      <c r="XBW50" s="50"/>
      <c r="XBX50" s="50"/>
      <c r="XBY50" s="50"/>
      <c r="XBZ50" s="50"/>
      <c r="XCA50" s="50"/>
      <c r="XCB50" s="50"/>
      <c r="XCC50" s="50"/>
      <c r="XCD50" s="50"/>
      <c r="XCE50" s="50"/>
      <c r="XCF50" s="50"/>
      <c r="XCG50" s="50"/>
      <c r="XCH50" s="50"/>
      <c r="XCI50" s="50"/>
      <c r="XCJ50" s="50"/>
      <c r="XCK50" s="50"/>
      <c r="XCL50" s="50"/>
      <c r="XCM50" s="50"/>
      <c r="XCN50" s="50"/>
      <c r="XCO50" s="50"/>
      <c r="XCP50" s="50"/>
      <c r="XCQ50" s="50"/>
      <c r="XCR50" s="50"/>
      <c r="XCS50" s="50"/>
      <c r="XCT50" s="50"/>
      <c r="XCU50" s="50"/>
      <c r="XCV50" s="50"/>
      <c r="XCW50" s="50"/>
      <c r="XCX50" s="50"/>
      <c r="XCY50" s="50"/>
      <c r="XCZ50" s="50"/>
      <c r="XDA50" s="50"/>
      <c r="XDB50" s="50"/>
      <c r="XDC50" s="50"/>
      <c r="XDD50" s="50"/>
      <c r="XDE50" s="50"/>
      <c r="XDF50" s="50"/>
      <c r="XDG50" s="50"/>
      <c r="XDH50" s="50"/>
      <c r="XDI50" s="50"/>
      <c r="XDJ50" s="50"/>
      <c r="XDK50" s="50"/>
      <c r="XDL50" s="50"/>
      <c r="XDM50" s="50"/>
      <c r="XDN50" s="50"/>
      <c r="XDO50" s="50"/>
      <c r="XDP50" s="50"/>
      <c r="XDQ50" s="50"/>
      <c r="XDR50" s="50"/>
      <c r="XDS50" s="50"/>
      <c r="XDT50" s="50"/>
      <c r="XDU50" s="50"/>
      <c r="XDV50" s="50"/>
      <c r="XDW50" s="50"/>
      <c r="XDX50" s="50"/>
      <c r="XDY50" s="50"/>
      <c r="XDZ50" s="50"/>
      <c r="XEA50" s="50"/>
      <c r="XEB50" s="50"/>
      <c r="XEC50" s="50"/>
      <c r="XED50" s="50"/>
      <c r="XEE50" s="50"/>
      <c r="XEF50" s="50"/>
      <c r="XEG50" s="50"/>
      <c r="XEH50" s="50"/>
      <c r="XEI50" s="50"/>
      <c r="XEJ50" s="50"/>
      <c r="XEK50" s="50"/>
      <c r="XEL50" s="50"/>
      <c r="XEM50" s="50"/>
      <c r="XEN50" s="50"/>
      <c r="XEO50" s="50"/>
      <c r="XEP50" s="50"/>
      <c r="XEQ50" s="50"/>
      <c r="XER50" s="50"/>
      <c r="XES50" s="50"/>
      <c r="XET50" s="50"/>
      <c r="XEU50" s="50"/>
      <c r="XEV50" s="50"/>
      <c r="XEW50" s="50"/>
      <c r="XEX50" s="50"/>
      <c r="XEY50" s="50"/>
      <c r="XEZ50" s="50"/>
      <c r="XFA50" s="50"/>
      <c r="XFB50" s="50"/>
      <c r="XFC50" s="50"/>
      <c r="XFD50" s="50"/>
    </row>
    <row r="51" spans="1:10 16139:16384" s="593" customFormat="1" ht="16.5" customHeight="1">
      <c r="A51" s="1757" t="s">
        <v>1436</v>
      </c>
      <c r="B51" s="1757"/>
      <c r="C51" s="1757"/>
      <c r="D51" s="1757"/>
      <c r="E51" s="1757"/>
      <c r="F51" s="1757"/>
      <c r="G51" s="1757"/>
      <c r="H51" s="1757"/>
      <c r="I51" s="1757"/>
      <c r="J51" s="594" t="s">
        <v>1284</v>
      </c>
      <c r="WVS51" s="50"/>
      <c r="WVT51" s="50"/>
      <c r="WVU51" s="50"/>
      <c r="WVV51" s="50"/>
      <c r="WVW51" s="50"/>
      <c r="WVX51" s="50"/>
      <c r="WVY51" s="50"/>
      <c r="WVZ51" s="50"/>
      <c r="WWA51" s="50"/>
      <c r="WWB51" s="50"/>
      <c r="WWC51" s="50"/>
      <c r="WWD51" s="50"/>
      <c r="WWE51" s="50"/>
      <c r="WWF51" s="50"/>
      <c r="WWG51" s="50"/>
      <c r="WWH51" s="50"/>
      <c r="WWI51" s="50"/>
      <c r="WWJ51" s="50"/>
      <c r="WWK51" s="50"/>
      <c r="WWL51" s="50"/>
      <c r="WWM51" s="50"/>
      <c r="WWN51" s="50"/>
      <c r="WWO51" s="50"/>
      <c r="WWP51" s="50"/>
      <c r="WWQ51" s="50"/>
      <c r="WWR51" s="50"/>
      <c r="WWS51" s="50"/>
      <c r="WWT51" s="50"/>
      <c r="WWU51" s="50"/>
      <c r="WWV51" s="50"/>
      <c r="WWW51" s="50"/>
      <c r="WWX51" s="50"/>
      <c r="WWY51" s="50"/>
      <c r="WWZ51" s="50"/>
      <c r="WXA51" s="50"/>
      <c r="WXB51" s="50"/>
      <c r="WXC51" s="50"/>
      <c r="WXD51" s="50"/>
      <c r="WXE51" s="50"/>
      <c r="WXF51" s="50"/>
      <c r="WXG51" s="50"/>
      <c r="WXH51" s="50"/>
      <c r="WXI51" s="50"/>
      <c r="WXJ51" s="50"/>
      <c r="WXK51" s="50"/>
      <c r="WXL51" s="50"/>
      <c r="WXM51" s="50"/>
      <c r="WXN51" s="50"/>
      <c r="WXO51" s="50"/>
      <c r="WXP51" s="50"/>
      <c r="WXQ51" s="50"/>
      <c r="WXR51" s="50"/>
      <c r="WXS51" s="50"/>
      <c r="WXT51" s="50"/>
      <c r="WXU51" s="50"/>
      <c r="WXV51" s="50"/>
      <c r="WXW51" s="50"/>
      <c r="WXX51" s="50"/>
      <c r="WXY51" s="50"/>
      <c r="WXZ51" s="50"/>
      <c r="WYA51" s="50"/>
      <c r="WYB51" s="50"/>
      <c r="WYC51" s="50"/>
      <c r="WYD51" s="50"/>
      <c r="WYE51" s="50"/>
      <c r="WYF51" s="50"/>
      <c r="WYG51" s="50"/>
      <c r="WYH51" s="50"/>
      <c r="WYI51" s="50"/>
      <c r="WYJ51" s="50"/>
      <c r="WYK51" s="50"/>
      <c r="WYL51" s="50"/>
      <c r="WYM51" s="50"/>
      <c r="WYN51" s="50"/>
      <c r="WYO51" s="50"/>
      <c r="WYP51" s="50"/>
      <c r="WYQ51" s="50"/>
      <c r="WYR51" s="50"/>
      <c r="WYS51" s="50"/>
      <c r="WYT51" s="50"/>
      <c r="WYU51" s="50"/>
      <c r="WYV51" s="50"/>
      <c r="WYW51" s="50"/>
      <c r="WYX51" s="50"/>
      <c r="WYY51" s="50"/>
      <c r="WYZ51" s="50"/>
      <c r="WZA51" s="50"/>
      <c r="WZB51" s="50"/>
      <c r="WZC51" s="50"/>
      <c r="WZD51" s="50"/>
      <c r="WZE51" s="50"/>
      <c r="WZF51" s="50"/>
      <c r="WZG51" s="50"/>
      <c r="WZH51" s="50"/>
      <c r="WZI51" s="50"/>
      <c r="WZJ51" s="50"/>
      <c r="WZK51" s="50"/>
      <c r="WZL51" s="50"/>
      <c r="WZM51" s="50"/>
      <c r="WZN51" s="50"/>
      <c r="WZO51" s="50"/>
      <c r="WZP51" s="50"/>
      <c r="WZQ51" s="50"/>
      <c r="WZR51" s="50"/>
      <c r="WZS51" s="50"/>
      <c r="WZT51" s="50"/>
      <c r="WZU51" s="50"/>
      <c r="WZV51" s="50"/>
      <c r="WZW51" s="50"/>
      <c r="WZX51" s="50"/>
      <c r="WZY51" s="50"/>
      <c r="WZZ51" s="50"/>
      <c r="XAA51" s="50"/>
      <c r="XAB51" s="50"/>
      <c r="XAC51" s="50"/>
      <c r="XAD51" s="50"/>
      <c r="XAE51" s="50"/>
      <c r="XAF51" s="50"/>
      <c r="XAG51" s="50"/>
      <c r="XAH51" s="50"/>
      <c r="XAI51" s="50"/>
      <c r="XAJ51" s="50"/>
      <c r="XAK51" s="50"/>
      <c r="XAL51" s="50"/>
      <c r="XAM51" s="50"/>
      <c r="XAN51" s="50"/>
      <c r="XAO51" s="50"/>
      <c r="XAP51" s="50"/>
      <c r="XAQ51" s="50"/>
      <c r="XAR51" s="50"/>
      <c r="XAS51" s="50"/>
      <c r="XAT51" s="50"/>
      <c r="XAU51" s="50"/>
      <c r="XAV51" s="50"/>
      <c r="XAW51" s="50"/>
      <c r="XAX51" s="50"/>
      <c r="XAY51" s="50"/>
      <c r="XAZ51" s="50"/>
      <c r="XBA51" s="50"/>
      <c r="XBB51" s="50"/>
      <c r="XBC51" s="50"/>
      <c r="XBD51" s="50"/>
      <c r="XBE51" s="50"/>
      <c r="XBF51" s="50"/>
      <c r="XBG51" s="50"/>
      <c r="XBH51" s="50"/>
      <c r="XBI51" s="50"/>
      <c r="XBJ51" s="50"/>
      <c r="XBK51" s="50"/>
      <c r="XBL51" s="50"/>
      <c r="XBM51" s="50"/>
      <c r="XBN51" s="50"/>
      <c r="XBO51" s="50"/>
      <c r="XBP51" s="50"/>
      <c r="XBQ51" s="50"/>
      <c r="XBR51" s="50"/>
      <c r="XBS51" s="50"/>
      <c r="XBT51" s="50"/>
      <c r="XBU51" s="50"/>
      <c r="XBV51" s="50"/>
      <c r="XBW51" s="50"/>
      <c r="XBX51" s="50"/>
      <c r="XBY51" s="50"/>
      <c r="XBZ51" s="50"/>
      <c r="XCA51" s="50"/>
      <c r="XCB51" s="50"/>
      <c r="XCC51" s="50"/>
      <c r="XCD51" s="50"/>
      <c r="XCE51" s="50"/>
      <c r="XCF51" s="50"/>
      <c r="XCG51" s="50"/>
      <c r="XCH51" s="50"/>
      <c r="XCI51" s="50"/>
      <c r="XCJ51" s="50"/>
      <c r="XCK51" s="50"/>
      <c r="XCL51" s="50"/>
      <c r="XCM51" s="50"/>
      <c r="XCN51" s="50"/>
      <c r="XCO51" s="50"/>
      <c r="XCP51" s="50"/>
      <c r="XCQ51" s="50"/>
      <c r="XCR51" s="50"/>
      <c r="XCS51" s="50"/>
      <c r="XCT51" s="50"/>
      <c r="XCU51" s="50"/>
      <c r="XCV51" s="50"/>
      <c r="XCW51" s="50"/>
      <c r="XCX51" s="50"/>
      <c r="XCY51" s="50"/>
      <c r="XCZ51" s="50"/>
      <c r="XDA51" s="50"/>
      <c r="XDB51" s="50"/>
      <c r="XDC51" s="50"/>
      <c r="XDD51" s="50"/>
      <c r="XDE51" s="50"/>
      <c r="XDF51" s="50"/>
      <c r="XDG51" s="50"/>
      <c r="XDH51" s="50"/>
      <c r="XDI51" s="50"/>
      <c r="XDJ51" s="50"/>
      <c r="XDK51" s="50"/>
      <c r="XDL51" s="50"/>
      <c r="XDM51" s="50"/>
      <c r="XDN51" s="50"/>
      <c r="XDO51" s="50"/>
      <c r="XDP51" s="50"/>
      <c r="XDQ51" s="50"/>
      <c r="XDR51" s="50"/>
      <c r="XDS51" s="50"/>
      <c r="XDT51" s="50"/>
      <c r="XDU51" s="50"/>
      <c r="XDV51" s="50"/>
      <c r="XDW51" s="50"/>
      <c r="XDX51" s="50"/>
      <c r="XDY51" s="50"/>
      <c r="XDZ51" s="50"/>
      <c r="XEA51" s="50"/>
      <c r="XEB51" s="50"/>
      <c r="XEC51" s="50"/>
      <c r="XED51" s="50"/>
      <c r="XEE51" s="50"/>
      <c r="XEF51" s="50"/>
      <c r="XEG51" s="50"/>
      <c r="XEH51" s="50"/>
      <c r="XEI51" s="50"/>
      <c r="XEJ51" s="50"/>
      <c r="XEK51" s="50"/>
      <c r="XEL51" s="50"/>
      <c r="XEM51" s="50"/>
      <c r="XEN51" s="50"/>
      <c r="XEO51" s="50"/>
      <c r="XEP51" s="50"/>
      <c r="XEQ51" s="50"/>
      <c r="XER51" s="50"/>
      <c r="XES51" s="50"/>
      <c r="XET51" s="50"/>
      <c r="XEU51" s="50"/>
      <c r="XEV51" s="50"/>
      <c r="XEW51" s="50"/>
      <c r="XEX51" s="50"/>
      <c r="XEY51" s="50"/>
      <c r="XEZ51" s="50"/>
      <c r="XFA51" s="50"/>
      <c r="XFB51" s="50"/>
      <c r="XFC51" s="50"/>
      <c r="XFD51" s="50"/>
    </row>
    <row r="52" spans="1:10 16139:16384" s="604" customFormat="1" ht="16.5" customHeight="1">
      <c r="A52" s="1761" t="s">
        <v>1430</v>
      </c>
      <c r="B52" s="1761"/>
      <c r="C52" s="1761"/>
      <c r="D52" s="1761"/>
      <c r="E52" s="1759" t="s">
        <v>1431</v>
      </c>
      <c r="F52" s="1759"/>
      <c r="G52" s="1759" t="s">
        <v>1434</v>
      </c>
      <c r="H52" s="1759"/>
      <c r="I52" s="1759" t="s">
        <v>1435</v>
      </c>
      <c r="J52" s="1759"/>
      <c r="WVS52" s="50"/>
      <c r="WVT52" s="50"/>
      <c r="WVU52" s="50"/>
      <c r="WVV52" s="50"/>
      <c r="WVW52" s="50"/>
      <c r="WVX52" s="50"/>
      <c r="WVY52" s="50"/>
      <c r="WVZ52" s="50"/>
      <c r="WWA52" s="50"/>
      <c r="WWB52" s="50"/>
      <c r="WWC52" s="50"/>
      <c r="WWD52" s="50"/>
      <c r="WWE52" s="50"/>
      <c r="WWF52" s="50"/>
      <c r="WWG52" s="50"/>
      <c r="WWH52" s="50"/>
      <c r="WWI52" s="50"/>
      <c r="WWJ52" s="50"/>
      <c r="WWK52" s="50"/>
      <c r="WWL52" s="50"/>
      <c r="WWM52" s="50"/>
      <c r="WWN52" s="50"/>
      <c r="WWO52" s="50"/>
      <c r="WWP52" s="50"/>
      <c r="WWQ52" s="50"/>
      <c r="WWR52" s="50"/>
      <c r="WWS52" s="50"/>
      <c r="WWT52" s="50"/>
      <c r="WWU52" s="50"/>
      <c r="WWV52" s="50"/>
      <c r="WWW52" s="50"/>
      <c r="WWX52" s="50"/>
      <c r="WWY52" s="50"/>
      <c r="WWZ52" s="50"/>
      <c r="WXA52" s="50"/>
      <c r="WXB52" s="50"/>
      <c r="WXC52" s="50"/>
      <c r="WXD52" s="50"/>
      <c r="WXE52" s="50"/>
      <c r="WXF52" s="50"/>
      <c r="WXG52" s="50"/>
      <c r="WXH52" s="50"/>
      <c r="WXI52" s="50"/>
      <c r="WXJ52" s="50"/>
      <c r="WXK52" s="50"/>
      <c r="WXL52" s="50"/>
      <c r="WXM52" s="50"/>
      <c r="WXN52" s="50"/>
      <c r="WXO52" s="50"/>
      <c r="WXP52" s="50"/>
      <c r="WXQ52" s="50"/>
      <c r="WXR52" s="50"/>
      <c r="WXS52" s="50"/>
      <c r="WXT52" s="50"/>
      <c r="WXU52" s="50"/>
      <c r="WXV52" s="50"/>
      <c r="WXW52" s="50"/>
      <c r="WXX52" s="50"/>
      <c r="WXY52" s="50"/>
      <c r="WXZ52" s="50"/>
      <c r="WYA52" s="50"/>
      <c r="WYB52" s="50"/>
      <c r="WYC52" s="50"/>
      <c r="WYD52" s="50"/>
      <c r="WYE52" s="50"/>
      <c r="WYF52" s="50"/>
      <c r="WYG52" s="50"/>
      <c r="WYH52" s="50"/>
      <c r="WYI52" s="50"/>
      <c r="WYJ52" s="50"/>
      <c r="WYK52" s="50"/>
      <c r="WYL52" s="50"/>
      <c r="WYM52" s="50"/>
      <c r="WYN52" s="50"/>
      <c r="WYO52" s="50"/>
      <c r="WYP52" s="50"/>
      <c r="WYQ52" s="50"/>
      <c r="WYR52" s="50"/>
      <c r="WYS52" s="50"/>
      <c r="WYT52" s="50"/>
      <c r="WYU52" s="50"/>
      <c r="WYV52" s="50"/>
      <c r="WYW52" s="50"/>
      <c r="WYX52" s="50"/>
      <c r="WYY52" s="50"/>
      <c r="WYZ52" s="50"/>
      <c r="WZA52" s="50"/>
      <c r="WZB52" s="50"/>
      <c r="WZC52" s="50"/>
      <c r="WZD52" s="50"/>
      <c r="WZE52" s="50"/>
      <c r="WZF52" s="50"/>
      <c r="WZG52" s="50"/>
      <c r="WZH52" s="50"/>
      <c r="WZI52" s="50"/>
      <c r="WZJ52" s="50"/>
      <c r="WZK52" s="50"/>
      <c r="WZL52" s="50"/>
      <c r="WZM52" s="50"/>
      <c r="WZN52" s="50"/>
      <c r="WZO52" s="50"/>
      <c r="WZP52" s="50"/>
      <c r="WZQ52" s="50"/>
      <c r="WZR52" s="50"/>
      <c r="WZS52" s="50"/>
      <c r="WZT52" s="50"/>
      <c r="WZU52" s="50"/>
      <c r="WZV52" s="50"/>
      <c r="WZW52" s="50"/>
      <c r="WZX52" s="50"/>
      <c r="WZY52" s="50"/>
      <c r="WZZ52" s="50"/>
      <c r="XAA52" s="50"/>
      <c r="XAB52" s="50"/>
      <c r="XAC52" s="50"/>
      <c r="XAD52" s="50"/>
      <c r="XAE52" s="50"/>
      <c r="XAF52" s="50"/>
      <c r="XAG52" s="50"/>
      <c r="XAH52" s="50"/>
      <c r="XAI52" s="50"/>
      <c r="XAJ52" s="50"/>
      <c r="XAK52" s="50"/>
      <c r="XAL52" s="50"/>
      <c r="XAM52" s="50"/>
      <c r="XAN52" s="50"/>
      <c r="XAO52" s="50"/>
      <c r="XAP52" s="50"/>
      <c r="XAQ52" s="50"/>
      <c r="XAR52" s="50"/>
      <c r="XAS52" s="50"/>
      <c r="XAT52" s="50"/>
      <c r="XAU52" s="50"/>
      <c r="XAV52" s="50"/>
      <c r="XAW52" s="50"/>
      <c r="XAX52" s="50"/>
      <c r="XAY52" s="50"/>
      <c r="XAZ52" s="50"/>
      <c r="XBA52" s="50"/>
      <c r="XBB52" s="50"/>
      <c r="XBC52" s="50"/>
      <c r="XBD52" s="50"/>
      <c r="XBE52" s="50"/>
      <c r="XBF52" s="50"/>
      <c r="XBG52" s="50"/>
      <c r="XBH52" s="50"/>
      <c r="XBI52" s="50"/>
      <c r="XBJ52" s="50"/>
      <c r="XBK52" s="50"/>
      <c r="XBL52" s="50"/>
      <c r="XBM52" s="50"/>
      <c r="XBN52" s="50"/>
      <c r="XBO52" s="50"/>
      <c r="XBP52" s="50"/>
      <c r="XBQ52" s="50"/>
      <c r="XBR52" s="50"/>
      <c r="XBS52" s="50"/>
      <c r="XBT52" s="50"/>
      <c r="XBU52" s="50"/>
      <c r="XBV52" s="50"/>
      <c r="XBW52" s="50"/>
      <c r="XBX52" s="50"/>
      <c r="XBY52" s="50"/>
      <c r="XBZ52" s="50"/>
      <c r="XCA52" s="50"/>
      <c r="XCB52" s="50"/>
      <c r="XCC52" s="50"/>
      <c r="XCD52" s="50"/>
      <c r="XCE52" s="50"/>
      <c r="XCF52" s="50"/>
      <c r="XCG52" s="50"/>
      <c r="XCH52" s="50"/>
      <c r="XCI52" s="50"/>
      <c r="XCJ52" s="50"/>
      <c r="XCK52" s="50"/>
      <c r="XCL52" s="50"/>
      <c r="XCM52" s="50"/>
      <c r="XCN52" s="50"/>
      <c r="XCO52" s="50"/>
      <c r="XCP52" s="50"/>
      <c r="XCQ52" s="50"/>
      <c r="XCR52" s="50"/>
      <c r="XCS52" s="50"/>
      <c r="XCT52" s="50"/>
      <c r="XCU52" s="50"/>
      <c r="XCV52" s="50"/>
      <c r="XCW52" s="50"/>
      <c r="XCX52" s="50"/>
      <c r="XCY52" s="50"/>
      <c r="XCZ52" s="50"/>
      <c r="XDA52" s="50"/>
      <c r="XDB52" s="50"/>
      <c r="XDC52" s="50"/>
      <c r="XDD52" s="50"/>
      <c r="XDE52" s="50"/>
      <c r="XDF52" s="50"/>
      <c r="XDG52" s="50"/>
      <c r="XDH52" s="50"/>
      <c r="XDI52" s="50"/>
      <c r="XDJ52" s="50"/>
      <c r="XDK52" s="50"/>
      <c r="XDL52" s="50"/>
      <c r="XDM52" s="50"/>
      <c r="XDN52" s="50"/>
      <c r="XDO52" s="50"/>
      <c r="XDP52" s="50"/>
      <c r="XDQ52" s="50"/>
      <c r="XDR52" s="50"/>
      <c r="XDS52" s="50"/>
      <c r="XDT52" s="50"/>
      <c r="XDU52" s="50"/>
      <c r="XDV52" s="50"/>
      <c r="XDW52" s="50"/>
      <c r="XDX52" s="50"/>
      <c r="XDY52" s="50"/>
      <c r="XDZ52" s="50"/>
      <c r="XEA52" s="50"/>
      <c r="XEB52" s="50"/>
      <c r="XEC52" s="50"/>
      <c r="XED52" s="50"/>
      <c r="XEE52" s="50"/>
      <c r="XEF52" s="50"/>
      <c r="XEG52" s="50"/>
      <c r="XEH52" s="50"/>
      <c r="XEI52" s="50"/>
      <c r="XEJ52" s="50"/>
      <c r="XEK52" s="50"/>
      <c r="XEL52" s="50"/>
      <c r="XEM52" s="50"/>
      <c r="XEN52" s="50"/>
      <c r="XEO52" s="50"/>
      <c r="XEP52" s="50"/>
      <c r="XEQ52" s="50"/>
      <c r="XER52" s="50"/>
      <c r="XES52" s="50"/>
      <c r="XET52" s="50"/>
      <c r="XEU52" s="50"/>
      <c r="XEV52" s="50"/>
      <c r="XEW52" s="50"/>
      <c r="XEX52" s="50"/>
      <c r="XEY52" s="50"/>
      <c r="XEZ52" s="50"/>
      <c r="XFA52" s="50"/>
      <c r="XFB52" s="50"/>
      <c r="XFC52" s="50"/>
      <c r="XFD52" s="50"/>
    </row>
    <row r="53" spans="1:10 16139:16384" s="604" customFormat="1" ht="16.5" customHeight="1">
      <c r="A53" s="605" t="s">
        <v>1285</v>
      </c>
      <c r="B53" s="606" t="s">
        <v>1286</v>
      </c>
      <c r="C53" s="606" t="s">
        <v>1287</v>
      </c>
      <c r="D53" s="607" t="s">
        <v>1288</v>
      </c>
      <c r="E53" s="598" t="s">
        <v>1289</v>
      </c>
      <c r="F53" s="598" t="s">
        <v>1290</v>
      </c>
      <c r="G53" s="598" t="s">
        <v>1289</v>
      </c>
      <c r="H53" s="598" t="s">
        <v>1290</v>
      </c>
      <c r="I53" s="598" t="s">
        <v>1289</v>
      </c>
      <c r="J53" s="598" t="s">
        <v>1290</v>
      </c>
      <c r="WVS53" s="50"/>
      <c r="WVT53" s="50"/>
      <c r="WVU53" s="50"/>
      <c r="WVV53" s="50"/>
      <c r="WVW53" s="50"/>
      <c r="WVX53" s="50"/>
      <c r="WVY53" s="50"/>
      <c r="WVZ53" s="50"/>
      <c r="WWA53" s="50"/>
      <c r="WWB53" s="50"/>
      <c r="WWC53" s="50"/>
      <c r="WWD53" s="50"/>
      <c r="WWE53" s="50"/>
      <c r="WWF53" s="50"/>
      <c r="WWG53" s="50"/>
      <c r="WWH53" s="50"/>
      <c r="WWI53" s="50"/>
      <c r="WWJ53" s="50"/>
      <c r="WWK53" s="50"/>
      <c r="WWL53" s="50"/>
      <c r="WWM53" s="50"/>
      <c r="WWN53" s="50"/>
      <c r="WWO53" s="50"/>
      <c r="WWP53" s="50"/>
      <c r="WWQ53" s="50"/>
      <c r="WWR53" s="50"/>
      <c r="WWS53" s="50"/>
      <c r="WWT53" s="50"/>
      <c r="WWU53" s="50"/>
      <c r="WWV53" s="50"/>
      <c r="WWW53" s="50"/>
      <c r="WWX53" s="50"/>
      <c r="WWY53" s="50"/>
      <c r="WWZ53" s="50"/>
      <c r="WXA53" s="50"/>
      <c r="WXB53" s="50"/>
      <c r="WXC53" s="50"/>
      <c r="WXD53" s="50"/>
      <c r="WXE53" s="50"/>
      <c r="WXF53" s="50"/>
      <c r="WXG53" s="50"/>
      <c r="WXH53" s="50"/>
      <c r="WXI53" s="50"/>
      <c r="WXJ53" s="50"/>
      <c r="WXK53" s="50"/>
      <c r="WXL53" s="50"/>
      <c r="WXM53" s="50"/>
      <c r="WXN53" s="50"/>
      <c r="WXO53" s="50"/>
      <c r="WXP53" s="50"/>
      <c r="WXQ53" s="50"/>
      <c r="WXR53" s="50"/>
      <c r="WXS53" s="50"/>
      <c r="WXT53" s="50"/>
      <c r="WXU53" s="50"/>
      <c r="WXV53" s="50"/>
      <c r="WXW53" s="50"/>
      <c r="WXX53" s="50"/>
      <c r="WXY53" s="50"/>
      <c r="WXZ53" s="50"/>
      <c r="WYA53" s="50"/>
      <c r="WYB53" s="50"/>
      <c r="WYC53" s="50"/>
      <c r="WYD53" s="50"/>
      <c r="WYE53" s="50"/>
      <c r="WYF53" s="50"/>
      <c r="WYG53" s="50"/>
      <c r="WYH53" s="50"/>
      <c r="WYI53" s="50"/>
      <c r="WYJ53" s="50"/>
      <c r="WYK53" s="50"/>
      <c r="WYL53" s="50"/>
      <c r="WYM53" s="50"/>
      <c r="WYN53" s="50"/>
      <c r="WYO53" s="50"/>
      <c r="WYP53" s="50"/>
      <c r="WYQ53" s="50"/>
      <c r="WYR53" s="50"/>
      <c r="WYS53" s="50"/>
      <c r="WYT53" s="50"/>
      <c r="WYU53" s="50"/>
      <c r="WYV53" s="50"/>
      <c r="WYW53" s="50"/>
      <c r="WYX53" s="50"/>
      <c r="WYY53" s="50"/>
      <c r="WYZ53" s="50"/>
      <c r="WZA53" s="50"/>
      <c r="WZB53" s="50"/>
      <c r="WZC53" s="50"/>
      <c r="WZD53" s="50"/>
      <c r="WZE53" s="50"/>
      <c r="WZF53" s="50"/>
      <c r="WZG53" s="50"/>
      <c r="WZH53" s="50"/>
      <c r="WZI53" s="50"/>
      <c r="WZJ53" s="50"/>
      <c r="WZK53" s="50"/>
      <c r="WZL53" s="50"/>
      <c r="WZM53" s="50"/>
      <c r="WZN53" s="50"/>
      <c r="WZO53" s="50"/>
      <c r="WZP53" s="50"/>
      <c r="WZQ53" s="50"/>
      <c r="WZR53" s="50"/>
      <c r="WZS53" s="50"/>
      <c r="WZT53" s="50"/>
      <c r="WZU53" s="50"/>
      <c r="WZV53" s="50"/>
      <c r="WZW53" s="50"/>
      <c r="WZX53" s="50"/>
      <c r="WZY53" s="50"/>
      <c r="WZZ53" s="50"/>
      <c r="XAA53" s="50"/>
      <c r="XAB53" s="50"/>
      <c r="XAC53" s="50"/>
      <c r="XAD53" s="50"/>
      <c r="XAE53" s="50"/>
      <c r="XAF53" s="50"/>
      <c r="XAG53" s="50"/>
      <c r="XAH53" s="50"/>
      <c r="XAI53" s="50"/>
      <c r="XAJ53" s="50"/>
      <c r="XAK53" s="50"/>
      <c r="XAL53" s="50"/>
      <c r="XAM53" s="50"/>
      <c r="XAN53" s="50"/>
      <c r="XAO53" s="50"/>
      <c r="XAP53" s="50"/>
      <c r="XAQ53" s="50"/>
      <c r="XAR53" s="50"/>
      <c r="XAS53" s="50"/>
      <c r="XAT53" s="50"/>
      <c r="XAU53" s="50"/>
      <c r="XAV53" s="50"/>
      <c r="XAW53" s="50"/>
      <c r="XAX53" s="50"/>
      <c r="XAY53" s="50"/>
      <c r="XAZ53" s="50"/>
      <c r="XBA53" s="50"/>
      <c r="XBB53" s="50"/>
      <c r="XBC53" s="50"/>
      <c r="XBD53" s="50"/>
      <c r="XBE53" s="50"/>
      <c r="XBF53" s="50"/>
      <c r="XBG53" s="50"/>
      <c r="XBH53" s="50"/>
      <c r="XBI53" s="50"/>
      <c r="XBJ53" s="50"/>
      <c r="XBK53" s="50"/>
      <c r="XBL53" s="50"/>
      <c r="XBM53" s="50"/>
      <c r="XBN53" s="50"/>
      <c r="XBO53" s="50"/>
      <c r="XBP53" s="50"/>
      <c r="XBQ53" s="50"/>
      <c r="XBR53" s="50"/>
      <c r="XBS53" s="50"/>
      <c r="XBT53" s="50"/>
      <c r="XBU53" s="50"/>
      <c r="XBV53" s="50"/>
      <c r="XBW53" s="50"/>
      <c r="XBX53" s="50"/>
      <c r="XBY53" s="50"/>
      <c r="XBZ53" s="50"/>
      <c r="XCA53" s="50"/>
      <c r="XCB53" s="50"/>
      <c r="XCC53" s="50"/>
      <c r="XCD53" s="50"/>
      <c r="XCE53" s="50"/>
      <c r="XCF53" s="50"/>
      <c r="XCG53" s="50"/>
      <c r="XCH53" s="50"/>
      <c r="XCI53" s="50"/>
      <c r="XCJ53" s="50"/>
      <c r="XCK53" s="50"/>
      <c r="XCL53" s="50"/>
      <c r="XCM53" s="50"/>
      <c r="XCN53" s="50"/>
      <c r="XCO53" s="50"/>
      <c r="XCP53" s="50"/>
      <c r="XCQ53" s="50"/>
      <c r="XCR53" s="50"/>
      <c r="XCS53" s="50"/>
      <c r="XCT53" s="50"/>
      <c r="XCU53" s="50"/>
      <c r="XCV53" s="50"/>
      <c r="XCW53" s="50"/>
      <c r="XCX53" s="50"/>
      <c r="XCY53" s="50"/>
      <c r="XCZ53" s="50"/>
      <c r="XDA53" s="50"/>
      <c r="XDB53" s="50"/>
      <c r="XDC53" s="50"/>
      <c r="XDD53" s="50"/>
      <c r="XDE53" s="50"/>
      <c r="XDF53" s="50"/>
      <c r="XDG53" s="50"/>
      <c r="XDH53" s="50"/>
      <c r="XDI53" s="50"/>
      <c r="XDJ53" s="50"/>
      <c r="XDK53" s="50"/>
      <c r="XDL53" s="50"/>
      <c r="XDM53" s="50"/>
      <c r="XDN53" s="50"/>
      <c r="XDO53" s="50"/>
      <c r="XDP53" s="50"/>
      <c r="XDQ53" s="50"/>
      <c r="XDR53" s="50"/>
      <c r="XDS53" s="50"/>
      <c r="XDT53" s="50"/>
      <c r="XDU53" s="50"/>
      <c r="XDV53" s="50"/>
      <c r="XDW53" s="50"/>
      <c r="XDX53" s="50"/>
      <c r="XDY53" s="50"/>
      <c r="XDZ53" s="50"/>
      <c r="XEA53" s="50"/>
      <c r="XEB53" s="50"/>
      <c r="XEC53" s="50"/>
      <c r="XED53" s="50"/>
      <c r="XEE53" s="50"/>
      <c r="XEF53" s="50"/>
      <c r="XEG53" s="50"/>
      <c r="XEH53" s="50"/>
      <c r="XEI53" s="50"/>
      <c r="XEJ53" s="50"/>
      <c r="XEK53" s="50"/>
      <c r="XEL53" s="50"/>
      <c r="XEM53" s="50"/>
      <c r="XEN53" s="50"/>
      <c r="XEO53" s="50"/>
      <c r="XEP53" s="50"/>
      <c r="XEQ53" s="50"/>
      <c r="XER53" s="50"/>
      <c r="XES53" s="50"/>
      <c r="XET53" s="50"/>
      <c r="XEU53" s="50"/>
      <c r="XEV53" s="50"/>
      <c r="XEW53" s="50"/>
      <c r="XEX53" s="50"/>
      <c r="XEY53" s="50"/>
      <c r="XEZ53" s="50"/>
      <c r="XFA53" s="50"/>
      <c r="XFB53" s="50"/>
      <c r="XFC53" s="50"/>
      <c r="XFD53" s="50"/>
    </row>
    <row r="54" spans="1:10 16139:16384" s="604" customFormat="1" ht="15.75" customHeight="1">
      <c r="A54" s="608"/>
      <c r="B54" s="606"/>
      <c r="C54" s="606"/>
      <c r="D54" s="599" t="s">
        <v>1291</v>
      </c>
      <c r="E54" s="584">
        <v>27635922</v>
      </c>
      <c r="F54" s="584">
        <v>62457770</v>
      </c>
      <c r="G54" s="584">
        <v>12911140</v>
      </c>
      <c r="H54" s="584">
        <v>45799386</v>
      </c>
      <c r="I54" s="584">
        <v>14724782</v>
      </c>
      <c r="J54" s="585">
        <v>16658384</v>
      </c>
      <c r="WVS54" s="50"/>
      <c r="WVT54" s="50"/>
      <c r="WVU54" s="50"/>
      <c r="WVV54" s="50"/>
      <c r="WVW54" s="50"/>
      <c r="WVX54" s="50"/>
      <c r="WVY54" s="50"/>
      <c r="WVZ54" s="50"/>
      <c r="WWA54" s="50"/>
      <c r="WWB54" s="50"/>
      <c r="WWC54" s="50"/>
      <c r="WWD54" s="50"/>
      <c r="WWE54" s="50"/>
      <c r="WWF54" s="50"/>
      <c r="WWG54" s="50"/>
      <c r="WWH54" s="50"/>
      <c r="WWI54" s="50"/>
      <c r="WWJ54" s="50"/>
      <c r="WWK54" s="50"/>
      <c r="WWL54" s="50"/>
      <c r="WWM54" s="50"/>
      <c r="WWN54" s="50"/>
      <c r="WWO54" s="50"/>
      <c r="WWP54" s="50"/>
      <c r="WWQ54" s="50"/>
      <c r="WWR54" s="50"/>
      <c r="WWS54" s="50"/>
      <c r="WWT54" s="50"/>
      <c r="WWU54" s="50"/>
      <c r="WWV54" s="50"/>
      <c r="WWW54" s="50"/>
      <c r="WWX54" s="50"/>
      <c r="WWY54" s="50"/>
      <c r="WWZ54" s="50"/>
      <c r="WXA54" s="50"/>
      <c r="WXB54" s="50"/>
      <c r="WXC54" s="50"/>
      <c r="WXD54" s="50"/>
      <c r="WXE54" s="50"/>
      <c r="WXF54" s="50"/>
      <c r="WXG54" s="50"/>
      <c r="WXH54" s="50"/>
      <c r="WXI54" s="50"/>
      <c r="WXJ54" s="50"/>
      <c r="WXK54" s="50"/>
      <c r="WXL54" s="50"/>
      <c r="WXM54" s="50"/>
      <c r="WXN54" s="50"/>
      <c r="WXO54" s="50"/>
      <c r="WXP54" s="50"/>
      <c r="WXQ54" s="50"/>
      <c r="WXR54" s="50"/>
      <c r="WXS54" s="50"/>
      <c r="WXT54" s="50"/>
      <c r="WXU54" s="50"/>
      <c r="WXV54" s="50"/>
      <c r="WXW54" s="50"/>
      <c r="WXX54" s="50"/>
      <c r="WXY54" s="50"/>
      <c r="WXZ54" s="50"/>
      <c r="WYA54" s="50"/>
      <c r="WYB54" s="50"/>
      <c r="WYC54" s="50"/>
      <c r="WYD54" s="50"/>
      <c r="WYE54" s="50"/>
      <c r="WYF54" s="50"/>
      <c r="WYG54" s="50"/>
      <c r="WYH54" s="50"/>
      <c r="WYI54" s="50"/>
      <c r="WYJ54" s="50"/>
      <c r="WYK54" s="50"/>
      <c r="WYL54" s="50"/>
      <c r="WYM54" s="50"/>
      <c r="WYN54" s="50"/>
      <c r="WYO54" s="50"/>
      <c r="WYP54" s="50"/>
      <c r="WYQ54" s="50"/>
      <c r="WYR54" s="50"/>
      <c r="WYS54" s="50"/>
      <c r="WYT54" s="50"/>
      <c r="WYU54" s="50"/>
      <c r="WYV54" s="50"/>
      <c r="WYW54" s="50"/>
      <c r="WYX54" s="50"/>
      <c r="WYY54" s="50"/>
      <c r="WYZ54" s="50"/>
      <c r="WZA54" s="50"/>
      <c r="WZB54" s="50"/>
      <c r="WZC54" s="50"/>
      <c r="WZD54" s="50"/>
      <c r="WZE54" s="50"/>
      <c r="WZF54" s="50"/>
      <c r="WZG54" s="50"/>
      <c r="WZH54" s="50"/>
      <c r="WZI54" s="50"/>
      <c r="WZJ54" s="50"/>
      <c r="WZK54" s="50"/>
      <c r="WZL54" s="50"/>
      <c r="WZM54" s="50"/>
      <c r="WZN54" s="50"/>
      <c r="WZO54" s="50"/>
      <c r="WZP54" s="50"/>
      <c r="WZQ54" s="50"/>
      <c r="WZR54" s="50"/>
      <c r="WZS54" s="50"/>
      <c r="WZT54" s="50"/>
      <c r="WZU54" s="50"/>
      <c r="WZV54" s="50"/>
      <c r="WZW54" s="50"/>
      <c r="WZX54" s="50"/>
      <c r="WZY54" s="50"/>
      <c r="WZZ54" s="50"/>
      <c r="XAA54" s="50"/>
      <c r="XAB54" s="50"/>
      <c r="XAC54" s="50"/>
      <c r="XAD54" s="50"/>
      <c r="XAE54" s="50"/>
      <c r="XAF54" s="50"/>
      <c r="XAG54" s="50"/>
      <c r="XAH54" s="50"/>
      <c r="XAI54" s="50"/>
      <c r="XAJ54" s="50"/>
      <c r="XAK54" s="50"/>
      <c r="XAL54" s="50"/>
      <c r="XAM54" s="50"/>
      <c r="XAN54" s="50"/>
      <c r="XAO54" s="50"/>
      <c r="XAP54" s="50"/>
      <c r="XAQ54" s="50"/>
      <c r="XAR54" s="50"/>
      <c r="XAS54" s="50"/>
      <c r="XAT54" s="50"/>
      <c r="XAU54" s="50"/>
      <c r="XAV54" s="50"/>
      <c r="XAW54" s="50"/>
      <c r="XAX54" s="50"/>
      <c r="XAY54" s="50"/>
      <c r="XAZ54" s="50"/>
      <c r="XBA54" s="50"/>
      <c r="XBB54" s="50"/>
      <c r="XBC54" s="50"/>
      <c r="XBD54" s="50"/>
      <c r="XBE54" s="50"/>
      <c r="XBF54" s="50"/>
      <c r="XBG54" s="50"/>
      <c r="XBH54" s="50"/>
      <c r="XBI54" s="50"/>
      <c r="XBJ54" s="50"/>
      <c r="XBK54" s="50"/>
      <c r="XBL54" s="50"/>
      <c r="XBM54" s="50"/>
      <c r="XBN54" s="50"/>
      <c r="XBO54" s="50"/>
      <c r="XBP54" s="50"/>
      <c r="XBQ54" s="50"/>
      <c r="XBR54" s="50"/>
      <c r="XBS54" s="50"/>
      <c r="XBT54" s="50"/>
      <c r="XBU54" s="50"/>
      <c r="XBV54" s="50"/>
      <c r="XBW54" s="50"/>
      <c r="XBX54" s="50"/>
      <c r="XBY54" s="50"/>
      <c r="XBZ54" s="50"/>
      <c r="XCA54" s="50"/>
      <c r="XCB54" s="50"/>
      <c r="XCC54" s="50"/>
      <c r="XCD54" s="50"/>
      <c r="XCE54" s="50"/>
      <c r="XCF54" s="50"/>
      <c r="XCG54" s="50"/>
      <c r="XCH54" s="50"/>
      <c r="XCI54" s="50"/>
      <c r="XCJ54" s="50"/>
      <c r="XCK54" s="50"/>
      <c r="XCL54" s="50"/>
      <c r="XCM54" s="50"/>
      <c r="XCN54" s="50"/>
      <c r="XCO54" s="50"/>
      <c r="XCP54" s="50"/>
      <c r="XCQ54" s="50"/>
      <c r="XCR54" s="50"/>
      <c r="XCS54" s="50"/>
      <c r="XCT54" s="50"/>
      <c r="XCU54" s="50"/>
      <c r="XCV54" s="50"/>
      <c r="XCW54" s="50"/>
      <c r="XCX54" s="50"/>
      <c r="XCY54" s="50"/>
      <c r="XCZ54" s="50"/>
      <c r="XDA54" s="50"/>
      <c r="XDB54" s="50"/>
      <c r="XDC54" s="50"/>
      <c r="XDD54" s="50"/>
      <c r="XDE54" s="50"/>
      <c r="XDF54" s="50"/>
      <c r="XDG54" s="50"/>
      <c r="XDH54" s="50"/>
      <c r="XDI54" s="50"/>
      <c r="XDJ54" s="50"/>
      <c r="XDK54" s="50"/>
      <c r="XDL54" s="50"/>
      <c r="XDM54" s="50"/>
      <c r="XDN54" s="50"/>
      <c r="XDO54" s="50"/>
      <c r="XDP54" s="50"/>
      <c r="XDQ54" s="50"/>
      <c r="XDR54" s="50"/>
      <c r="XDS54" s="50"/>
      <c r="XDT54" s="50"/>
      <c r="XDU54" s="50"/>
      <c r="XDV54" s="50"/>
      <c r="XDW54" s="50"/>
      <c r="XDX54" s="50"/>
      <c r="XDY54" s="50"/>
      <c r="XDZ54" s="50"/>
      <c r="XEA54" s="50"/>
      <c r="XEB54" s="50"/>
      <c r="XEC54" s="50"/>
      <c r="XED54" s="50"/>
      <c r="XEE54" s="50"/>
      <c r="XEF54" s="50"/>
      <c r="XEG54" s="50"/>
      <c r="XEH54" s="50"/>
      <c r="XEI54" s="50"/>
      <c r="XEJ54" s="50"/>
      <c r="XEK54" s="50"/>
      <c r="XEL54" s="50"/>
      <c r="XEM54" s="50"/>
      <c r="XEN54" s="50"/>
      <c r="XEO54" s="50"/>
      <c r="XEP54" s="50"/>
      <c r="XEQ54" s="50"/>
      <c r="XER54" s="50"/>
      <c r="XES54" s="50"/>
      <c r="XET54" s="50"/>
      <c r="XEU54" s="50"/>
      <c r="XEV54" s="50"/>
      <c r="XEW54" s="50"/>
      <c r="XEX54" s="50"/>
      <c r="XEY54" s="50"/>
      <c r="XEZ54" s="50"/>
      <c r="XFA54" s="50"/>
      <c r="XFB54" s="50"/>
      <c r="XFC54" s="50"/>
      <c r="XFD54" s="50"/>
    </row>
    <row r="55" spans="1:10 16139:16384" s="50" customFormat="1">
      <c r="A55" s="608"/>
      <c r="B55" s="608"/>
      <c r="C55" s="608"/>
      <c r="D55" s="599" t="s">
        <v>1292</v>
      </c>
      <c r="E55" s="584">
        <v>12475172</v>
      </c>
      <c r="F55" s="584">
        <v>45071118</v>
      </c>
      <c r="G55" s="584">
        <v>12475172</v>
      </c>
      <c r="H55" s="584">
        <v>45071118</v>
      </c>
      <c r="I55" s="584">
        <v>0</v>
      </c>
      <c r="J55" s="585">
        <v>0</v>
      </c>
    </row>
    <row r="56" spans="1:10 16139:16384" s="50" customFormat="1" ht="15.75" customHeight="1">
      <c r="A56" s="609" t="s">
        <v>1293</v>
      </c>
      <c r="B56" s="608"/>
      <c r="C56" s="608"/>
      <c r="D56" s="599" t="s">
        <v>1350</v>
      </c>
      <c r="E56" s="584">
        <v>8061786</v>
      </c>
      <c r="F56" s="584">
        <v>27674306</v>
      </c>
      <c r="G56" s="584">
        <v>8061786</v>
      </c>
      <c r="H56" s="584">
        <v>27674306</v>
      </c>
      <c r="I56" s="584">
        <v>0</v>
      </c>
      <c r="J56" s="585">
        <v>0</v>
      </c>
    </row>
    <row r="57" spans="1:10 16139:16384" s="50" customFormat="1">
      <c r="A57" s="609" t="s">
        <v>1293</v>
      </c>
      <c r="B57" s="608" t="s">
        <v>1351</v>
      </c>
      <c r="C57" s="608"/>
      <c r="D57" s="599" t="s">
        <v>1352</v>
      </c>
      <c r="E57" s="584">
        <v>1685968</v>
      </c>
      <c r="F57" s="584">
        <v>5771920</v>
      </c>
      <c r="G57" s="584">
        <v>1685968</v>
      </c>
      <c r="H57" s="584">
        <v>5771920</v>
      </c>
      <c r="I57" s="584">
        <v>0</v>
      </c>
      <c r="J57" s="585">
        <v>0</v>
      </c>
    </row>
    <row r="58" spans="1:10 16139:16384" s="50" customFormat="1">
      <c r="A58" s="609" t="s">
        <v>1293</v>
      </c>
      <c r="B58" s="608" t="s">
        <v>1351</v>
      </c>
      <c r="C58" s="608" t="s">
        <v>1293</v>
      </c>
      <c r="D58" s="599" t="s">
        <v>1353</v>
      </c>
      <c r="E58" s="584">
        <v>1367138</v>
      </c>
      <c r="F58" s="584">
        <v>4883557</v>
      </c>
      <c r="G58" s="584">
        <v>1367138</v>
      </c>
      <c r="H58" s="584">
        <v>4883557</v>
      </c>
      <c r="I58" s="584">
        <v>0</v>
      </c>
      <c r="J58" s="585">
        <v>0</v>
      </c>
    </row>
    <row r="59" spans="1:10 16139:16384" s="50" customFormat="1">
      <c r="A59" s="609" t="s">
        <v>1293</v>
      </c>
      <c r="B59" s="608" t="s">
        <v>1351</v>
      </c>
      <c r="C59" s="608" t="s">
        <v>1295</v>
      </c>
      <c r="D59" s="599" t="s">
        <v>1354</v>
      </c>
      <c r="E59" s="584">
        <v>74561</v>
      </c>
      <c r="F59" s="584">
        <v>208006</v>
      </c>
      <c r="G59" s="584">
        <v>74561</v>
      </c>
      <c r="H59" s="584">
        <v>208006</v>
      </c>
      <c r="I59" s="584">
        <v>0</v>
      </c>
      <c r="J59" s="585">
        <v>0</v>
      </c>
    </row>
    <row r="60" spans="1:10 16139:16384" s="50" customFormat="1">
      <c r="A60" s="609" t="s">
        <v>1293</v>
      </c>
      <c r="B60" s="608" t="s">
        <v>1351</v>
      </c>
      <c r="C60" s="608" t="s">
        <v>1316</v>
      </c>
      <c r="D60" s="599" t="s">
        <v>1355</v>
      </c>
      <c r="E60" s="584">
        <v>47252</v>
      </c>
      <c r="F60" s="584">
        <v>223774</v>
      </c>
      <c r="G60" s="584">
        <v>47252</v>
      </c>
      <c r="H60" s="584">
        <v>223774</v>
      </c>
      <c r="I60" s="584">
        <v>0</v>
      </c>
      <c r="J60" s="585">
        <v>0</v>
      </c>
    </row>
    <row r="61" spans="1:10 16139:16384" s="50" customFormat="1">
      <c r="A61" s="609" t="s">
        <v>1293</v>
      </c>
      <c r="B61" s="608" t="s">
        <v>1351</v>
      </c>
      <c r="C61" s="608" t="s">
        <v>1319</v>
      </c>
      <c r="D61" s="599" t="s">
        <v>1357</v>
      </c>
      <c r="E61" s="584">
        <v>197017</v>
      </c>
      <c r="F61" s="584">
        <v>456583</v>
      </c>
      <c r="G61" s="584">
        <v>197017</v>
      </c>
      <c r="H61" s="584">
        <v>456583</v>
      </c>
      <c r="I61" s="584">
        <v>0</v>
      </c>
      <c r="J61" s="585">
        <v>0</v>
      </c>
    </row>
    <row r="62" spans="1:10 16139:16384" s="50" customFormat="1">
      <c r="A62" s="609" t="s">
        <v>1293</v>
      </c>
      <c r="B62" s="608" t="s">
        <v>1358</v>
      </c>
      <c r="C62" s="608"/>
      <c r="D62" s="599" t="s">
        <v>1359</v>
      </c>
      <c r="E62" s="584">
        <v>2231565</v>
      </c>
      <c r="F62" s="584">
        <v>7639095</v>
      </c>
      <c r="G62" s="584">
        <v>2231565</v>
      </c>
      <c r="H62" s="584">
        <v>7639095</v>
      </c>
      <c r="I62" s="584">
        <v>0</v>
      </c>
      <c r="J62" s="585">
        <v>0</v>
      </c>
    </row>
    <row r="63" spans="1:10 16139:16384" s="50" customFormat="1">
      <c r="A63" s="609" t="s">
        <v>1293</v>
      </c>
      <c r="B63" s="608" t="s">
        <v>1358</v>
      </c>
      <c r="C63" s="608" t="s">
        <v>1293</v>
      </c>
      <c r="D63" s="599" t="s">
        <v>1353</v>
      </c>
      <c r="E63" s="584">
        <v>1076565</v>
      </c>
      <c r="F63" s="584">
        <v>2811095</v>
      </c>
      <c r="G63" s="584">
        <v>1076565</v>
      </c>
      <c r="H63" s="584">
        <v>2811095</v>
      </c>
      <c r="I63" s="584">
        <v>0</v>
      </c>
      <c r="J63" s="585">
        <v>0</v>
      </c>
    </row>
    <row r="64" spans="1:10 16139:16384" s="50" customFormat="1">
      <c r="A64" s="609" t="s">
        <v>1293</v>
      </c>
      <c r="B64" s="608" t="s">
        <v>1358</v>
      </c>
      <c r="C64" s="608" t="s">
        <v>1295</v>
      </c>
      <c r="D64" s="599" t="s">
        <v>1360</v>
      </c>
      <c r="E64" s="584">
        <v>1155000</v>
      </c>
      <c r="F64" s="584">
        <v>4828000</v>
      </c>
      <c r="G64" s="584">
        <v>1155000</v>
      </c>
      <c r="H64" s="584">
        <v>4828000</v>
      </c>
      <c r="I64" s="584">
        <v>0</v>
      </c>
      <c r="J64" s="585">
        <v>0</v>
      </c>
    </row>
    <row r="65" spans="1:10" s="50" customFormat="1">
      <c r="A65" s="609" t="s">
        <v>1293</v>
      </c>
      <c r="B65" s="608" t="s">
        <v>1361</v>
      </c>
      <c r="C65" s="608"/>
      <c r="D65" s="599" t="s">
        <v>1362</v>
      </c>
      <c r="E65" s="584">
        <v>3754823</v>
      </c>
      <c r="F65" s="584">
        <v>12728992</v>
      </c>
      <c r="G65" s="584">
        <v>3754823</v>
      </c>
      <c r="H65" s="584">
        <v>12728992</v>
      </c>
      <c r="I65" s="584">
        <v>0</v>
      </c>
      <c r="J65" s="585">
        <v>0</v>
      </c>
    </row>
    <row r="66" spans="1:10" s="50" customFormat="1">
      <c r="A66" s="609" t="s">
        <v>1293</v>
      </c>
      <c r="B66" s="608" t="s">
        <v>1361</v>
      </c>
      <c r="C66" s="608" t="s">
        <v>1293</v>
      </c>
      <c r="D66" s="599" t="s">
        <v>1353</v>
      </c>
      <c r="E66" s="584">
        <v>1648652</v>
      </c>
      <c r="F66" s="584">
        <v>7135733</v>
      </c>
      <c r="G66" s="584">
        <v>1648652</v>
      </c>
      <c r="H66" s="584">
        <v>7135733</v>
      </c>
      <c r="I66" s="584">
        <v>0</v>
      </c>
      <c r="J66" s="585">
        <v>0</v>
      </c>
    </row>
    <row r="67" spans="1:10" s="50" customFormat="1">
      <c r="A67" s="609" t="s">
        <v>1293</v>
      </c>
      <c r="B67" s="608" t="s">
        <v>1361</v>
      </c>
      <c r="C67" s="608" t="s">
        <v>1295</v>
      </c>
      <c r="D67" s="599" t="s">
        <v>1363</v>
      </c>
      <c r="E67" s="584">
        <v>926105</v>
      </c>
      <c r="F67" s="584">
        <v>2777154</v>
      </c>
      <c r="G67" s="584">
        <v>926105</v>
      </c>
      <c r="H67" s="584">
        <v>2777154</v>
      </c>
      <c r="I67" s="584">
        <v>0</v>
      </c>
      <c r="J67" s="585">
        <v>0</v>
      </c>
    </row>
    <row r="68" spans="1:10" s="50" customFormat="1">
      <c r="A68" s="609" t="s">
        <v>1293</v>
      </c>
      <c r="B68" s="608" t="s">
        <v>1361</v>
      </c>
      <c r="C68" s="608" t="s">
        <v>1316</v>
      </c>
      <c r="D68" s="599" t="s">
        <v>1364</v>
      </c>
      <c r="E68" s="584">
        <v>5054</v>
      </c>
      <c r="F68" s="584">
        <v>5054</v>
      </c>
      <c r="G68" s="584">
        <v>5054</v>
      </c>
      <c r="H68" s="584">
        <v>5054</v>
      </c>
      <c r="I68" s="584">
        <v>0</v>
      </c>
      <c r="J68" s="585">
        <v>0</v>
      </c>
    </row>
    <row r="69" spans="1:10" s="50" customFormat="1">
      <c r="A69" s="609" t="s">
        <v>1293</v>
      </c>
      <c r="B69" s="608" t="s">
        <v>1361</v>
      </c>
      <c r="C69" s="608" t="s">
        <v>1319</v>
      </c>
      <c r="D69" s="599" t="s">
        <v>1366</v>
      </c>
      <c r="E69" s="584">
        <v>395664</v>
      </c>
      <c r="F69" s="584">
        <v>585960</v>
      </c>
      <c r="G69" s="584">
        <v>395664</v>
      </c>
      <c r="H69" s="584">
        <v>585960</v>
      </c>
      <c r="I69" s="584">
        <v>0</v>
      </c>
      <c r="J69" s="585">
        <v>0</v>
      </c>
    </row>
    <row r="70" spans="1:10" s="50" customFormat="1">
      <c r="A70" s="609" t="s">
        <v>1293</v>
      </c>
      <c r="B70" s="608" t="s">
        <v>1361</v>
      </c>
      <c r="C70" s="608" t="s">
        <v>1328</v>
      </c>
      <c r="D70" s="599" t="s">
        <v>1367</v>
      </c>
      <c r="E70" s="584">
        <v>528613</v>
      </c>
      <c r="F70" s="584">
        <v>1538822</v>
      </c>
      <c r="G70" s="584">
        <v>528613</v>
      </c>
      <c r="H70" s="584">
        <v>1538822</v>
      </c>
      <c r="I70" s="584">
        <v>0</v>
      </c>
      <c r="J70" s="585">
        <v>0</v>
      </c>
    </row>
    <row r="71" spans="1:10" s="50" customFormat="1">
      <c r="A71" s="609" t="s">
        <v>1293</v>
      </c>
      <c r="B71" s="608" t="s">
        <v>1361</v>
      </c>
      <c r="C71" s="608" t="s">
        <v>1326</v>
      </c>
      <c r="D71" s="599" t="s">
        <v>1368</v>
      </c>
      <c r="E71" s="584">
        <v>250735</v>
      </c>
      <c r="F71" s="584">
        <v>686269</v>
      </c>
      <c r="G71" s="584">
        <v>250735</v>
      </c>
      <c r="H71" s="584">
        <v>686269</v>
      </c>
      <c r="I71" s="584">
        <v>0</v>
      </c>
      <c r="J71" s="585">
        <v>0</v>
      </c>
    </row>
    <row r="72" spans="1:10" s="50" customFormat="1">
      <c r="A72" s="609" t="s">
        <v>1293</v>
      </c>
      <c r="B72" s="608" t="s">
        <v>1369</v>
      </c>
      <c r="C72" s="608"/>
      <c r="D72" s="599" t="s">
        <v>1370</v>
      </c>
      <c r="E72" s="584">
        <v>389430</v>
      </c>
      <c r="F72" s="584">
        <v>1534299</v>
      </c>
      <c r="G72" s="584">
        <v>389430</v>
      </c>
      <c r="H72" s="584">
        <v>1534299</v>
      </c>
      <c r="I72" s="584">
        <v>0</v>
      </c>
      <c r="J72" s="585">
        <v>0</v>
      </c>
    </row>
    <row r="73" spans="1:10" s="50" customFormat="1">
      <c r="A73" s="609" t="s">
        <v>1293</v>
      </c>
      <c r="B73" s="608" t="s">
        <v>1369</v>
      </c>
      <c r="C73" s="608" t="s">
        <v>1295</v>
      </c>
      <c r="D73" s="599" t="s">
        <v>1371</v>
      </c>
      <c r="E73" s="584">
        <v>389430</v>
      </c>
      <c r="F73" s="584">
        <v>1534299</v>
      </c>
      <c r="G73" s="584">
        <v>389430</v>
      </c>
      <c r="H73" s="584">
        <v>1534299</v>
      </c>
      <c r="I73" s="584">
        <v>0</v>
      </c>
      <c r="J73" s="585">
        <v>0</v>
      </c>
    </row>
    <row r="74" spans="1:10" s="50" customFormat="1">
      <c r="A74" s="609" t="s">
        <v>1295</v>
      </c>
      <c r="B74" s="608"/>
      <c r="C74" s="608"/>
      <c r="D74" s="599" t="s">
        <v>1372</v>
      </c>
      <c r="E74" s="584">
        <v>185833</v>
      </c>
      <c r="F74" s="584">
        <v>551400</v>
      </c>
      <c r="G74" s="584">
        <v>185833</v>
      </c>
      <c r="H74" s="584">
        <v>551400</v>
      </c>
      <c r="I74" s="584">
        <v>0</v>
      </c>
      <c r="J74" s="585">
        <v>0</v>
      </c>
    </row>
    <row r="75" spans="1:10" s="50" customFormat="1">
      <c r="A75" s="609" t="s">
        <v>1295</v>
      </c>
      <c r="B75" s="608" t="s">
        <v>1373</v>
      </c>
      <c r="C75" s="608"/>
      <c r="D75" s="599" t="s">
        <v>1374</v>
      </c>
      <c r="E75" s="584">
        <v>1000</v>
      </c>
      <c r="F75" s="584">
        <v>1000</v>
      </c>
      <c r="G75" s="584">
        <v>1000</v>
      </c>
      <c r="H75" s="584">
        <v>1000</v>
      </c>
      <c r="I75" s="584">
        <v>0</v>
      </c>
      <c r="J75" s="585">
        <v>0</v>
      </c>
    </row>
    <row r="76" spans="1:10" s="50" customFormat="1">
      <c r="A76" s="609" t="s">
        <v>1295</v>
      </c>
      <c r="B76" s="608" t="s">
        <v>1373</v>
      </c>
      <c r="C76" s="608" t="s">
        <v>1295</v>
      </c>
      <c r="D76" s="599" t="s">
        <v>1375</v>
      </c>
      <c r="E76" s="584">
        <v>1000</v>
      </c>
      <c r="F76" s="584">
        <v>1000</v>
      </c>
      <c r="G76" s="584">
        <v>1000</v>
      </c>
      <c r="H76" s="584">
        <v>1000</v>
      </c>
      <c r="I76" s="584">
        <v>0</v>
      </c>
      <c r="J76" s="585">
        <v>0</v>
      </c>
    </row>
    <row r="77" spans="1:10" s="50" customFormat="1">
      <c r="A77" s="609" t="s">
        <v>1295</v>
      </c>
      <c r="B77" s="608" t="s">
        <v>1376</v>
      </c>
      <c r="C77" s="608"/>
      <c r="D77" s="599" t="s">
        <v>1377</v>
      </c>
      <c r="E77" s="584">
        <v>184833</v>
      </c>
      <c r="F77" s="584">
        <v>550400</v>
      </c>
      <c r="G77" s="584">
        <v>184833</v>
      </c>
      <c r="H77" s="584">
        <v>550400</v>
      </c>
      <c r="I77" s="584">
        <v>0</v>
      </c>
      <c r="J77" s="585">
        <v>0</v>
      </c>
    </row>
    <row r="78" spans="1:10" s="50" customFormat="1">
      <c r="A78" s="609" t="s">
        <v>1295</v>
      </c>
      <c r="B78" s="608" t="s">
        <v>1376</v>
      </c>
      <c r="C78" s="608" t="s">
        <v>1295</v>
      </c>
      <c r="D78" s="599" t="s">
        <v>1378</v>
      </c>
      <c r="E78" s="584">
        <v>50000</v>
      </c>
      <c r="F78" s="584">
        <v>170000</v>
      </c>
      <c r="G78" s="584">
        <v>50000</v>
      </c>
      <c r="H78" s="584">
        <v>170000</v>
      </c>
      <c r="I78" s="584">
        <v>0</v>
      </c>
      <c r="J78" s="585">
        <v>0</v>
      </c>
    </row>
    <row r="79" spans="1:10" s="50" customFormat="1">
      <c r="A79" s="609" t="s">
        <v>1295</v>
      </c>
      <c r="B79" s="608" t="s">
        <v>1376</v>
      </c>
      <c r="C79" s="608" t="s">
        <v>1316</v>
      </c>
      <c r="D79" s="599" t="s">
        <v>1368</v>
      </c>
      <c r="E79" s="584">
        <v>134833</v>
      </c>
      <c r="F79" s="584">
        <v>380400</v>
      </c>
      <c r="G79" s="584">
        <v>134833</v>
      </c>
      <c r="H79" s="584">
        <v>380400</v>
      </c>
      <c r="I79" s="584">
        <v>0</v>
      </c>
      <c r="J79" s="585">
        <v>0</v>
      </c>
    </row>
    <row r="80" spans="1:10" s="50" customFormat="1">
      <c r="A80" s="609" t="s">
        <v>1316</v>
      </c>
      <c r="B80" s="608"/>
      <c r="C80" s="608"/>
      <c r="D80" s="599" t="s">
        <v>1379</v>
      </c>
      <c r="E80" s="584">
        <v>1332106</v>
      </c>
      <c r="F80" s="584">
        <v>4467318</v>
      </c>
      <c r="G80" s="584">
        <v>1332106</v>
      </c>
      <c r="H80" s="584">
        <v>4467318</v>
      </c>
      <c r="I80" s="584">
        <v>0</v>
      </c>
      <c r="J80" s="585">
        <v>0</v>
      </c>
    </row>
    <row r="81" spans="1:10" s="50" customFormat="1">
      <c r="A81" s="609" t="s">
        <v>1316</v>
      </c>
      <c r="B81" s="608" t="s">
        <v>1380</v>
      </c>
      <c r="C81" s="608"/>
      <c r="D81" s="599" t="s">
        <v>1381</v>
      </c>
      <c r="E81" s="584">
        <v>509894</v>
      </c>
      <c r="F81" s="584">
        <v>1919635</v>
      </c>
      <c r="G81" s="584">
        <v>509894</v>
      </c>
      <c r="H81" s="584">
        <v>1919635</v>
      </c>
      <c r="I81" s="584">
        <v>0</v>
      </c>
      <c r="J81" s="585">
        <v>0</v>
      </c>
    </row>
    <row r="82" spans="1:10" s="50" customFormat="1">
      <c r="A82" s="609" t="s">
        <v>1316</v>
      </c>
      <c r="B82" s="608" t="s">
        <v>1380</v>
      </c>
      <c r="C82" s="608" t="s">
        <v>1295</v>
      </c>
      <c r="D82" s="599" t="s">
        <v>1382</v>
      </c>
      <c r="E82" s="584">
        <v>509894</v>
      </c>
      <c r="F82" s="584">
        <v>1919635</v>
      </c>
      <c r="G82" s="584">
        <v>509894</v>
      </c>
      <c r="H82" s="584">
        <v>1919635</v>
      </c>
      <c r="I82" s="584">
        <v>0</v>
      </c>
      <c r="J82" s="585">
        <v>0</v>
      </c>
    </row>
    <row r="83" spans="1:10" s="50" customFormat="1">
      <c r="A83" s="609" t="s">
        <v>1316</v>
      </c>
      <c r="B83" s="608" t="s">
        <v>1383</v>
      </c>
      <c r="C83" s="608"/>
      <c r="D83" s="599" t="s">
        <v>1384</v>
      </c>
      <c r="E83" s="584">
        <v>41211</v>
      </c>
      <c r="F83" s="584">
        <v>117524</v>
      </c>
      <c r="G83" s="584">
        <v>41211</v>
      </c>
      <c r="H83" s="584">
        <v>117524</v>
      </c>
      <c r="I83" s="584">
        <v>0</v>
      </c>
      <c r="J83" s="585">
        <v>0</v>
      </c>
    </row>
    <row r="84" spans="1:10" s="50" customFormat="1">
      <c r="A84" s="609" t="s">
        <v>1316</v>
      </c>
      <c r="B84" s="608" t="s">
        <v>1383</v>
      </c>
      <c r="C84" s="608" t="s">
        <v>1295</v>
      </c>
      <c r="D84" s="599" t="s">
        <v>1385</v>
      </c>
      <c r="E84" s="584">
        <v>41211</v>
      </c>
      <c r="F84" s="584">
        <v>117524</v>
      </c>
      <c r="G84" s="584">
        <v>41211</v>
      </c>
      <c r="H84" s="584">
        <v>117524</v>
      </c>
      <c r="I84" s="584">
        <v>0</v>
      </c>
      <c r="J84" s="585">
        <v>0</v>
      </c>
    </row>
    <row r="85" spans="1:10" s="50" customFormat="1">
      <c r="A85" s="609" t="s">
        <v>1316</v>
      </c>
      <c r="B85" s="608" t="s">
        <v>1386</v>
      </c>
      <c r="C85" s="608"/>
      <c r="D85" s="599" t="s">
        <v>1387</v>
      </c>
      <c r="E85" s="584">
        <v>781001</v>
      </c>
      <c r="F85" s="584">
        <v>2430159</v>
      </c>
      <c r="G85" s="584">
        <v>781001</v>
      </c>
      <c r="H85" s="584">
        <v>2430159</v>
      </c>
      <c r="I85" s="584">
        <v>0</v>
      </c>
      <c r="J85" s="585">
        <v>0</v>
      </c>
    </row>
    <row r="86" spans="1:10" s="50" customFormat="1">
      <c r="A86" s="609" t="s">
        <v>1316</v>
      </c>
      <c r="B86" s="608" t="s">
        <v>1386</v>
      </c>
      <c r="C86" s="608" t="s">
        <v>1293</v>
      </c>
      <c r="D86" s="599" t="s">
        <v>1353</v>
      </c>
      <c r="E86" s="584">
        <v>392705</v>
      </c>
      <c r="F86" s="584">
        <v>1874205</v>
      </c>
      <c r="G86" s="584">
        <v>392705</v>
      </c>
      <c r="H86" s="584">
        <v>1874205</v>
      </c>
      <c r="I86" s="584">
        <v>0</v>
      </c>
      <c r="J86" s="585">
        <v>0</v>
      </c>
    </row>
    <row r="87" spans="1:10" s="50" customFormat="1">
      <c r="A87" s="609" t="s">
        <v>1316</v>
      </c>
      <c r="B87" s="608" t="s">
        <v>1386</v>
      </c>
      <c r="C87" s="608" t="s">
        <v>1295</v>
      </c>
      <c r="D87" s="599" t="s">
        <v>1388</v>
      </c>
      <c r="E87" s="584">
        <v>63877</v>
      </c>
      <c r="F87" s="584">
        <v>124621</v>
      </c>
      <c r="G87" s="584">
        <v>63877</v>
      </c>
      <c r="H87" s="584">
        <v>124621</v>
      </c>
      <c r="I87" s="584">
        <v>0</v>
      </c>
      <c r="J87" s="585">
        <v>0</v>
      </c>
    </row>
    <row r="88" spans="1:10" s="50" customFormat="1">
      <c r="A88" s="609" t="s">
        <v>1316</v>
      </c>
      <c r="B88" s="608" t="s">
        <v>1386</v>
      </c>
      <c r="C88" s="608" t="s">
        <v>1319</v>
      </c>
      <c r="D88" s="599" t="s">
        <v>1389</v>
      </c>
      <c r="E88" s="584">
        <v>324419</v>
      </c>
      <c r="F88" s="584">
        <v>431333</v>
      </c>
      <c r="G88" s="584">
        <v>324419</v>
      </c>
      <c r="H88" s="584">
        <v>431333</v>
      </c>
      <c r="I88" s="584">
        <v>0</v>
      </c>
      <c r="J88" s="585">
        <v>0</v>
      </c>
    </row>
    <row r="89" spans="1:10" s="50" customFormat="1">
      <c r="A89" s="609" t="s">
        <v>1314</v>
      </c>
      <c r="B89" s="608"/>
      <c r="C89" s="608"/>
      <c r="D89" s="599" t="s">
        <v>1390</v>
      </c>
      <c r="E89" s="584">
        <v>172129</v>
      </c>
      <c r="F89" s="584">
        <v>444140</v>
      </c>
      <c r="G89" s="584">
        <v>172129</v>
      </c>
      <c r="H89" s="584">
        <v>444140</v>
      </c>
      <c r="I89" s="584">
        <v>0</v>
      </c>
      <c r="J89" s="585">
        <v>0</v>
      </c>
    </row>
    <row r="90" spans="1:10" s="50" customFormat="1">
      <c r="A90" s="609" t="s">
        <v>1314</v>
      </c>
      <c r="B90" s="608" t="s">
        <v>1391</v>
      </c>
      <c r="C90" s="608"/>
      <c r="D90" s="599" t="s">
        <v>1392</v>
      </c>
      <c r="E90" s="584">
        <v>36934</v>
      </c>
      <c r="F90" s="584">
        <v>109290</v>
      </c>
      <c r="G90" s="584">
        <v>36934</v>
      </c>
      <c r="H90" s="584">
        <v>109290</v>
      </c>
      <c r="I90" s="584">
        <v>0</v>
      </c>
      <c r="J90" s="585">
        <v>0</v>
      </c>
    </row>
    <row r="91" spans="1:10" s="50" customFormat="1">
      <c r="A91" s="609" t="s">
        <v>1314</v>
      </c>
      <c r="B91" s="608" t="s">
        <v>1391</v>
      </c>
      <c r="C91" s="608" t="s">
        <v>1295</v>
      </c>
      <c r="D91" s="599" t="s">
        <v>1393</v>
      </c>
      <c r="E91" s="584">
        <v>36934</v>
      </c>
      <c r="F91" s="584">
        <v>109290</v>
      </c>
      <c r="G91" s="584">
        <v>36934</v>
      </c>
      <c r="H91" s="584">
        <v>109290</v>
      </c>
      <c r="I91" s="584">
        <v>0</v>
      </c>
      <c r="J91" s="585">
        <v>0</v>
      </c>
    </row>
    <row r="92" spans="1:10" s="50" customFormat="1">
      <c r="A92" s="609" t="s">
        <v>1314</v>
      </c>
      <c r="B92" s="608" t="s">
        <v>1394</v>
      </c>
      <c r="C92" s="608"/>
      <c r="D92" s="599" t="s">
        <v>1395</v>
      </c>
      <c r="E92" s="584">
        <v>1384</v>
      </c>
      <c r="F92" s="584">
        <v>1384</v>
      </c>
      <c r="G92" s="584">
        <v>1384</v>
      </c>
      <c r="H92" s="584">
        <v>1384</v>
      </c>
      <c r="I92" s="584">
        <v>0</v>
      </c>
      <c r="J92" s="585">
        <v>0</v>
      </c>
    </row>
    <row r="93" spans="1:10" s="50" customFormat="1">
      <c r="A93" s="609" t="s">
        <v>1314</v>
      </c>
      <c r="B93" s="608" t="s">
        <v>1394</v>
      </c>
      <c r="C93" s="608" t="s">
        <v>1295</v>
      </c>
      <c r="D93" s="599" t="s">
        <v>1396</v>
      </c>
      <c r="E93" s="584">
        <v>1384</v>
      </c>
      <c r="F93" s="584">
        <v>1384</v>
      </c>
      <c r="G93" s="584">
        <v>1384</v>
      </c>
      <c r="H93" s="584">
        <v>1384</v>
      </c>
      <c r="I93" s="584">
        <v>0</v>
      </c>
      <c r="J93" s="585">
        <v>0</v>
      </c>
    </row>
    <row r="94" spans="1:10" s="50" customFormat="1">
      <c r="A94" s="609" t="s">
        <v>1314</v>
      </c>
      <c r="B94" s="608" t="s">
        <v>1397</v>
      </c>
      <c r="C94" s="608"/>
      <c r="D94" s="599" t="s">
        <v>1398</v>
      </c>
      <c r="E94" s="584">
        <v>133811</v>
      </c>
      <c r="F94" s="584">
        <v>333466</v>
      </c>
      <c r="G94" s="584">
        <v>133811</v>
      </c>
      <c r="H94" s="584">
        <v>333466</v>
      </c>
      <c r="I94" s="584">
        <v>0</v>
      </c>
      <c r="J94" s="585">
        <v>0</v>
      </c>
    </row>
    <row r="95" spans="1:10" s="50" customFormat="1">
      <c r="A95" s="609" t="s">
        <v>1314</v>
      </c>
      <c r="B95" s="608" t="s">
        <v>1397</v>
      </c>
      <c r="C95" s="608" t="s">
        <v>1295</v>
      </c>
      <c r="D95" s="599" t="s">
        <v>1399</v>
      </c>
      <c r="E95" s="584">
        <v>133811</v>
      </c>
      <c r="F95" s="584">
        <v>333466</v>
      </c>
      <c r="G95" s="584">
        <v>133811</v>
      </c>
      <c r="H95" s="584">
        <v>333466</v>
      </c>
      <c r="I95" s="584">
        <v>0</v>
      </c>
      <c r="J95" s="585">
        <v>0</v>
      </c>
    </row>
    <row r="96" spans="1:10" s="50" customFormat="1">
      <c r="A96" s="609" t="s">
        <v>1319</v>
      </c>
      <c r="B96" s="608"/>
      <c r="C96" s="608"/>
      <c r="D96" s="599" t="s">
        <v>1400</v>
      </c>
      <c r="E96" s="584">
        <v>2250580</v>
      </c>
      <c r="F96" s="584">
        <v>8671732</v>
      </c>
      <c r="G96" s="584">
        <v>2250580</v>
      </c>
      <c r="H96" s="584">
        <v>8671732</v>
      </c>
      <c r="I96" s="584">
        <v>0</v>
      </c>
      <c r="J96" s="585">
        <v>0</v>
      </c>
    </row>
    <row r="97" spans="1:10" s="50" customFormat="1">
      <c r="A97" s="609" t="s">
        <v>1319</v>
      </c>
      <c r="B97" s="608" t="s">
        <v>1401</v>
      </c>
      <c r="C97" s="608"/>
      <c r="D97" s="599" t="s">
        <v>1402</v>
      </c>
      <c r="E97" s="584">
        <v>2250580</v>
      </c>
      <c r="F97" s="584">
        <v>8671732</v>
      </c>
      <c r="G97" s="584">
        <v>2250580</v>
      </c>
      <c r="H97" s="584">
        <v>8671732</v>
      </c>
      <c r="I97" s="584">
        <v>0</v>
      </c>
      <c r="J97" s="585">
        <v>0</v>
      </c>
    </row>
    <row r="98" spans="1:10" s="50" customFormat="1">
      <c r="A98" s="609" t="s">
        <v>1319</v>
      </c>
      <c r="B98" s="608" t="s">
        <v>1401</v>
      </c>
      <c r="C98" s="608" t="s">
        <v>1293</v>
      </c>
      <c r="D98" s="599" t="s">
        <v>1353</v>
      </c>
      <c r="E98" s="584">
        <v>1534680</v>
      </c>
      <c r="F98" s="584">
        <v>7955832</v>
      </c>
      <c r="G98" s="584">
        <v>1534680</v>
      </c>
      <c r="H98" s="584">
        <v>7955832</v>
      </c>
      <c r="I98" s="584">
        <v>0</v>
      </c>
      <c r="J98" s="585">
        <v>0</v>
      </c>
    </row>
    <row r="99" spans="1:10" s="50" customFormat="1">
      <c r="A99" s="609" t="s">
        <v>1319</v>
      </c>
      <c r="B99" s="608" t="s">
        <v>1401</v>
      </c>
      <c r="C99" s="608" t="s">
        <v>1316</v>
      </c>
      <c r="D99" s="599" t="s">
        <v>1403</v>
      </c>
      <c r="E99" s="584">
        <v>715900</v>
      </c>
      <c r="F99" s="584">
        <v>715900</v>
      </c>
      <c r="G99" s="584">
        <v>715900</v>
      </c>
      <c r="H99" s="584">
        <v>715900</v>
      </c>
      <c r="I99" s="584">
        <v>0</v>
      </c>
      <c r="J99" s="585">
        <v>0</v>
      </c>
    </row>
    <row r="100" spans="1:10" s="50" customFormat="1">
      <c r="A100" s="609" t="s">
        <v>1324</v>
      </c>
      <c r="B100" s="608"/>
      <c r="C100" s="608"/>
      <c r="D100" s="599" t="s">
        <v>1407</v>
      </c>
      <c r="E100" s="584">
        <v>472238</v>
      </c>
      <c r="F100" s="584">
        <v>3028772</v>
      </c>
      <c r="G100" s="584">
        <v>472238</v>
      </c>
      <c r="H100" s="584">
        <v>3028772</v>
      </c>
      <c r="I100" s="584">
        <v>0</v>
      </c>
      <c r="J100" s="585">
        <v>0</v>
      </c>
    </row>
    <row r="101" spans="1:10" s="50" customFormat="1">
      <c r="A101" s="609" t="s">
        <v>1324</v>
      </c>
      <c r="B101" s="608" t="s">
        <v>1408</v>
      </c>
      <c r="C101" s="608"/>
      <c r="D101" s="599" t="s">
        <v>1409</v>
      </c>
      <c r="E101" s="584">
        <v>472238</v>
      </c>
      <c r="F101" s="584">
        <v>3028772</v>
      </c>
      <c r="G101" s="584">
        <v>472238</v>
      </c>
      <c r="H101" s="584">
        <v>3028772</v>
      </c>
      <c r="I101" s="584">
        <v>0</v>
      </c>
      <c r="J101" s="585">
        <v>0</v>
      </c>
    </row>
    <row r="102" spans="1:10" s="50" customFormat="1">
      <c r="A102" s="609" t="s">
        <v>1324</v>
      </c>
      <c r="B102" s="608" t="s">
        <v>1408</v>
      </c>
      <c r="C102" s="608" t="s">
        <v>1293</v>
      </c>
      <c r="D102" s="599" t="s">
        <v>1410</v>
      </c>
      <c r="E102" s="584">
        <v>472238</v>
      </c>
      <c r="F102" s="584">
        <v>3028772</v>
      </c>
      <c r="G102" s="584">
        <v>472238</v>
      </c>
      <c r="H102" s="584">
        <v>3028772</v>
      </c>
      <c r="I102" s="584">
        <v>0</v>
      </c>
      <c r="J102" s="585">
        <v>0</v>
      </c>
    </row>
    <row r="103" spans="1:10" s="50" customFormat="1">
      <c r="A103" s="609" t="s">
        <v>1326</v>
      </c>
      <c r="B103" s="608"/>
      <c r="C103" s="608"/>
      <c r="D103" s="599" t="s">
        <v>1411</v>
      </c>
      <c r="E103" s="584">
        <v>500</v>
      </c>
      <c r="F103" s="584">
        <v>233450</v>
      </c>
      <c r="G103" s="584">
        <v>500</v>
      </c>
      <c r="H103" s="584">
        <v>233450</v>
      </c>
      <c r="I103" s="584">
        <v>0</v>
      </c>
      <c r="J103" s="585">
        <v>0</v>
      </c>
    </row>
    <row r="104" spans="1:10" s="50" customFormat="1">
      <c r="A104" s="609" t="s">
        <v>1326</v>
      </c>
      <c r="B104" s="608" t="s">
        <v>1412</v>
      </c>
      <c r="C104" s="608"/>
      <c r="D104" s="599" t="s">
        <v>1413</v>
      </c>
      <c r="E104" s="584">
        <v>500</v>
      </c>
      <c r="F104" s="584">
        <v>233450</v>
      </c>
      <c r="G104" s="584">
        <v>500</v>
      </c>
      <c r="H104" s="584">
        <v>233450</v>
      </c>
      <c r="I104" s="584">
        <v>0</v>
      </c>
      <c r="J104" s="585">
        <v>0</v>
      </c>
    </row>
    <row r="105" spans="1:10" s="50" customFormat="1">
      <c r="A105" s="609" t="s">
        <v>1326</v>
      </c>
      <c r="B105" s="608" t="s">
        <v>1412</v>
      </c>
      <c r="C105" s="608" t="s">
        <v>1295</v>
      </c>
      <c r="D105" s="599" t="s">
        <v>1414</v>
      </c>
      <c r="E105" s="584">
        <v>500</v>
      </c>
      <c r="F105" s="584">
        <v>233450</v>
      </c>
      <c r="G105" s="584">
        <v>500</v>
      </c>
      <c r="H105" s="584">
        <v>233450</v>
      </c>
      <c r="I105" s="584">
        <v>0</v>
      </c>
      <c r="J105" s="585">
        <v>0</v>
      </c>
    </row>
    <row r="106" spans="1:10" s="50" customFormat="1">
      <c r="A106" s="608"/>
      <c r="B106" s="608"/>
      <c r="C106" s="608"/>
      <c r="D106" s="599" t="s">
        <v>1346</v>
      </c>
      <c r="E106" s="584">
        <v>15160750</v>
      </c>
      <c r="F106" s="584">
        <v>17386652</v>
      </c>
      <c r="G106" s="584">
        <v>435968</v>
      </c>
      <c r="H106" s="584">
        <v>728268</v>
      </c>
      <c r="I106" s="584">
        <v>14724782</v>
      </c>
      <c r="J106" s="585">
        <v>16658384</v>
      </c>
    </row>
    <row r="107" spans="1:10" s="50" customFormat="1">
      <c r="A107" s="609" t="s">
        <v>1293</v>
      </c>
      <c r="B107" s="608"/>
      <c r="C107" s="608"/>
      <c r="D107" s="599" t="s">
        <v>1350</v>
      </c>
      <c r="E107" s="584">
        <v>7763000</v>
      </c>
      <c r="F107" s="584">
        <v>8060800</v>
      </c>
      <c r="G107" s="584">
        <v>96500</v>
      </c>
      <c r="H107" s="584">
        <v>388800</v>
      </c>
      <c r="I107" s="584">
        <v>7666500</v>
      </c>
      <c r="J107" s="585">
        <v>7672000</v>
      </c>
    </row>
    <row r="108" spans="1:10" s="50" customFormat="1">
      <c r="A108" s="609" t="s">
        <v>1293</v>
      </c>
      <c r="B108" s="608" t="s">
        <v>1351</v>
      </c>
      <c r="C108" s="608"/>
      <c r="D108" s="599" t="s">
        <v>1352</v>
      </c>
      <c r="E108" s="584">
        <v>0</v>
      </c>
      <c r="F108" s="584">
        <v>47300</v>
      </c>
      <c r="G108" s="584">
        <v>0</v>
      </c>
      <c r="H108" s="584">
        <v>47300</v>
      </c>
      <c r="I108" s="584">
        <v>0</v>
      </c>
      <c r="J108" s="585">
        <v>0</v>
      </c>
    </row>
    <row r="109" spans="1:10" s="50" customFormat="1">
      <c r="A109" s="609" t="s">
        <v>1293</v>
      </c>
      <c r="B109" s="608" t="s">
        <v>1351</v>
      </c>
      <c r="C109" s="608" t="s">
        <v>1415</v>
      </c>
      <c r="D109" s="599" t="s">
        <v>1416</v>
      </c>
      <c r="E109" s="584">
        <v>0</v>
      </c>
      <c r="F109" s="584">
        <v>47300</v>
      </c>
      <c r="G109" s="584">
        <v>0</v>
      </c>
      <c r="H109" s="584">
        <v>47300</v>
      </c>
      <c r="I109" s="584">
        <v>0</v>
      </c>
      <c r="J109" s="585">
        <v>0</v>
      </c>
    </row>
    <row r="110" spans="1:10" s="50" customFormat="1">
      <c r="A110" s="609" t="s">
        <v>1293</v>
      </c>
      <c r="B110" s="608" t="s">
        <v>1358</v>
      </c>
      <c r="C110" s="608"/>
      <c r="D110" s="599" t="s">
        <v>1359</v>
      </c>
      <c r="E110" s="584">
        <v>0</v>
      </c>
      <c r="F110" s="584">
        <v>245000</v>
      </c>
      <c r="G110" s="584">
        <v>0</v>
      </c>
      <c r="H110" s="584">
        <v>245000</v>
      </c>
      <c r="I110" s="584">
        <v>0</v>
      </c>
      <c r="J110" s="585">
        <v>0</v>
      </c>
    </row>
    <row r="111" spans="1:10" s="50" customFormat="1">
      <c r="A111" s="609" t="s">
        <v>1293</v>
      </c>
      <c r="B111" s="608" t="s">
        <v>1358</v>
      </c>
      <c r="C111" s="608" t="s">
        <v>1415</v>
      </c>
      <c r="D111" s="599" t="s">
        <v>1416</v>
      </c>
      <c r="E111" s="584">
        <v>0</v>
      </c>
      <c r="F111" s="584">
        <v>245000</v>
      </c>
      <c r="G111" s="584">
        <v>0</v>
      </c>
      <c r="H111" s="584">
        <v>245000</v>
      </c>
      <c r="I111" s="584">
        <v>0</v>
      </c>
      <c r="J111" s="585">
        <v>0</v>
      </c>
    </row>
    <row r="112" spans="1:10" s="50" customFormat="1">
      <c r="A112" s="609" t="s">
        <v>1293</v>
      </c>
      <c r="B112" s="608" t="s">
        <v>1361</v>
      </c>
      <c r="C112" s="608"/>
      <c r="D112" s="599" t="s">
        <v>1362</v>
      </c>
      <c r="E112" s="584">
        <v>7763000</v>
      </c>
      <c r="F112" s="584">
        <v>7768500</v>
      </c>
      <c r="G112" s="584">
        <v>96500</v>
      </c>
      <c r="H112" s="584">
        <v>96500</v>
      </c>
      <c r="I112" s="584">
        <v>7666500</v>
      </c>
      <c r="J112" s="585">
        <v>7672000</v>
      </c>
    </row>
    <row r="113" spans="1:10 16139:16384" s="50" customFormat="1">
      <c r="A113" s="609" t="s">
        <v>1293</v>
      </c>
      <c r="B113" s="608" t="s">
        <v>1361</v>
      </c>
      <c r="C113" s="608" t="s">
        <v>1415</v>
      </c>
      <c r="D113" s="599" t="s">
        <v>1416</v>
      </c>
      <c r="E113" s="584">
        <v>7763000</v>
      </c>
      <c r="F113" s="584">
        <v>7768500</v>
      </c>
      <c r="G113" s="584">
        <v>96500</v>
      </c>
      <c r="H113" s="584">
        <v>96500</v>
      </c>
      <c r="I113" s="584">
        <v>7666500</v>
      </c>
      <c r="J113" s="585">
        <v>7672000</v>
      </c>
    </row>
    <row r="114" spans="1:10 16139:16384" s="50" customFormat="1">
      <c r="A114" s="609" t="s">
        <v>1316</v>
      </c>
      <c r="B114" s="608"/>
      <c r="C114" s="608"/>
      <c r="D114" s="599" t="s">
        <v>1379</v>
      </c>
      <c r="E114" s="584">
        <v>7355750</v>
      </c>
      <c r="F114" s="584">
        <v>9283852</v>
      </c>
      <c r="G114" s="584">
        <v>297468</v>
      </c>
      <c r="H114" s="584">
        <v>297468</v>
      </c>
      <c r="I114" s="584">
        <v>7058282</v>
      </c>
      <c r="J114" s="585">
        <v>8986384</v>
      </c>
    </row>
    <row r="115" spans="1:10 16139:16384" s="50" customFormat="1">
      <c r="A115" s="609" t="s">
        <v>1316</v>
      </c>
      <c r="B115" s="608" t="s">
        <v>1383</v>
      </c>
      <c r="C115" s="608"/>
      <c r="D115" s="599" t="s">
        <v>1384</v>
      </c>
      <c r="E115" s="584">
        <v>6278</v>
      </c>
      <c r="F115" s="584">
        <v>6278</v>
      </c>
      <c r="G115" s="584">
        <v>0</v>
      </c>
      <c r="H115" s="584">
        <v>0</v>
      </c>
      <c r="I115" s="584">
        <v>6278</v>
      </c>
      <c r="J115" s="585">
        <v>6278</v>
      </c>
      <c r="WVS115" s="85"/>
      <c r="WVT115" s="85"/>
      <c r="WVU115" s="85"/>
      <c r="WVV115" s="85"/>
      <c r="WVW115" s="85"/>
      <c r="WVX115" s="85"/>
      <c r="WVY115" s="85"/>
      <c r="WVZ115" s="85"/>
      <c r="WWA115" s="85"/>
      <c r="WWB115" s="85"/>
      <c r="WWC115" s="85"/>
      <c r="WWD115" s="85"/>
      <c r="WWE115" s="85"/>
      <c r="WWF115" s="85"/>
      <c r="WWG115" s="85"/>
      <c r="WWH115" s="85"/>
      <c r="WWI115" s="85"/>
      <c r="WWJ115" s="85"/>
      <c r="WWK115" s="85"/>
      <c r="WWL115" s="85"/>
      <c r="WWM115" s="85"/>
      <c r="WWN115" s="85"/>
      <c r="WWO115" s="85"/>
      <c r="WWP115" s="85"/>
      <c r="WWQ115" s="85"/>
      <c r="WWR115" s="85"/>
      <c r="WWS115" s="85"/>
      <c r="WWT115" s="85"/>
      <c r="WWU115" s="85"/>
      <c r="WWV115" s="85"/>
      <c r="WWW115" s="85"/>
      <c r="WWX115" s="85"/>
      <c r="WWY115" s="85"/>
      <c r="WWZ115" s="85"/>
      <c r="WXA115" s="85"/>
      <c r="WXB115" s="85"/>
      <c r="WXC115" s="85"/>
      <c r="WXD115" s="85"/>
      <c r="WXE115" s="85"/>
      <c r="WXF115" s="85"/>
      <c r="WXG115" s="85"/>
      <c r="WXH115" s="85"/>
      <c r="WXI115" s="85"/>
      <c r="WXJ115" s="85"/>
      <c r="WXK115" s="85"/>
      <c r="WXL115" s="85"/>
      <c r="WXM115" s="85"/>
      <c r="WXN115" s="85"/>
      <c r="WXO115" s="85"/>
      <c r="WXP115" s="85"/>
      <c r="WXQ115" s="85"/>
      <c r="WXR115" s="85"/>
      <c r="WXS115" s="85"/>
      <c r="WXT115" s="85"/>
      <c r="WXU115" s="85"/>
      <c r="WXV115" s="85"/>
      <c r="WXW115" s="85"/>
      <c r="WXX115" s="85"/>
      <c r="WXY115" s="85"/>
      <c r="WXZ115" s="85"/>
      <c r="WYA115" s="85"/>
      <c r="WYB115" s="85"/>
      <c r="WYC115" s="85"/>
      <c r="WYD115" s="85"/>
      <c r="WYE115" s="85"/>
      <c r="WYF115" s="85"/>
      <c r="WYG115" s="85"/>
      <c r="WYH115" s="85"/>
      <c r="WYI115" s="85"/>
      <c r="WYJ115" s="85"/>
      <c r="WYK115" s="85"/>
      <c r="WYL115" s="85"/>
      <c r="WYM115" s="85"/>
      <c r="WYN115" s="85"/>
      <c r="WYO115" s="85"/>
      <c r="WYP115" s="85"/>
      <c r="WYQ115" s="85"/>
      <c r="WYR115" s="85"/>
      <c r="WYS115" s="85"/>
      <c r="WYT115" s="85"/>
      <c r="WYU115" s="85"/>
      <c r="WYV115" s="85"/>
      <c r="WYW115" s="85"/>
      <c r="WYX115" s="85"/>
      <c r="WYY115" s="85"/>
      <c r="WYZ115" s="85"/>
      <c r="WZA115" s="85"/>
      <c r="WZB115" s="85"/>
      <c r="WZC115" s="85"/>
      <c r="WZD115" s="85"/>
      <c r="WZE115" s="85"/>
      <c r="WZF115" s="85"/>
      <c r="WZG115" s="85"/>
      <c r="WZH115" s="85"/>
      <c r="WZI115" s="85"/>
      <c r="WZJ115" s="85"/>
      <c r="WZK115" s="85"/>
      <c r="WZL115" s="85"/>
      <c r="WZM115" s="85"/>
      <c r="WZN115" s="85"/>
      <c r="WZO115" s="85"/>
      <c r="WZP115" s="85"/>
      <c r="WZQ115" s="85"/>
      <c r="WZR115" s="85"/>
      <c r="WZS115" s="85"/>
      <c r="WZT115" s="85"/>
      <c r="WZU115" s="85"/>
      <c r="WZV115" s="85"/>
      <c r="WZW115" s="85"/>
      <c r="WZX115" s="85"/>
      <c r="WZY115" s="85"/>
      <c r="WZZ115" s="85"/>
      <c r="XAA115" s="85"/>
      <c r="XAB115" s="85"/>
      <c r="XAC115" s="85"/>
      <c r="XAD115" s="85"/>
      <c r="XAE115" s="85"/>
      <c r="XAF115" s="85"/>
      <c r="XAG115" s="85"/>
      <c r="XAH115" s="85"/>
      <c r="XAI115" s="85"/>
      <c r="XAJ115" s="85"/>
      <c r="XAK115" s="85"/>
      <c r="XAL115" s="85"/>
      <c r="XAM115" s="85"/>
      <c r="XAN115" s="85"/>
      <c r="XAO115" s="85"/>
      <c r="XAP115" s="85"/>
      <c r="XAQ115" s="85"/>
      <c r="XAR115" s="85"/>
      <c r="XAS115" s="85"/>
      <c r="XAT115" s="85"/>
      <c r="XAU115" s="85"/>
      <c r="XAV115" s="85"/>
      <c r="XAW115" s="85"/>
      <c r="XAX115" s="85"/>
      <c r="XAY115" s="85"/>
      <c r="XAZ115" s="85"/>
      <c r="XBA115" s="85"/>
      <c r="XBB115" s="85"/>
      <c r="XBC115" s="85"/>
      <c r="XBD115" s="85"/>
      <c r="XBE115" s="85"/>
      <c r="XBF115" s="85"/>
      <c r="XBG115" s="85"/>
      <c r="XBH115" s="85"/>
      <c r="XBI115" s="85"/>
      <c r="XBJ115" s="85"/>
      <c r="XBK115" s="85"/>
      <c r="XBL115" s="85"/>
      <c r="XBM115" s="85"/>
      <c r="XBN115" s="85"/>
      <c r="XBO115" s="85"/>
      <c r="XBP115" s="85"/>
      <c r="XBQ115" s="85"/>
      <c r="XBR115" s="85"/>
      <c r="XBS115" s="85"/>
      <c r="XBT115" s="85"/>
      <c r="XBU115" s="85"/>
      <c r="XBV115" s="85"/>
      <c r="XBW115" s="85"/>
      <c r="XBX115" s="85"/>
      <c r="XBY115" s="85"/>
      <c r="XBZ115" s="85"/>
      <c r="XCA115" s="85"/>
      <c r="XCB115" s="85"/>
      <c r="XCC115" s="85"/>
      <c r="XCD115" s="85"/>
      <c r="XCE115" s="85"/>
      <c r="XCF115" s="85"/>
      <c r="XCG115" s="85"/>
      <c r="XCH115" s="85"/>
      <c r="XCI115" s="85"/>
      <c r="XCJ115" s="85"/>
      <c r="XCK115" s="85"/>
      <c r="XCL115" s="85"/>
      <c r="XCM115" s="85"/>
      <c r="XCN115" s="85"/>
      <c r="XCO115" s="85"/>
      <c r="XCP115" s="85"/>
      <c r="XCQ115" s="85"/>
      <c r="XCR115" s="85"/>
      <c r="XCS115" s="85"/>
      <c r="XCT115" s="85"/>
      <c r="XCU115" s="85"/>
      <c r="XCV115" s="85"/>
      <c r="XCW115" s="85"/>
      <c r="XCX115" s="85"/>
      <c r="XCY115" s="85"/>
      <c r="XCZ115" s="85"/>
      <c r="XDA115" s="85"/>
      <c r="XDB115" s="85"/>
      <c r="XDC115" s="85"/>
      <c r="XDD115" s="85"/>
      <c r="XDE115" s="85"/>
      <c r="XDF115" s="85"/>
      <c r="XDG115" s="85"/>
      <c r="XDH115" s="85"/>
      <c r="XDI115" s="85"/>
      <c r="XDJ115" s="85"/>
      <c r="XDK115" s="85"/>
      <c r="XDL115" s="85"/>
      <c r="XDM115" s="85"/>
      <c r="XDN115" s="85"/>
      <c r="XDO115" s="85"/>
      <c r="XDP115" s="85"/>
      <c r="XDQ115" s="85"/>
      <c r="XDR115" s="85"/>
      <c r="XDS115" s="85"/>
      <c r="XDT115" s="85"/>
      <c r="XDU115" s="85"/>
      <c r="XDV115" s="85"/>
      <c r="XDW115" s="85"/>
      <c r="XDX115" s="85"/>
      <c r="XDY115" s="85"/>
      <c r="XDZ115" s="85"/>
      <c r="XEA115" s="85"/>
      <c r="XEB115" s="85"/>
      <c r="XEC115" s="85"/>
      <c r="XED115" s="85"/>
      <c r="XEE115" s="85"/>
      <c r="XEF115" s="85"/>
      <c r="XEG115" s="85"/>
      <c r="XEH115" s="85"/>
      <c r="XEI115" s="85"/>
      <c r="XEJ115" s="85"/>
      <c r="XEK115" s="85"/>
      <c r="XEL115" s="85"/>
      <c r="XEM115" s="85"/>
      <c r="XEN115" s="85"/>
      <c r="XEO115" s="85"/>
      <c r="XEP115" s="85"/>
      <c r="XEQ115" s="85"/>
      <c r="XER115" s="85"/>
      <c r="XES115" s="85"/>
      <c r="XET115" s="85"/>
      <c r="XEU115" s="85"/>
      <c r="XEV115" s="85"/>
      <c r="XEW115" s="85"/>
      <c r="XEX115" s="85"/>
      <c r="XEY115" s="85"/>
      <c r="XEZ115" s="85"/>
      <c r="XFA115" s="85"/>
      <c r="XFB115" s="85"/>
      <c r="XFC115" s="85"/>
      <c r="XFD115" s="85"/>
    </row>
    <row r="116" spans="1:10 16139:16384" s="50" customFormat="1">
      <c r="A116" s="609" t="s">
        <v>1316</v>
      </c>
      <c r="B116" s="608" t="s">
        <v>1383</v>
      </c>
      <c r="C116" s="608" t="s">
        <v>1316</v>
      </c>
      <c r="D116" s="599" t="s">
        <v>1417</v>
      </c>
      <c r="E116" s="584">
        <v>6278</v>
      </c>
      <c r="F116" s="584">
        <v>6278</v>
      </c>
      <c r="G116" s="584">
        <v>0</v>
      </c>
      <c r="H116" s="584">
        <v>0</v>
      </c>
      <c r="I116" s="584">
        <v>6278</v>
      </c>
      <c r="J116" s="585">
        <v>6278</v>
      </c>
      <c r="WVS116" s="85"/>
      <c r="WVT116" s="85"/>
      <c r="WVU116" s="85"/>
      <c r="WVV116" s="85"/>
      <c r="WVW116" s="85"/>
      <c r="WVX116" s="85"/>
      <c r="WVY116" s="85"/>
      <c r="WVZ116" s="85"/>
      <c r="WWA116" s="85"/>
      <c r="WWB116" s="85"/>
      <c r="WWC116" s="85"/>
      <c r="WWD116" s="85"/>
      <c r="WWE116" s="85"/>
      <c r="WWF116" s="85"/>
      <c r="WWG116" s="85"/>
      <c r="WWH116" s="85"/>
      <c r="WWI116" s="85"/>
      <c r="WWJ116" s="85"/>
      <c r="WWK116" s="85"/>
      <c r="WWL116" s="85"/>
      <c r="WWM116" s="85"/>
      <c r="WWN116" s="85"/>
      <c r="WWO116" s="85"/>
      <c r="WWP116" s="85"/>
      <c r="WWQ116" s="85"/>
      <c r="WWR116" s="85"/>
      <c r="WWS116" s="85"/>
      <c r="WWT116" s="85"/>
      <c r="WWU116" s="85"/>
      <c r="WWV116" s="85"/>
      <c r="WWW116" s="85"/>
      <c r="WWX116" s="85"/>
      <c r="WWY116" s="85"/>
      <c r="WWZ116" s="85"/>
      <c r="WXA116" s="85"/>
      <c r="WXB116" s="85"/>
      <c r="WXC116" s="85"/>
      <c r="WXD116" s="85"/>
      <c r="WXE116" s="85"/>
      <c r="WXF116" s="85"/>
      <c r="WXG116" s="85"/>
      <c r="WXH116" s="85"/>
      <c r="WXI116" s="85"/>
      <c r="WXJ116" s="85"/>
      <c r="WXK116" s="85"/>
      <c r="WXL116" s="85"/>
      <c r="WXM116" s="85"/>
      <c r="WXN116" s="85"/>
      <c r="WXO116" s="85"/>
      <c r="WXP116" s="85"/>
      <c r="WXQ116" s="85"/>
      <c r="WXR116" s="85"/>
      <c r="WXS116" s="85"/>
      <c r="WXT116" s="85"/>
      <c r="WXU116" s="85"/>
      <c r="WXV116" s="85"/>
      <c r="WXW116" s="85"/>
      <c r="WXX116" s="85"/>
      <c r="WXY116" s="85"/>
      <c r="WXZ116" s="85"/>
      <c r="WYA116" s="85"/>
      <c r="WYB116" s="85"/>
      <c r="WYC116" s="85"/>
      <c r="WYD116" s="85"/>
      <c r="WYE116" s="85"/>
      <c r="WYF116" s="85"/>
      <c r="WYG116" s="85"/>
      <c r="WYH116" s="85"/>
      <c r="WYI116" s="85"/>
      <c r="WYJ116" s="85"/>
      <c r="WYK116" s="85"/>
      <c r="WYL116" s="85"/>
      <c r="WYM116" s="85"/>
      <c r="WYN116" s="85"/>
      <c r="WYO116" s="85"/>
      <c r="WYP116" s="85"/>
      <c r="WYQ116" s="85"/>
      <c r="WYR116" s="85"/>
      <c r="WYS116" s="85"/>
      <c r="WYT116" s="85"/>
      <c r="WYU116" s="85"/>
      <c r="WYV116" s="85"/>
      <c r="WYW116" s="85"/>
      <c r="WYX116" s="85"/>
      <c r="WYY116" s="85"/>
      <c r="WYZ116" s="85"/>
      <c r="WZA116" s="85"/>
      <c r="WZB116" s="85"/>
      <c r="WZC116" s="85"/>
      <c r="WZD116" s="85"/>
      <c r="WZE116" s="85"/>
      <c r="WZF116" s="85"/>
      <c r="WZG116" s="85"/>
      <c r="WZH116" s="85"/>
      <c r="WZI116" s="85"/>
      <c r="WZJ116" s="85"/>
      <c r="WZK116" s="85"/>
      <c r="WZL116" s="85"/>
      <c r="WZM116" s="85"/>
      <c r="WZN116" s="85"/>
      <c r="WZO116" s="85"/>
      <c r="WZP116" s="85"/>
      <c r="WZQ116" s="85"/>
      <c r="WZR116" s="85"/>
      <c r="WZS116" s="85"/>
      <c r="WZT116" s="85"/>
      <c r="WZU116" s="85"/>
      <c r="WZV116" s="85"/>
      <c r="WZW116" s="85"/>
      <c r="WZX116" s="85"/>
      <c r="WZY116" s="85"/>
      <c r="WZZ116" s="85"/>
      <c r="XAA116" s="85"/>
      <c r="XAB116" s="85"/>
      <c r="XAC116" s="85"/>
      <c r="XAD116" s="85"/>
      <c r="XAE116" s="85"/>
      <c r="XAF116" s="85"/>
      <c r="XAG116" s="85"/>
      <c r="XAH116" s="85"/>
      <c r="XAI116" s="85"/>
      <c r="XAJ116" s="85"/>
      <c r="XAK116" s="85"/>
      <c r="XAL116" s="85"/>
      <c r="XAM116" s="85"/>
      <c r="XAN116" s="85"/>
      <c r="XAO116" s="85"/>
      <c r="XAP116" s="85"/>
      <c r="XAQ116" s="85"/>
      <c r="XAR116" s="85"/>
      <c r="XAS116" s="85"/>
      <c r="XAT116" s="85"/>
      <c r="XAU116" s="85"/>
      <c r="XAV116" s="85"/>
      <c r="XAW116" s="85"/>
      <c r="XAX116" s="85"/>
      <c r="XAY116" s="85"/>
      <c r="XAZ116" s="85"/>
      <c r="XBA116" s="85"/>
      <c r="XBB116" s="85"/>
      <c r="XBC116" s="85"/>
      <c r="XBD116" s="85"/>
      <c r="XBE116" s="85"/>
      <c r="XBF116" s="85"/>
      <c r="XBG116" s="85"/>
      <c r="XBH116" s="85"/>
      <c r="XBI116" s="85"/>
      <c r="XBJ116" s="85"/>
      <c r="XBK116" s="85"/>
      <c r="XBL116" s="85"/>
      <c r="XBM116" s="85"/>
      <c r="XBN116" s="85"/>
      <c r="XBO116" s="85"/>
      <c r="XBP116" s="85"/>
      <c r="XBQ116" s="85"/>
      <c r="XBR116" s="85"/>
      <c r="XBS116" s="85"/>
      <c r="XBT116" s="85"/>
      <c r="XBU116" s="85"/>
      <c r="XBV116" s="85"/>
      <c r="XBW116" s="85"/>
      <c r="XBX116" s="85"/>
      <c r="XBY116" s="85"/>
      <c r="XBZ116" s="85"/>
      <c r="XCA116" s="85"/>
      <c r="XCB116" s="85"/>
      <c r="XCC116" s="85"/>
      <c r="XCD116" s="85"/>
      <c r="XCE116" s="85"/>
      <c r="XCF116" s="85"/>
      <c r="XCG116" s="85"/>
      <c r="XCH116" s="85"/>
      <c r="XCI116" s="85"/>
      <c r="XCJ116" s="85"/>
      <c r="XCK116" s="85"/>
      <c r="XCL116" s="85"/>
      <c r="XCM116" s="85"/>
      <c r="XCN116" s="85"/>
      <c r="XCO116" s="85"/>
      <c r="XCP116" s="85"/>
      <c r="XCQ116" s="85"/>
      <c r="XCR116" s="85"/>
      <c r="XCS116" s="85"/>
      <c r="XCT116" s="85"/>
      <c r="XCU116" s="85"/>
      <c r="XCV116" s="85"/>
      <c r="XCW116" s="85"/>
      <c r="XCX116" s="85"/>
      <c r="XCY116" s="85"/>
      <c r="XCZ116" s="85"/>
      <c r="XDA116" s="85"/>
      <c r="XDB116" s="85"/>
      <c r="XDC116" s="85"/>
      <c r="XDD116" s="85"/>
      <c r="XDE116" s="85"/>
      <c r="XDF116" s="85"/>
      <c r="XDG116" s="85"/>
      <c r="XDH116" s="85"/>
      <c r="XDI116" s="85"/>
      <c r="XDJ116" s="85"/>
      <c r="XDK116" s="85"/>
      <c r="XDL116" s="85"/>
      <c r="XDM116" s="85"/>
      <c r="XDN116" s="85"/>
      <c r="XDO116" s="85"/>
      <c r="XDP116" s="85"/>
      <c r="XDQ116" s="85"/>
      <c r="XDR116" s="85"/>
      <c r="XDS116" s="85"/>
      <c r="XDT116" s="85"/>
      <c r="XDU116" s="85"/>
      <c r="XDV116" s="85"/>
      <c r="XDW116" s="85"/>
      <c r="XDX116" s="85"/>
      <c r="XDY116" s="85"/>
      <c r="XDZ116" s="85"/>
      <c r="XEA116" s="85"/>
      <c r="XEB116" s="85"/>
      <c r="XEC116" s="85"/>
      <c r="XED116" s="85"/>
      <c r="XEE116" s="85"/>
      <c r="XEF116" s="85"/>
      <c r="XEG116" s="85"/>
      <c r="XEH116" s="85"/>
      <c r="XEI116" s="85"/>
      <c r="XEJ116" s="85"/>
      <c r="XEK116" s="85"/>
      <c r="XEL116" s="85"/>
      <c r="XEM116" s="85"/>
      <c r="XEN116" s="85"/>
      <c r="XEO116" s="85"/>
      <c r="XEP116" s="85"/>
      <c r="XEQ116" s="85"/>
      <c r="XER116" s="85"/>
      <c r="XES116" s="85"/>
      <c r="XET116" s="85"/>
      <c r="XEU116" s="85"/>
      <c r="XEV116" s="85"/>
      <c r="XEW116" s="85"/>
      <c r="XEX116" s="85"/>
      <c r="XEY116" s="85"/>
      <c r="XEZ116" s="85"/>
      <c r="XFA116" s="85"/>
      <c r="XFB116" s="85"/>
      <c r="XFC116" s="85"/>
      <c r="XFD116" s="85"/>
    </row>
    <row r="117" spans="1:10 16139:16384" s="50" customFormat="1">
      <c r="A117" s="609" t="s">
        <v>1316</v>
      </c>
      <c r="B117" s="608" t="s">
        <v>1386</v>
      </c>
      <c r="C117" s="608"/>
      <c r="D117" s="599" t="s">
        <v>1387</v>
      </c>
      <c r="E117" s="584">
        <v>7349472</v>
      </c>
      <c r="F117" s="584">
        <v>9277574</v>
      </c>
      <c r="G117" s="584">
        <v>297468</v>
      </c>
      <c r="H117" s="584">
        <v>297468</v>
      </c>
      <c r="I117" s="584">
        <v>7052004</v>
      </c>
      <c r="J117" s="585">
        <v>8980106</v>
      </c>
      <c r="WVS117" s="85"/>
      <c r="WVT117" s="85"/>
      <c r="WVU117" s="85"/>
      <c r="WVV117" s="85"/>
      <c r="WVW117" s="85"/>
      <c r="WVX117" s="85"/>
      <c r="WVY117" s="85"/>
      <c r="WVZ117" s="85"/>
      <c r="WWA117" s="85"/>
      <c r="WWB117" s="85"/>
      <c r="WWC117" s="85"/>
      <c r="WWD117" s="85"/>
      <c r="WWE117" s="85"/>
      <c r="WWF117" s="85"/>
      <c r="WWG117" s="85"/>
      <c r="WWH117" s="85"/>
      <c r="WWI117" s="85"/>
      <c r="WWJ117" s="85"/>
      <c r="WWK117" s="85"/>
      <c r="WWL117" s="85"/>
      <c r="WWM117" s="85"/>
      <c r="WWN117" s="85"/>
      <c r="WWO117" s="85"/>
      <c r="WWP117" s="85"/>
      <c r="WWQ117" s="85"/>
      <c r="WWR117" s="85"/>
      <c r="WWS117" s="85"/>
      <c r="WWT117" s="85"/>
      <c r="WWU117" s="85"/>
      <c r="WWV117" s="85"/>
      <c r="WWW117" s="85"/>
      <c r="WWX117" s="85"/>
      <c r="WWY117" s="85"/>
      <c r="WWZ117" s="85"/>
      <c r="WXA117" s="85"/>
      <c r="WXB117" s="85"/>
      <c r="WXC117" s="85"/>
      <c r="WXD117" s="85"/>
      <c r="WXE117" s="85"/>
      <c r="WXF117" s="85"/>
      <c r="WXG117" s="85"/>
      <c r="WXH117" s="85"/>
      <c r="WXI117" s="85"/>
      <c r="WXJ117" s="85"/>
      <c r="WXK117" s="85"/>
      <c r="WXL117" s="85"/>
      <c r="WXM117" s="85"/>
      <c r="WXN117" s="85"/>
      <c r="WXO117" s="85"/>
      <c r="WXP117" s="85"/>
      <c r="WXQ117" s="85"/>
      <c r="WXR117" s="85"/>
      <c r="WXS117" s="85"/>
      <c r="WXT117" s="85"/>
      <c r="WXU117" s="85"/>
      <c r="WXV117" s="85"/>
      <c r="WXW117" s="85"/>
      <c r="WXX117" s="85"/>
      <c r="WXY117" s="85"/>
      <c r="WXZ117" s="85"/>
      <c r="WYA117" s="85"/>
      <c r="WYB117" s="85"/>
      <c r="WYC117" s="85"/>
      <c r="WYD117" s="85"/>
      <c r="WYE117" s="85"/>
      <c r="WYF117" s="85"/>
      <c r="WYG117" s="85"/>
      <c r="WYH117" s="85"/>
      <c r="WYI117" s="85"/>
      <c r="WYJ117" s="85"/>
      <c r="WYK117" s="85"/>
      <c r="WYL117" s="85"/>
      <c r="WYM117" s="85"/>
      <c r="WYN117" s="85"/>
      <c r="WYO117" s="85"/>
      <c r="WYP117" s="85"/>
      <c r="WYQ117" s="85"/>
      <c r="WYR117" s="85"/>
      <c r="WYS117" s="85"/>
      <c r="WYT117" s="85"/>
      <c r="WYU117" s="85"/>
      <c r="WYV117" s="85"/>
      <c r="WYW117" s="85"/>
      <c r="WYX117" s="85"/>
      <c r="WYY117" s="85"/>
      <c r="WYZ117" s="85"/>
      <c r="WZA117" s="85"/>
      <c r="WZB117" s="85"/>
      <c r="WZC117" s="85"/>
      <c r="WZD117" s="85"/>
      <c r="WZE117" s="85"/>
      <c r="WZF117" s="85"/>
      <c r="WZG117" s="85"/>
      <c r="WZH117" s="85"/>
      <c r="WZI117" s="85"/>
      <c r="WZJ117" s="85"/>
      <c r="WZK117" s="85"/>
      <c r="WZL117" s="85"/>
      <c r="WZM117" s="85"/>
      <c r="WZN117" s="85"/>
      <c r="WZO117" s="85"/>
      <c r="WZP117" s="85"/>
      <c r="WZQ117" s="85"/>
      <c r="WZR117" s="85"/>
      <c r="WZS117" s="85"/>
      <c r="WZT117" s="85"/>
      <c r="WZU117" s="85"/>
      <c r="WZV117" s="85"/>
      <c r="WZW117" s="85"/>
      <c r="WZX117" s="85"/>
      <c r="WZY117" s="85"/>
      <c r="WZZ117" s="85"/>
      <c r="XAA117" s="85"/>
      <c r="XAB117" s="85"/>
      <c r="XAC117" s="85"/>
      <c r="XAD117" s="85"/>
      <c r="XAE117" s="85"/>
      <c r="XAF117" s="85"/>
      <c r="XAG117" s="85"/>
      <c r="XAH117" s="85"/>
      <c r="XAI117" s="85"/>
      <c r="XAJ117" s="85"/>
      <c r="XAK117" s="85"/>
      <c r="XAL117" s="85"/>
      <c r="XAM117" s="85"/>
      <c r="XAN117" s="85"/>
      <c r="XAO117" s="85"/>
      <c r="XAP117" s="85"/>
      <c r="XAQ117" s="85"/>
      <c r="XAR117" s="85"/>
      <c r="XAS117" s="85"/>
      <c r="XAT117" s="85"/>
      <c r="XAU117" s="85"/>
      <c r="XAV117" s="85"/>
      <c r="XAW117" s="85"/>
      <c r="XAX117" s="85"/>
      <c r="XAY117" s="85"/>
      <c r="XAZ117" s="85"/>
      <c r="XBA117" s="85"/>
      <c r="XBB117" s="85"/>
      <c r="XBC117" s="85"/>
      <c r="XBD117" s="85"/>
      <c r="XBE117" s="85"/>
      <c r="XBF117" s="85"/>
      <c r="XBG117" s="85"/>
      <c r="XBH117" s="85"/>
      <c r="XBI117" s="85"/>
      <c r="XBJ117" s="85"/>
      <c r="XBK117" s="85"/>
      <c r="XBL117" s="85"/>
      <c r="XBM117" s="85"/>
      <c r="XBN117" s="85"/>
      <c r="XBO117" s="85"/>
      <c r="XBP117" s="85"/>
      <c r="XBQ117" s="85"/>
      <c r="XBR117" s="85"/>
      <c r="XBS117" s="85"/>
      <c r="XBT117" s="85"/>
      <c r="XBU117" s="85"/>
      <c r="XBV117" s="85"/>
      <c r="XBW117" s="85"/>
      <c r="XBX117" s="85"/>
      <c r="XBY117" s="85"/>
      <c r="XBZ117" s="85"/>
      <c r="XCA117" s="85"/>
      <c r="XCB117" s="85"/>
      <c r="XCC117" s="85"/>
      <c r="XCD117" s="85"/>
      <c r="XCE117" s="85"/>
      <c r="XCF117" s="85"/>
      <c r="XCG117" s="85"/>
      <c r="XCH117" s="85"/>
      <c r="XCI117" s="85"/>
      <c r="XCJ117" s="85"/>
      <c r="XCK117" s="85"/>
      <c r="XCL117" s="85"/>
      <c r="XCM117" s="85"/>
      <c r="XCN117" s="85"/>
      <c r="XCO117" s="85"/>
      <c r="XCP117" s="85"/>
      <c r="XCQ117" s="85"/>
      <c r="XCR117" s="85"/>
      <c r="XCS117" s="85"/>
      <c r="XCT117" s="85"/>
      <c r="XCU117" s="85"/>
      <c r="XCV117" s="85"/>
      <c r="XCW117" s="85"/>
      <c r="XCX117" s="85"/>
      <c r="XCY117" s="85"/>
      <c r="XCZ117" s="85"/>
      <c r="XDA117" s="85"/>
      <c r="XDB117" s="85"/>
      <c r="XDC117" s="85"/>
      <c r="XDD117" s="85"/>
      <c r="XDE117" s="85"/>
      <c r="XDF117" s="85"/>
      <c r="XDG117" s="85"/>
      <c r="XDH117" s="85"/>
      <c r="XDI117" s="85"/>
      <c r="XDJ117" s="85"/>
      <c r="XDK117" s="85"/>
      <c r="XDL117" s="85"/>
      <c r="XDM117" s="85"/>
      <c r="XDN117" s="85"/>
      <c r="XDO117" s="85"/>
      <c r="XDP117" s="85"/>
      <c r="XDQ117" s="85"/>
      <c r="XDR117" s="85"/>
      <c r="XDS117" s="85"/>
      <c r="XDT117" s="85"/>
      <c r="XDU117" s="85"/>
      <c r="XDV117" s="85"/>
      <c r="XDW117" s="85"/>
      <c r="XDX117" s="85"/>
      <c r="XDY117" s="85"/>
      <c r="XDZ117" s="85"/>
      <c r="XEA117" s="85"/>
      <c r="XEB117" s="85"/>
      <c r="XEC117" s="85"/>
      <c r="XED117" s="85"/>
      <c r="XEE117" s="85"/>
      <c r="XEF117" s="85"/>
      <c r="XEG117" s="85"/>
      <c r="XEH117" s="85"/>
      <c r="XEI117" s="85"/>
      <c r="XEJ117" s="85"/>
      <c r="XEK117" s="85"/>
      <c r="XEL117" s="85"/>
      <c r="XEM117" s="85"/>
      <c r="XEN117" s="85"/>
      <c r="XEO117" s="85"/>
      <c r="XEP117" s="85"/>
      <c r="XEQ117" s="85"/>
      <c r="XER117" s="85"/>
      <c r="XES117" s="85"/>
      <c r="XET117" s="85"/>
      <c r="XEU117" s="85"/>
      <c r="XEV117" s="85"/>
      <c r="XEW117" s="85"/>
      <c r="XEX117" s="85"/>
      <c r="XEY117" s="85"/>
      <c r="XEZ117" s="85"/>
      <c r="XFA117" s="85"/>
      <c r="XFB117" s="85"/>
      <c r="XFC117" s="85"/>
      <c r="XFD117" s="85"/>
    </row>
    <row r="118" spans="1:10 16139:16384" s="50" customFormat="1">
      <c r="A118" s="609" t="s">
        <v>1316</v>
      </c>
      <c r="B118" s="608" t="s">
        <v>1386</v>
      </c>
      <c r="C118" s="608" t="s">
        <v>1328</v>
      </c>
      <c r="D118" s="599" t="s">
        <v>1418</v>
      </c>
      <c r="E118" s="584">
        <v>7349472</v>
      </c>
      <c r="F118" s="584">
        <v>9277574</v>
      </c>
      <c r="G118" s="584">
        <v>297468</v>
      </c>
      <c r="H118" s="584">
        <v>297468</v>
      </c>
      <c r="I118" s="584">
        <v>7052004</v>
      </c>
      <c r="J118" s="585">
        <v>8980106</v>
      </c>
      <c r="WVS118" s="85"/>
      <c r="WVT118" s="85"/>
      <c r="WVU118" s="85"/>
      <c r="WVV118" s="85"/>
      <c r="WVW118" s="85"/>
      <c r="WVX118" s="85"/>
      <c r="WVY118" s="85"/>
      <c r="WVZ118" s="85"/>
      <c r="WWA118" s="85"/>
      <c r="WWB118" s="85"/>
      <c r="WWC118" s="85"/>
      <c r="WWD118" s="85"/>
      <c r="WWE118" s="85"/>
      <c r="WWF118" s="85"/>
      <c r="WWG118" s="85"/>
      <c r="WWH118" s="85"/>
      <c r="WWI118" s="85"/>
      <c r="WWJ118" s="85"/>
      <c r="WWK118" s="85"/>
      <c r="WWL118" s="85"/>
      <c r="WWM118" s="85"/>
      <c r="WWN118" s="85"/>
      <c r="WWO118" s="85"/>
      <c r="WWP118" s="85"/>
      <c r="WWQ118" s="85"/>
      <c r="WWR118" s="85"/>
      <c r="WWS118" s="85"/>
      <c r="WWT118" s="85"/>
      <c r="WWU118" s="85"/>
      <c r="WWV118" s="85"/>
      <c r="WWW118" s="85"/>
      <c r="WWX118" s="85"/>
      <c r="WWY118" s="85"/>
      <c r="WWZ118" s="85"/>
      <c r="WXA118" s="85"/>
      <c r="WXB118" s="85"/>
      <c r="WXC118" s="85"/>
      <c r="WXD118" s="85"/>
      <c r="WXE118" s="85"/>
      <c r="WXF118" s="85"/>
      <c r="WXG118" s="85"/>
      <c r="WXH118" s="85"/>
      <c r="WXI118" s="85"/>
      <c r="WXJ118" s="85"/>
      <c r="WXK118" s="85"/>
      <c r="WXL118" s="85"/>
      <c r="WXM118" s="85"/>
      <c r="WXN118" s="85"/>
      <c r="WXO118" s="85"/>
      <c r="WXP118" s="85"/>
      <c r="WXQ118" s="85"/>
      <c r="WXR118" s="85"/>
      <c r="WXS118" s="85"/>
      <c r="WXT118" s="85"/>
      <c r="WXU118" s="85"/>
      <c r="WXV118" s="85"/>
      <c r="WXW118" s="85"/>
      <c r="WXX118" s="85"/>
      <c r="WXY118" s="85"/>
      <c r="WXZ118" s="85"/>
      <c r="WYA118" s="85"/>
      <c r="WYB118" s="85"/>
      <c r="WYC118" s="85"/>
      <c r="WYD118" s="85"/>
      <c r="WYE118" s="85"/>
      <c r="WYF118" s="85"/>
      <c r="WYG118" s="85"/>
      <c r="WYH118" s="85"/>
      <c r="WYI118" s="85"/>
      <c r="WYJ118" s="85"/>
      <c r="WYK118" s="85"/>
      <c r="WYL118" s="85"/>
      <c r="WYM118" s="85"/>
      <c r="WYN118" s="85"/>
      <c r="WYO118" s="85"/>
      <c r="WYP118" s="85"/>
      <c r="WYQ118" s="85"/>
      <c r="WYR118" s="85"/>
      <c r="WYS118" s="85"/>
      <c r="WYT118" s="85"/>
      <c r="WYU118" s="85"/>
      <c r="WYV118" s="85"/>
      <c r="WYW118" s="85"/>
      <c r="WYX118" s="85"/>
      <c r="WYY118" s="85"/>
      <c r="WYZ118" s="85"/>
      <c r="WZA118" s="85"/>
      <c r="WZB118" s="85"/>
      <c r="WZC118" s="85"/>
      <c r="WZD118" s="85"/>
      <c r="WZE118" s="85"/>
      <c r="WZF118" s="85"/>
      <c r="WZG118" s="85"/>
      <c r="WZH118" s="85"/>
      <c r="WZI118" s="85"/>
      <c r="WZJ118" s="85"/>
      <c r="WZK118" s="85"/>
      <c r="WZL118" s="85"/>
      <c r="WZM118" s="85"/>
      <c r="WZN118" s="85"/>
      <c r="WZO118" s="85"/>
      <c r="WZP118" s="85"/>
      <c r="WZQ118" s="85"/>
      <c r="WZR118" s="85"/>
      <c r="WZS118" s="85"/>
      <c r="WZT118" s="85"/>
      <c r="WZU118" s="85"/>
      <c r="WZV118" s="85"/>
      <c r="WZW118" s="85"/>
      <c r="WZX118" s="85"/>
      <c r="WZY118" s="85"/>
      <c r="WZZ118" s="85"/>
      <c r="XAA118" s="85"/>
      <c r="XAB118" s="85"/>
      <c r="XAC118" s="85"/>
      <c r="XAD118" s="85"/>
      <c r="XAE118" s="85"/>
      <c r="XAF118" s="85"/>
      <c r="XAG118" s="85"/>
      <c r="XAH118" s="85"/>
      <c r="XAI118" s="85"/>
      <c r="XAJ118" s="85"/>
      <c r="XAK118" s="85"/>
      <c r="XAL118" s="85"/>
      <c r="XAM118" s="85"/>
      <c r="XAN118" s="85"/>
      <c r="XAO118" s="85"/>
      <c r="XAP118" s="85"/>
      <c r="XAQ118" s="85"/>
      <c r="XAR118" s="85"/>
      <c r="XAS118" s="85"/>
      <c r="XAT118" s="85"/>
      <c r="XAU118" s="85"/>
      <c r="XAV118" s="85"/>
      <c r="XAW118" s="85"/>
      <c r="XAX118" s="85"/>
      <c r="XAY118" s="85"/>
      <c r="XAZ118" s="85"/>
      <c r="XBA118" s="85"/>
      <c r="XBB118" s="85"/>
      <c r="XBC118" s="85"/>
      <c r="XBD118" s="85"/>
      <c r="XBE118" s="85"/>
      <c r="XBF118" s="85"/>
      <c r="XBG118" s="85"/>
      <c r="XBH118" s="85"/>
      <c r="XBI118" s="85"/>
      <c r="XBJ118" s="85"/>
      <c r="XBK118" s="85"/>
      <c r="XBL118" s="85"/>
      <c r="XBM118" s="85"/>
      <c r="XBN118" s="85"/>
      <c r="XBO118" s="85"/>
      <c r="XBP118" s="85"/>
      <c r="XBQ118" s="85"/>
      <c r="XBR118" s="85"/>
      <c r="XBS118" s="85"/>
      <c r="XBT118" s="85"/>
      <c r="XBU118" s="85"/>
      <c r="XBV118" s="85"/>
      <c r="XBW118" s="85"/>
      <c r="XBX118" s="85"/>
      <c r="XBY118" s="85"/>
      <c r="XBZ118" s="85"/>
      <c r="XCA118" s="85"/>
      <c r="XCB118" s="85"/>
      <c r="XCC118" s="85"/>
      <c r="XCD118" s="85"/>
      <c r="XCE118" s="85"/>
      <c r="XCF118" s="85"/>
      <c r="XCG118" s="85"/>
      <c r="XCH118" s="85"/>
      <c r="XCI118" s="85"/>
      <c r="XCJ118" s="85"/>
      <c r="XCK118" s="85"/>
      <c r="XCL118" s="85"/>
      <c r="XCM118" s="85"/>
      <c r="XCN118" s="85"/>
      <c r="XCO118" s="85"/>
      <c r="XCP118" s="85"/>
      <c r="XCQ118" s="85"/>
      <c r="XCR118" s="85"/>
      <c r="XCS118" s="85"/>
      <c r="XCT118" s="85"/>
      <c r="XCU118" s="85"/>
      <c r="XCV118" s="85"/>
      <c r="XCW118" s="85"/>
      <c r="XCX118" s="85"/>
      <c r="XCY118" s="85"/>
      <c r="XCZ118" s="85"/>
      <c r="XDA118" s="85"/>
      <c r="XDB118" s="85"/>
      <c r="XDC118" s="85"/>
      <c r="XDD118" s="85"/>
      <c r="XDE118" s="85"/>
      <c r="XDF118" s="85"/>
      <c r="XDG118" s="85"/>
      <c r="XDH118" s="85"/>
      <c r="XDI118" s="85"/>
      <c r="XDJ118" s="85"/>
      <c r="XDK118" s="85"/>
      <c r="XDL118" s="85"/>
      <c r="XDM118" s="85"/>
      <c r="XDN118" s="85"/>
      <c r="XDO118" s="85"/>
      <c r="XDP118" s="85"/>
      <c r="XDQ118" s="85"/>
      <c r="XDR118" s="85"/>
      <c r="XDS118" s="85"/>
      <c r="XDT118" s="85"/>
      <c r="XDU118" s="85"/>
      <c r="XDV118" s="85"/>
      <c r="XDW118" s="85"/>
      <c r="XDX118" s="85"/>
      <c r="XDY118" s="85"/>
      <c r="XDZ118" s="85"/>
      <c r="XEA118" s="85"/>
      <c r="XEB118" s="85"/>
      <c r="XEC118" s="85"/>
      <c r="XED118" s="85"/>
      <c r="XEE118" s="85"/>
      <c r="XEF118" s="85"/>
      <c r="XEG118" s="85"/>
      <c r="XEH118" s="85"/>
      <c r="XEI118" s="85"/>
      <c r="XEJ118" s="85"/>
      <c r="XEK118" s="85"/>
      <c r="XEL118" s="85"/>
      <c r="XEM118" s="85"/>
      <c r="XEN118" s="85"/>
      <c r="XEO118" s="85"/>
      <c r="XEP118" s="85"/>
      <c r="XEQ118" s="85"/>
      <c r="XER118" s="85"/>
      <c r="XES118" s="85"/>
      <c r="XET118" s="85"/>
      <c r="XEU118" s="85"/>
      <c r="XEV118" s="85"/>
      <c r="XEW118" s="85"/>
      <c r="XEX118" s="85"/>
      <c r="XEY118" s="85"/>
      <c r="XEZ118" s="85"/>
      <c r="XFA118" s="85"/>
      <c r="XFB118" s="85"/>
      <c r="XFC118" s="85"/>
      <c r="XFD118" s="85"/>
    </row>
    <row r="119" spans="1:10 16139:16384" s="50" customFormat="1">
      <c r="A119" s="609" t="s">
        <v>1319</v>
      </c>
      <c r="B119" s="608"/>
      <c r="C119" s="608"/>
      <c r="D119" s="599" t="s">
        <v>1400</v>
      </c>
      <c r="E119" s="584">
        <v>42000</v>
      </c>
      <c r="F119" s="584">
        <v>42000</v>
      </c>
      <c r="G119" s="584">
        <v>42000</v>
      </c>
      <c r="H119" s="584">
        <v>42000</v>
      </c>
      <c r="I119" s="584">
        <v>0</v>
      </c>
      <c r="J119" s="585">
        <v>0</v>
      </c>
      <c r="WVS119" s="85"/>
      <c r="WVT119" s="85"/>
      <c r="WVU119" s="85"/>
      <c r="WVV119" s="85"/>
      <c r="WVW119" s="85"/>
      <c r="WVX119" s="85"/>
      <c r="WVY119" s="85"/>
      <c r="WVZ119" s="85"/>
      <c r="WWA119" s="85"/>
      <c r="WWB119" s="85"/>
      <c r="WWC119" s="85"/>
      <c r="WWD119" s="85"/>
      <c r="WWE119" s="85"/>
      <c r="WWF119" s="85"/>
      <c r="WWG119" s="85"/>
      <c r="WWH119" s="85"/>
      <c r="WWI119" s="85"/>
      <c r="WWJ119" s="85"/>
      <c r="WWK119" s="85"/>
      <c r="WWL119" s="85"/>
      <c r="WWM119" s="85"/>
      <c r="WWN119" s="85"/>
      <c r="WWO119" s="85"/>
      <c r="WWP119" s="85"/>
      <c r="WWQ119" s="85"/>
      <c r="WWR119" s="85"/>
      <c r="WWS119" s="85"/>
      <c r="WWT119" s="85"/>
      <c r="WWU119" s="85"/>
      <c r="WWV119" s="85"/>
      <c r="WWW119" s="85"/>
      <c r="WWX119" s="85"/>
      <c r="WWY119" s="85"/>
      <c r="WWZ119" s="85"/>
      <c r="WXA119" s="85"/>
      <c r="WXB119" s="85"/>
      <c r="WXC119" s="85"/>
      <c r="WXD119" s="85"/>
      <c r="WXE119" s="85"/>
      <c r="WXF119" s="85"/>
      <c r="WXG119" s="85"/>
      <c r="WXH119" s="85"/>
      <c r="WXI119" s="85"/>
      <c r="WXJ119" s="85"/>
      <c r="WXK119" s="85"/>
      <c r="WXL119" s="85"/>
      <c r="WXM119" s="85"/>
      <c r="WXN119" s="85"/>
      <c r="WXO119" s="85"/>
      <c r="WXP119" s="85"/>
      <c r="WXQ119" s="85"/>
      <c r="WXR119" s="85"/>
      <c r="WXS119" s="85"/>
      <c r="WXT119" s="85"/>
      <c r="WXU119" s="85"/>
      <c r="WXV119" s="85"/>
      <c r="WXW119" s="85"/>
      <c r="WXX119" s="85"/>
      <c r="WXY119" s="85"/>
      <c r="WXZ119" s="85"/>
      <c r="WYA119" s="85"/>
      <c r="WYB119" s="85"/>
      <c r="WYC119" s="85"/>
      <c r="WYD119" s="85"/>
      <c r="WYE119" s="85"/>
      <c r="WYF119" s="85"/>
      <c r="WYG119" s="85"/>
      <c r="WYH119" s="85"/>
      <c r="WYI119" s="85"/>
      <c r="WYJ119" s="85"/>
      <c r="WYK119" s="85"/>
      <c r="WYL119" s="85"/>
      <c r="WYM119" s="85"/>
      <c r="WYN119" s="85"/>
      <c r="WYO119" s="85"/>
      <c r="WYP119" s="85"/>
      <c r="WYQ119" s="85"/>
      <c r="WYR119" s="85"/>
      <c r="WYS119" s="85"/>
      <c r="WYT119" s="85"/>
      <c r="WYU119" s="85"/>
      <c r="WYV119" s="85"/>
      <c r="WYW119" s="85"/>
      <c r="WYX119" s="85"/>
      <c r="WYY119" s="85"/>
      <c r="WYZ119" s="85"/>
      <c r="WZA119" s="85"/>
      <c r="WZB119" s="85"/>
      <c r="WZC119" s="85"/>
      <c r="WZD119" s="85"/>
      <c r="WZE119" s="85"/>
      <c r="WZF119" s="85"/>
      <c r="WZG119" s="85"/>
      <c r="WZH119" s="85"/>
      <c r="WZI119" s="85"/>
      <c r="WZJ119" s="85"/>
      <c r="WZK119" s="85"/>
      <c r="WZL119" s="85"/>
      <c r="WZM119" s="85"/>
      <c r="WZN119" s="85"/>
      <c r="WZO119" s="85"/>
      <c r="WZP119" s="85"/>
      <c r="WZQ119" s="85"/>
      <c r="WZR119" s="85"/>
      <c r="WZS119" s="85"/>
      <c r="WZT119" s="85"/>
      <c r="WZU119" s="85"/>
      <c r="WZV119" s="85"/>
      <c r="WZW119" s="85"/>
      <c r="WZX119" s="85"/>
      <c r="WZY119" s="85"/>
      <c r="WZZ119" s="85"/>
      <c r="XAA119" s="85"/>
      <c r="XAB119" s="85"/>
      <c r="XAC119" s="85"/>
      <c r="XAD119" s="85"/>
      <c r="XAE119" s="85"/>
      <c r="XAF119" s="85"/>
      <c r="XAG119" s="85"/>
      <c r="XAH119" s="85"/>
      <c r="XAI119" s="85"/>
      <c r="XAJ119" s="85"/>
      <c r="XAK119" s="85"/>
      <c r="XAL119" s="85"/>
      <c r="XAM119" s="85"/>
      <c r="XAN119" s="85"/>
      <c r="XAO119" s="85"/>
      <c r="XAP119" s="85"/>
      <c r="XAQ119" s="85"/>
      <c r="XAR119" s="85"/>
      <c r="XAS119" s="85"/>
      <c r="XAT119" s="85"/>
      <c r="XAU119" s="85"/>
      <c r="XAV119" s="85"/>
      <c r="XAW119" s="85"/>
      <c r="XAX119" s="85"/>
      <c r="XAY119" s="85"/>
      <c r="XAZ119" s="85"/>
      <c r="XBA119" s="85"/>
      <c r="XBB119" s="85"/>
      <c r="XBC119" s="85"/>
      <c r="XBD119" s="85"/>
      <c r="XBE119" s="85"/>
      <c r="XBF119" s="85"/>
      <c r="XBG119" s="85"/>
      <c r="XBH119" s="85"/>
      <c r="XBI119" s="85"/>
      <c r="XBJ119" s="85"/>
      <c r="XBK119" s="85"/>
      <c r="XBL119" s="85"/>
      <c r="XBM119" s="85"/>
      <c r="XBN119" s="85"/>
      <c r="XBO119" s="85"/>
      <c r="XBP119" s="85"/>
      <c r="XBQ119" s="85"/>
      <c r="XBR119" s="85"/>
      <c r="XBS119" s="85"/>
      <c r="XBT119" s="85"/>
      <c r="XBU119" s="85"/>
      <c r="XBV119" s="85"/>
      <c r="XBW119" s="85"/>
      <c r="XBX119" s="85"/>
      <c r="XBY119" s="85"/>
      <c r="XBZ119" s="85"/>
      <c r="XCA119" s="85"/>
      <c r="XCB119" s="85"/>
      <c r="XCC119" s="85"/>
      <c r="XCD119" s="85"/>
      <c r="XCE119" s="85"/>
      <c r="XCF119" s="85"/>
      <c r="XCG119" s="85"/>
      <c r="XCH119" s="85"/>
      <c r="XCI119" s="85"/>
      <c r="XCJ119" s="85"/>
      <c r="XCK119" s="85"/>
      <c r="XCL119" s="85"/>
      <c r="XCM119" s="85"/>
      <c r="XCN119" s="85"/>
      <c r="XCO119" s="85"/>
      <c r="XCP119" s="85"/>
      <c r="XCQ119" s="85"/>
      <c r="XCR119" s="85"/>
      <c r="XCS119" s="85"/>
      <c r="XCT119" s="85"/>
      <c r="XCU119" s="85"/>
      <c r="XCV119" s="85"/>
      <c r="XCW119" s="85"/>
      <c r="XCX119" s="85"/>
      <c r="XCY119" s="85"/>
      <c r="XCZ119" s="85"/>
      <c r="XDA119" s="85"/>
      <c r="XDB119" s="85"/>
      <c r="XDC119" s="85"/>
      <c r="XDD119" s="85"/>
      <c r="XDE119" s="85"/>
      <c r="XDF119" s="85"/>
      <c r="XDG119" s="85"/>
      <c r="XDH119" s="85"/>
      <c r="XDI119" s="85"/>
      <c r="XDJ119" s="85"/>
      <c r="XDK119" s="85"/>
      <c r="XDL119" s="85"/>
      <c r="XDM119" s="85"/>
      <c r="XDN119" s="85"/>
      <c r="XDO119" s="85"/>
      <c r="XDP119" s="85"/>
      <c r="XDQ119" s="85"/>
      <c r="XDR119" s="85"/>
      <c r="XDS119" s="85"/>
      <c r="XDT119" s="85"/>
      <c r="XDU119" s="85"/>
      <c r="XDV119" s="85"/>
      <c r="XDW119" s="85"/>
      <c r="XDX119" s="85"/>
      <c r="XDY119" s="85"/>
      <c r="XDZ119" s="85"/>
      <c r="XEA119" s="85"/>
      <c r="XEB119" s="85"/>
      <c r="XEC119" s="85"/>
      <c r="XED119" s="85"/>
      <c r="XEE119" s="85"/>
      <c r="XEF119" s="85"/>
      <c r="XEG119" s="85"/>
      <c r="XEH119" s="85"/>
      <c r="XEI119" s="85"/>
      <c r="XEJ119" s="85"/>
      <c r="XEK119" s="85"/>
      <c r="XEL119" s="85"/>
      <c r="XEM119" s="85"/>
      <c r="XEN119" s="85"/>
      <c r="XEO119" s="85"/>
      <c r="XEP119" s="85"/>
      <c r="XEQ119" s="85"/>
      <c r="XER119" s="85"/>
      <c r="XES119" s="85"/>
      <c r="XET119" s="85"/>
      <c r="XEU119" s="85"/>
      <c r="XEV119" s="85"/>
      <c r="XEW119" s="85"/>
      <c r="XEX119" s="85"/>
      <c r="XEY119" s="85"/>
      <c r="XEZ119" s="85"/>
      <c r="XFA119" s="85"/>
      <c r="XFB119" s="85"/>
      <c r="XFC119" s="85"/>
      <c r="XFD119" s="85"/>
    </row>
    <row r="120" spans="1:10 16139:16384" s="50" customFormat="1">
      <c r="A120" s="609" t="s">
        <v>1319</v>
      </c>
      <c r="B120" s="608" t="s">
        <v>1401</v>
      </c>
      <c r="C120" s="608"/>
      <c r="D120" s="599" t="s">
        <v>1402</v>
      </c>
      <c r="E120" s="584">
        <v>42000</v>
      </c>
      <c r="F120" s="584">
        <v>42000</v>
      </c>
      <c r="G120" s="584">
        <v>42000</v>
      </c>
      <c r="H120" s="584">
        <v>42000</v>
      </c>
      <c r="I120" s="584">
        <v>0</v>
      </c>
      <c r="J120" s="585">
        <v>0</v>
      </c>
      <c r="WVS120" s="85"/>
      <c r="WVT120" s="85"/>
      <c r="WVU120" s="85"/>
      <c r="WVV120" s="85"/>
      <c r="WVW120" s="85"/>
      <c r="WVX120" s="85"/>
      <c r="WVY120" s="85"/>
      <c r="WVZ120" s="85"/>
      <c r="WWA120" s="85"/>
      <c r="WWB120" s="85"/>
      <c r="WWC120" s="85"/>
      <c r="WWD120" s="85"/>
      <c r="WWE120" s="85"/>
      <c r="WWF120" s="85"/>
      <c r="WWG120" s="85"/>
      <c r="WWH120" s="85"/>
      <c r="WWI120" s="85"/>
      <c r="WWJ120" s="85"/>
      <c r="WWK120" s="85"/>
      <c r="WWL120" s="85"/>
      <c r="WWM120" s="85"/>
      <c r="WWN120" s="85"/>
      <c r="WWO120" s="85"/>
      <c r="WWP120" s="85"/>
      <c r="WWQ120" s="85"/>
      <c r="WWR120" s="85"/>
      <c r="WWS120" s="85"/>
      <c r="WWT120" s="85"/>
      <c r="WWU120" s="85"/>
      <c r="WWV120" s="85"/>
      <c r="WWW120" s="85"/>
      <c r="WWX120" s="85"/>
      <c r="WWY120" s="85"/>
      <c r="WWZ120" s="85"/>
      <c r="WXA120" s="85"/>
      <c r="WXB120" s="85"/>
      <c r="WXC120" s="85"/>
      <c r="WXD120" s="85"/>
      <c r="WXE120" s="85"/>
      <c r="WXF120" s="85"/>
      <c r="WXG120" s="85"/>
      <c r="WXH120" s="85"/>
      <c r="WXI120" s="85"/>
      <c r="WXJ120" s="85"/>
      <c r="WXK120" s="85"/>
      <c r="WXL120" s="85"/>
      <c r="WXM120" s="85"/>
      <c r="WXN120" s="85"/>
      <c r="WXO120" s="85"/>
      <c r="WXP120" s="85"/>
      <c r="WXQ120" s="85"/>
      <c r="WXR120" s="85"/>
      <c r="WXS120" s="85"/>
      <c r="WXT120" s="85"/>
      <c r="WXU120" s="85"/>
      <c r="WXV120" s="85"/>
      <c r="WXW120" s="85"/>
      <c r="WXX120" s="85"/>
      <c r="WXY120" s="85"/>
      <c r="WXZ120" s="85"/>
      <c r="WYA120" s="85"/>
      <c r="WYB120" s="85"/>
      <c r="WYC120" s="85"/>
      <c r="WYD120" s="85"/>
      <c r="WYE120" s="85"/>
      <c r="WYF120" s="85"/>
      <c r="WYG120" s="85"/>
      <c r="WYH120" s="85"/>
      <c r="WYI120" s="85"/>
      <c r="WYJ120" s="85"/>
      <c r="WYK120" s="85"/>
      <c r="WYL120" s="85"/>
      <c r="WYM120" s="85"/>
      <c r="WYN120" s="85"/>
      <c r="WYO120" s="85"/>
      <c r="WYP120" s="85"/>
      <c r="WYQ120" s="85"/>
      <c r="WYR120" s="85"/>
      <c r="WYS120" s="85"/>
      <c r="WYT120" s="85"/>
      <c r="WYU120" s="85"/>
      <c r="WYV120" s="85"/>
      <c r="WYW120" s="85"/>
      <c r="WYX120" s="85"/>
      <c r="WYY120" s="85"/>
      <c r="WYZ120" s="85"/>
      <c r="WZA120" s="85"/>
      <c r="WZB120" s="85"/>
      <c r="WZC120" s="85"/>
      <c r="WZD120" s="85"/>
      <c r="WZE120" s="85"/>
      <c r="WZF120" s="85"/>
      <c r="WZG120" s="85"/>
      <c r="WZH120" s="85"/>
      <c r="WZI120" s="85"/>
      <c r="WZJ120" s="85"/>
      <c r="WZK120" s="85"/>
      <c r="WZL120" s="85"/>
      <c r="WZM120" s="85"/>
      <c r="WZN120" s="85"/>
      <c r="WZO120" s="85"/>
      <c r="WZP120" s="85"/>
      <c r="WZQ120" s="85"/>
      <c r="WZR120" s="85"/>
      <c r="WZS120" s="85"/>
      <c r="WZT120" s="85"/>
      <c r="WZU120" s="85"/>
      <c r="WZV120" s="85"/>
      <c r="WZW120" s="85"/>
      <c r="WZX120" s="85"/>
      <c r="WZY120" s="85"/>
      <c r="WZZ120" s="85"/>
      <c r="XAA120" s="85"/>
      <c r="XAB120" s="85"/>
      <c r="XAC120" s="85"/>
      <c r="XAD120" s="85"/>
      <c r="XAE120" s="85"/>
      <c r="XAF120" s="85"/>
      <c r="XAG120" s="85"/>
      <c r="XAH120" s="85"/>
      <c r="XAI120" s="85"/>
      <c r="XAJ120" s="85"/>
      <c r="XAK120" s="85"/>
      <c r="XAL120" s="85"/>
      <c r="XAM120" s="85"/>
      <c r="XAN120" s="85"/>
      <c r="XAO120" s="85"/>
      <c r="XAP120" s="85"/>
      <c r="XAQ120" s="85"/>
      <c r="XAR120" s="85"/>
      <c r="XAS120" s="85"/>
      <c r="XAT120" s="85"/>
      <c r="XAU120" s="85"/>
      <c r="XAV120" s="85"/>
      <c r="XAW120" s="85"/>
      <c r="XAX120" s="85"/>
      <c r="XAY120" s="85"/>
      <c r="XAZ120" s="85"/>
      <c r="XBA120" s="85"/>
      <c r="XBB120" s="85"/>
      <c r="XBC120" s="85"/>
      <c r="XBD120" s="85"/>
      <c r="XBE120" s="85"/>
      <c r="XBF120" s="85"/>
      <c r="XBG120" s="85"/>
      <c r="XBH120" s="85"/>
      <c r="XBI120" s="85"/>
      <c r="XBJ120" s="85"/>
      <c r="XBK120" s="85"/>
      <c r="XBL120" s="85"/>
      <c r="XBM120" s="85"/>
      <c r="XBN120" s="85"/>
      <c r="XBO120" s="85"/>
      <c r="XBP120" s="85"/>
      <c r="XBQ120" s="85"/>
      <c r="XBR120" s="85"/>
      <c r="XBS120" s="85"/>
      <c r="XBT120" s="85"/>
      <c r="XBU120" s="85"/>
      <c r="XBV120" s="85"/>
      <c r="XBW120" s="85"/>
      <c r="XBX120" s="85"/>
      <c r="XBY120" s="85"/>
      <c r="XBZ120" s="85"/>
      <c r="XCA120" s="85"/>
      <c r="XCB120" s="85"/>
      <c r="XCC120" s="85"/>
      <c r="XCD120" s="85"/>
      <c r="XCE120" s="85"/>
      <c r="XCF120" s="85"/>
      <c r="XCG120" s="85"/>
      <c r="XCH120" s="85"/>
      <c r="XCI120" s="85"/>
      <c r="XCJ120" s="85"/>
      <c r="XCK120" s="85"/>
      <c r="XCL120" s="85"/>
      <c r="XCM120" s="85"/>
      <c r="XCN120" s="85"/>
      <c r="XCO120" s="85"/>
      <c r="XCP120" s="85"/>
      <c r="XCQ120" s="85"/>
      <c r="XCR120" s="85"/>
      <c r="XCS120" s="85"/>
      <c r="XCT120" s="85"/>
      <c r="XCU120" s="85"/>
      <c r="XCV120" s="85"/>
      <c r="XCW120" s="85"/>
      <c r="XCX120" s="85"/>
      <c r="XCY120" s="85"/>
      <c r="XCZ120" s="85"/>
      <c r="XDA120" s="85"/>
      <c r="XDB120" s="85"/>
      <c r="XDC120" s="85"/>
      <c r="XDD120" s="85"/>
      <c r="XDE120" s="85"/>
      <c r="XDF120" s="85"/>
      <c r="XDG120" s="85"/>
      <c r="XDH120" s="85"/>
      <c r="XDI120" s="85"/>
      <c r="XDJ120" s="85"/>
      <c r="XDK120" s="85"/>
      <c r="XDL120" s="85"/>
      <c r="XDM120" s="85"/>
      <c r="XDN120" s="85"/>
      <c r="XDO120" s="85"/>
      <c r="XDP120" s="85"/>
      <c r="XDQ120" s="85"/>
      <c r="XDR120" s="85"/>
      <c r="XDS120" s="85"/>
      <c r="XDT120" s="85"/>
      <c r="XDU120" s="85"/>
      <c r="XDV120" s="85"/>
      <c r="XDW120" s="85"/>
      <c r="XDX120" s="85"/>
      <c r="XDY120" s="85"/>
      <c r="XDZ120" s="85"/>
      <c r="XEA120" s="85"/>
      <c r="XEB120" s="85"/>
      <c r="XEC120" s="85"/>
      <c r="XED120" s="85"/>
      <c r="XEE120" s="85"/>
      <c r="XEF120" s="85"/>
      <c r="XEG120" s="85"/>
      <c r="XEH120" s="85"/>
      <c r="XEI120" s="85"/>
      <c r="XEJ120" s="85"/>
      <c r="XEK120" s="85"/>
      <c r="XEL120" s="85"/>
      <c r="XEM120" s="85"/>
      <c r="XEN120" s="85"/>
      <c r="XEO120" s="85"/>
      <c r="XEP120" s="85"/>
      <c r="XEQ120" s="85"/>
      <c r="XER120" s="85"/>
      <c r="XES120" s="85"/>
      <c r="XET120" s="85"/>
      <c r="XEU120" s="85"/>
      <c r="XEV120" s="85"/>
      <c r="XEW120" s="85"/>
      <c r="XEX120" s="85"/>
      <c r="XEY120" s="85"/>
      <c r="XEZ120" s="85"/>
      <c r="XFA120" s="85"/>
      <c r="XFB120" s="85"/>
      <c r="XFC120" s="85"/>
      <c r="XFD120" s="85"/>
    </row>
    <row r="121" spans="1:10 16139:16384" s="50" customFormat="1">
      <c r="A121" s="609" t="s">
        <v>1319</v>
      </c>
      <c r="B121" s="608" t="s">
        <v>1401</v>
      </c>
      <c r="C121" s="608" t="s">
        <v>1415</v>
      </c>
      <c r="D121" s="599" t="s">
        <v>1416</v>
      </c>
      <c r="E121" s="584">
        <v>42000</v>
      </c>
      <c r="F121" s="584">
        <v>42000</v>
      </c>
      <c r="G121" s="584">
        <v>42000</v>
      </c>
      <c r="H121" s="584">
        <v>42000</v>
      </c>
      <c r="I121" s="584">
        <v>0</v>
      </c>
      <c r="J121" s="585">
        <v>0</v>
      </c>
      <c r="WVS121" s="85"/>
      <c r="WVT121" s="85"/>
      <c r="WVU121" s="85"/>
      <c r="WVV121" s="85"/>
      <c r="WVW121" s="85"/>
      <c r="WVX121" s="85"/>
      <c r="WVY121" s="85"/>
      <c r="WVZ121" s="85"/>
      <c r="WWA121" s="85"/>
      <c r="WWB121" s="85"/>
      <c r="WWC121" s="85"/>
      <c r="WWD121" s="85"/>
      <c r="WWE121" s="85"/>
      <c r="WWF121" s="85"/>
      <c r="WWG121" s="85"/>
      <c r="WWH121" s="85"/>
      <c r="WWI121" s="85"/>
      <c r="WWJ121" s="85"/>
      <c r="WWK121" s="85"/>
      <c r="WWL121" s="85"/>
      <c r="WWM121" s="85"/>
      <c r="WWN121" s="85"/>
      <c r="WWO121" s="85"/>
      <c r="WWP121" s="85"/>
      <c r="WWQ121" s="85"/>
      <c r="WWR121" s="85"/>
      <c r="WWS121" s="85"/>
      <c r="WWT121" s="85"/>
      <c r="WWU121" s="85"/>
      <c r="WWV121" s="85"/>
      <c r="WWW121" s="85"/>
      <c r="WWX121" s="85"/>
      <c r="WWY121" s="85"/>
      <c r="WWZ121" s="85"/>
      <c r="WXA121" s="85"/>
      <c r="WXB121" s="85"/>
      <c r="WXC121" s="85"/>
      <c r="WXD121" s="85"/>
      <c r="WXE121" s="85"/>
      <c r="WXF121" s="85"/>
      <c r="WXG121" s="85"/>
      <c r="WXH121" s="85"/>
      <c r="WXI121" s="85"/>
      <c r="WXJ121" s="85"/>
      <c r="WXK121" s="85"/>
      <c r="WXL121" s="85"/>
      <c r="WXM121" s="85"/>
      <c r="WXN121" s="85"/>
      <c r="WXO121" s="85"/>
      <c r="WXP121" s="85"/>
      <c r="WXQ121" s="85"/>
      <c r="WXR121" s="85"/>
      <c r="WXS121" s="85"/>
      <c r="WXT121" s="85"/>
      <c r="WXU121" s="85"/>
      <c r="WXV121" s="85"/>
      <c r="WXW121" s="85"/>
      <c r="WXX121" s="85"/>
      <c r="WXY121" s="85"/>
      <c r="WXZ121" s="85"/>
      <c r="WYA121" s="85"/>
      <c r="WYB121" s="85"/>
      <c r="WYC121" s="85"/>
      <c r="WYD121" s="85"/>
      <c r="WYE121" s="85"/>
      <c r="WYF121" s="85"/>
      <c r="WYG121" s="85"/>
      <c r="WYH121" s="85"/>
      <c r="WYI121" s="85"/>
      <c r="WYJ121" s="85"/>
      <c r="WYK121" s="85"/>
      <c r="WYL121" s="85"/>
      <c r="WYM121" s="85"/>
      <c r="WYN121" s="85"/>
      <c r="WYO121" s="85"/>
      <c r="WYP121" s="85"/>
      <c r="WYQ121" s="85"/>
      <c r="WYR121" s="85"/>
      <c r="WYS121" s="85"/>
      <c r="WYT121" s="85"/>
      <c r="WYU121" s="85"/>
      <c r="WYV121" s="85"/>
      <c r="WYW121" s="85"/>
      <c r="WYX121" s="85"/>
      <c r="WYY121" s="85"/>
      <c r="WYZ121" s="85"/>
      <c r="WZA121" s="85"/>
      <c r="WZB121" s="85"/>
      <c r="WZC121" s="85"/>
      <c r="WZD121" s="85"/>
      <c r="WZE121" s="85"/>
      <c r="WZF121" s="85"/>
      <c r="WZG121" s="85"/>
      <c r="WZH121" s="85"/>
      <c r="WZI121" s="85"/>
      <c r="WZJ121" s="85"/>
      <c r="WZK121" s="85"/>
      <c r="WZL121" s="85"/>
      <c r="WZM121" s="85"/>
      <c r="WZN121" s="85"/>
      <c r="WZO121" s="85"/>
      <c r="WZP121" s="85"/>
      <c r="WZQ121" s="85"/>
      <c r="WZR121" s="85"/>
      <c r="WZS121" s="85"/>
      <c r="WZT121" s="85"/>
      <c r="WZU121" s="85"/>
      <c r="WZV121" s="85"/>
      <c r="WZW121" s="85"/>
      <c r="WZX121" s="85"/>
      <c r="WZY121" s="85"/>
      <c r="WZZ121" s="85"/>
      <c r="XAA121" s="85"/>
      <c r="XAB121" s="85"/>
      <c r="XAC121" s="85"/>
      <c r="XAD121" s="85"/>
      <c r="XAE121" s="85"/>
      <c r="XAF121" s="85"/>
      <c r="XAG121" s="85"/>
      <c r="XAH121" s="85"/>
      <c r="XAI121" s="85"/>
      <c r="XAJ121" s="85"/>
      <c r="XAK121" s="85"/>
      <c r="XAL121" s="85"/>
      <c r="XAM121" s="85"/>
      <c r="XAN121" s="85"/>
      <c r="XAO121" s="85"/>
      <c r="XAP121" s="85"/>
      <c r="XAQ121" s="85"/>
      <c r="XAR121" s="85"/>
      <c r="XAS121" s="85"/>
      <c r="XAT121" s="85"/>
      <c r="XAU121" s="85"/>
      <c r="XAV121" s="85"/>
      <c r="XAW121" s="85"/>
      <c r="XAX121" s="85"/>
      <c r="XAY121" s="85"/>
      <c r="XAZ121" s="85"/>
      <c r="XBA121" s="85"/>
      <c r="XBB121" s="85"/>
      <c r="XBC121" s="85"/>
      <c r="XBD121" s="85"/>
      <c r="XBE121" s="85"/>
      <c r="XBF121" s="85"/>
      <c r="XBG121" s="85"/>
      <c r="XBH121" s="85"/>
      <c r="XBI121" s="85"/>
      <c r="XBJ121" s="85"/>
      <c r="XBK121" s="85"/>
      <c r="XBL121" s="85"/>
      <c r="XBM121" s="85"/>
      <c r="XBN121" s="85"/>
      <c r="XBO121" s="85"/>
      <c r="XBP121" s="85"/>
      <c r="XBQ121" s="85"/>
      <c r="XBR121" s="85"/>
      <c r="XBS121" s="85"/>
      <c r="XBT121" s="85"/>
      <c r="XBU121" s="85"/>
      <c r="XBV121" s="85"/>
      <c r="XBW121" s="85"/>
      <c r="XBX121" s="85"/>
      <c r="XBY121" s="85"/>
      <c r="XBZ121" s="85"/>
      <c r="XCA121" s="85"/>
      <c r="XCB121" s="85"/>
      <c r="XCC121" s="85"/>
      <c r="XCD121" s="85"/>
      <c r="XCE121" s="85"/>
      <c r="XCF121" s="85"/>
      <c r="XCG121" s="85"/>
      <c r="XCH121" s="85"/>
      <c r="XCI121" s="85"/>
      <c r="XCJ121" s="85"/>
      <c r="XCK121" s="85"/>
      <c r="XCL121" s="85"/>
      <c r="XCM121" s="85"/>
      <c r="XCN121" s="85"/>
      <c r="XCO121" s="85"/>
      <c r="XCP121" s="85"/>
      <c r="XCQ121" s="85"/>
      <c r="XCR121" s="85"/>
      <c r="XCS121" s="85"/>
      <c r="XCT121" s="85"/>
      <c r="XCU121" s="85"/>
      <c r="XCV121" s="85"/>
      <c r="XCW121" s="85"/>
      <c r="XCX121" s="85"/>
      <c r="XCY121" s="85"/>
      <c r="XCZ121" s="85"/>
      <c r="XDA121" s="85"/>
      <c r="XDB121" s="85"/>
      <c r="XDC121" s="85"/>
      <c r="XDD121" s="85"/>
      <c r="XDE121" s="85"/>
      <c r="XDF121" s="85"/>
      <c r="XDG121" s="85"/>
      <c r="XDH121" s="85"/>
      <c r="XDI121" s="85"/>
      <c r="XDJ121" s="85"/>
      <c r="XDK121" s="85"/>
      <c r="XDL121" s="85"/>
      <c r="XDM121" s="85"/>
      <c r="XDN121" s="85"/>
      <c r="XDO121" s="85"/>
      <c r="XDP121" s="85"/>
      <c r="XDQ121" s="85"/>
      <c r="XDR121" s="85"/>
      <c r="XDS121" s="85"/>
      <c r="XDT121" s="85"/>
      <c r="XDU121" s="85"/>
      <c r="XDV121" s="85"/>
      <c r="XDW121" s="85"/>
      <c r="XDX121" s="85"/>
      <c r="XDY121" s="85"/>
      <c r="XDZ121" s="85"/>
      <c r="XEA121" s="85"/>
      <c r="XEB121" s="85"/>
      <c r="XEC121" s="85"/>
      <c r="XED121" s="85"/>
      <c r="XEE121" s="85"/>
      <c r="XEF121" s="85"/>
      <c r="XEG121" s="85"/>
      <c r="XEH121" s="85"/>
      <c r="XEI121" s="85"/>
      <c r="XEJ121" s="85"/>
      <c r="XEK121" s="85"/>
      <c r="XEL121" s="85"/>
      <c r="XEM121" s="85"/>
      <c r="XEN121" s="85"/>
      <c r="XEO121" s="85"/>
      <c r="XEP121" s="85"/>
      <c r="XEQ121" s="85"/>
      <c r="XER121" s="85"/>
      <c r="XES121" s="85"/>
      <c r="XET121" s="85"/>
      <c r="XEU121" s="85"/>
      <c r="XEV121" s="85"/>
      <c r="XEW121" s="85"/>
      <c r="XEX121" s="85"/>
      <c r="XEY121" s="85"/>
      <c r="XEZ121" s="85"/>
      <c r="XFA121" s="85"/>
      <c r="XFB121" s="85"/>
      <c r="XFC121" s="85"/>
      <c r="XFD121" s="85"/>
    </row>
    <row r="122" spans="1:10 16139:16384" s="50" customFormat="1">
      <c r="A122" s="608"/>
      <c r="B122" s="608"/>
      <c r="C122" s="608"/>
      <c r="D122" s="599" t="s">
        <v>1420</v>
      </c>
      <c r="E122" s="584">
        <v>259586</v>
      </c>
      <c r="F122" s="584">
        <v>260653</v>
      </c>
      <c r="G122" s="584">
        <v>259586</v>
      </c>
      <c r="H122" s="584">
        <v>260653</v>
      </c>
      <c r="I122" s="584">
        <v>0</v>
      </c>
      <c r="J122" s="585">
        <v>0</v>
      </c>
      <c r="WVS122" s="85"/>
      <c r="WVT122" s="85"/>
      <c r="WVU122" s="85"/>
      <c r="WVV122" s="85"/>
      <c r="WVW122" s="85"/>
      <c r="WVX122" s="85"/>
      <c r="WVY122" s="85"/>
      <c r="WVZ122" s="85"/>
      <c r="WWA122" s="85"/>
      <c r="WWB122" s="85"/>
      <c r="WWC122" s="85"/>
      <c r="WWD122" s="85"/>
      <c r="WWE122" s="85"/>
      <c r="WWF122" s="85"/>
      <c r="WWG122" s="85"/>
      <c r="WWH122" s="85"/>
      <c r="WWI122" s="85"/>
      <c r="WWJ122" s="85"/>
      <c r="WWK122" s="85"/>
      <c r="WWL122" s="85"/>
      <c r="WWM122" s="85"/>
      <c r="WWN122" s="85"/>
      <c r="WWO122" s="85"/>
      <c r="WWP122" s="85"/>
      <c r="WWQ122" s="85"/>
      <c r="WWR122" s="85"/>
      <c r="WWS122" s="85"/>
      <c r="WWT122" s="85"/>
      <c r="WWU122" s="85"/>
      <c r="WWV122" s="85"/>
      <c r="WWW122" s="85"/>
      <c r="WWX122" s="85"/>
      <c r="WWY122" s="85"/>
      <c r="WWZ122" s="85"/>
      <c r="WXA122" s="85"/>
      <c r="WXB122" s="85"/>
      <c r="WXC122" s="85"/>
      <c r="WXD122" s="85"/>
      <c r="WXE122" s="85"/>
      <c r="WXF122" s="85"/>
      <c r="WXG122" s="85"/>
      <c r="WXH122" s="85"/>
      <c r="WXI122" s="85"/>
      <c r="WXJ122" s="85"/>
      <c r="WXK122" s="85"/>
      <c r="WXL122" s="85"/>
      <c r="WXM122" s="85"/>
      <c r="WXN122" s="85"/>
      <c r="WXO122" s="85"/>
      <c r="WXP122" s="85"/>
      <c r="WXQ122" s="85"/>
      <c r="WXR122" s="85"/>
      <c r="WXS122" s="85"/>
      <c r="WXT122" s="85"/>
      <c r="WXU122" s="85"/>
      <c r="WXV122" s="85"/>
      <c r="WXW122" s="85"/>
      <c r="WXX122" s="85"/>
      <c r="WXY122" s="85"/>
      <c r="WXZ122" s="85"/>
      <c r="WYA122" s="85"/>
      <c r="WYB122" s="85"/>
      <c r="WYC122" s="85"/>
      <c r="WYD122" s="85"/>
      <c r="WYE122" s="85"/>
      <c r="WYF122" s="85"/>
      <c r="WYG122" s="85"/>
      <c r="WYH122" s="85"/>
      <c r="WYI122" s="85"/>
      <c r="WYJ122" s="85"/>
      <c r="WYK122" s="85"/>
      <c r="WYL122" s="85"/>
      <c r="WYM122" s="85"/>
      <c r="WYN122" s="85"/>
      <c r="WYO122" s="85"/>
      <c r="WYP122" s="85"/>
      <c r="WYQ122" s="85"/>
      <c r="WYR122" s="85"/>
      <c r="WYS122" s="85"/>
      <c r="WYT122" s="85"/>
      <c r="WYU122" s="85"/>
      <c r="WYV122" s="85"/>
      <c r="WYW122" s="85"/>
      <c r="WYX122" s="85"/>
      <c r="WYY122" s="85"/>
      <c r="WYZ122" s="85"/>
      <c r="WZA122" s="85"/>
      <c r="WZB122" s="85"/>
      <c r="WZC122" s="85"/>
      <c r="WZD122" s="85"/>
      <c r="WZE122" s="85"/>
      <c r="WZF122" s="85"/>
      <c r="WZG122" s="85"/>
      <c r="WZH122" s="85"/>
      <c r="WZI122" s="85"/>
      <c r="WZJ122" s="85"/>
      <c r="WZK122" s="85"/>
      <c r="WZL122" s="85"/>
      <c r="WZM122" s="85"/>
      <c r="WZN122" s="85"/>
      <c r="WZO122" s="85"/>
      <c r="WZP122" s="85"/>
      <c r="WZQ122" s="85"/>
      <c r="WZR122" s="85"/>
      <c r="WZS122" s="85"/>
      <c r="WZT122" s="85"/>
      <c r="WZU122" s="85"/>
      <c r="WZV122" s="85"/>
      <c r="WZW122" s="85"/>
      <c r="WZX122" s="85"/>
      <c r="WZY122" s="85"/>
      <c r="WZZ122" s="85"/>
      <c r="XAA122" s="85"/>
      <c r="XAB122" s="85"/>
      <c r="XAC122" s="85"/>
      <c r="XAD122" s="85"/>
      <c r="XAE122" s="85"/>
      <c r="XAF122" s="85"/>
      <c r="XAG122" s="85"/>
      <c r="XAH122" s="85"/>
      <c r="XAI122" s="85"/>
      <c r="XAJ122" s="85"/>
      <c r="XAK122" s="85"/>
      <c r="XAL122" s="85"/>
      <c r="XAM122" s="85"/>
      <c r="XAN122" s="85"/>
      <c r="XAO122" s="85"/>
      <c r="XAP122" s="85"/>
      <c r="XAQ122" s="85"/>
      <c r="XAR122" s="85"/>
      <c r="XAS122" s="85"/>
      <c r="XAT122" s="85"/>
      <c r="XAU122" s="85"/>
      <c r="XAV122" s="85"/>
      <c r="XAW122" s="85"/>
      <c r="XAX122" s="85"/>
      <c r="XAY122" s="85"/>
      <c r="XAZ122" s="85"/>
      <c r="XBA122" s="85"/>
      <c r="XBB122" s="85"/>
      <c r="XBC122" s="85"/>
      <c r="XBD122" s="85"/>
      <c r="XBE122" s="85"/>
      <c r="XBF122" s="85"/>
      <c r="XBG122" s="85"/>
      <c r="XBH122" s="85"/>
      <c r="XBI122" s="85"/>
      <c r="XBJ122" s="85"/>
      <c r="XBK122" s="85"/>
      <c r="XBL122" s="85"/>
      <c r="XBM122" s="85"/>
      <c r="XBN122" s="85"/>
      <c r="XBO122" s="85"/>
      <c r="XBP122" s="85"/>
      <c r="XBQ122" s="85"/>
      <c r="XBR122" s="85"/>
      <c r="XBS122" s="85"/>
      <c r="XBT122" s="85"/>
      <c r="XBU122" s="85"/>
      <c r="XBV122" s="85"/>
      <c r="XBW122" s="85"/>
      <c r="XBX122" s="85"/>
      <c r="XBY122" s="85"/>
      <c r="XBZ122" s="85"/>
      <c r="XCA122" s="85"/>
      <c r="XCB122" s="85"/>
      <c r="XCC122" s="85"/>
      <c r="XCD122" s="85"/>
      <c r="XCE122" s="85"/>
      <c r="XCF122" s="85"/>
      <c r="XCG122" s="85"/>
      <c r="XCH122" s="85"/>
      <c r="XCI122" s="85"/>
      <c r="XCJ122" s="85"/>
      <c r="XCK122" s="85"/>
      <c r="XCL122" s="85"/>
      <c r="XCM122" s="85"/>
      <c r="XCN122" s="85"/>
      <c r="XCO122" s="85"/>
      <c r="XCP122" s="85"/>
      <c r="XCQ122" s="85"/>
      <c r="XCR122" s="85"/>
      <c r="XCS122" s="85"/>
      <c r="XCT122" s="85"/>
      <c r="XCU122" s="85"/>
      <c r="XCV122" s="85"/>
      <c r="XCW122" s="85"/>
      <c r="XCX122" s="85"/>
      <c r="XCY122" s="85"/>
      <c r="XCZ122" s="85"/>
      <c r="XDA122" s="85"/>
      <c r="XDB122" s="85"/>
      <c r="XDC122" s="85"/>
      <c r="XDD122" s="85"/>
      <c r="XDE122" s="85"/>
      <c r="XDF122" s="85"/>
      <c r="XDG122" s="85"/>
      <c r="XDH122" s="85"/>
      <c r="XDI122" s="85"/>
      <c r="XDJ122" s="85"/>
      <c r="XDK122" s="85"/>
      <c r="XDL122" s="85"/>
      <c r="XDM122" s="85"/>
      <c r="XDN122" s="85"/>
      <c r="XDO122" s="85"/>
      <c r="XDP122" s="85"/>
      <c r="XDQ122" s="85"/>
      <c r="XDR122" s="85"/>
      <c r="XDS122" s="85"/>
      <c r="XDT122" s="85"/>
      <c r="XDU122" s="85"/>
      <c r="XDV122" s="85"/>
      <c r="XDW122" s="85"/>
      <c r="XDX122" s="85"/>
      <c r="XDY122" s="85"/>
      <c r="XDZ122" s="85"/>
      <c r="XEA122" s="85"/>
      <c r="XEB122" s="85"/>
      <c r="XEC122" s="85"/>
      <c r="XED122" s="85"/>
      <c r="XEE122" s="85"/>
      <c r="XEF122" s="85"/>
      <c r="XEG122" s="85"/>
      <c r="XEH122" s="85"/>
      <c r="XEI122" s="85"/>
      <c r="XEJ122" s="85"/>
      <c r="XEK122" s="85"/>
      <c r="XEL122" s="85"/>
      <c r="XEM122" s="85"/>
      <c r="XEN122" s="85"/>
      <c r="XEO122" s="85"/>
      <c r="XEP122" s="85"/>
      <c r="XEQ122" s="85"/>
      <c r="XER122" s="85"/>
      <c r="XES122" s="85"/>
      <c r="XET122" s="85"/>
      <c r="XEU122" s="85"/>
      <c r="XEV122" s="85"/>
      <c r="XEW122" s="85"/>
      <c r="XEX122" s="85"/>
      <c r="XEY122" s="85"/>
      <c r="XEZ122" s="85"/>
      <c r="XFA122" s="85"/>
      <c r="XFB122" s="85"/>
      <c r="XFC122" s="85"/>
      <c r="XFD122" s="85"/>
    </row>
    <row r="123" spans="1:10 16139:16384" s="50" customFormat="1">
      <c r="A123" s="608"/>
      <c r="B123" s="608"/>
      <c r="C123" s="608"/>
      <c r="D123" s="599" t="s">
        <v>1421</v>
      </c>
      <c r="E123" s="584">
        <v>250321</v>
      </c>
      <c r="F123" s="584">
        <v>250321</v>
      </c>
      <c r="G123" s="584">
        <v>250321</v>
      </c>
      <c r="H123" s="584">
        <v>250321</v>
      </c>
      <c r="I123" s="584">
        <v>0</v>
      </c>
      <c r="J123" s="585">
        <v>0</v>
      </c>
      <c r="WVS123" s="85"/>
      <c r="WVT123" s="85"/>
      <c r="WVU123" s="85"/>
      <c r="WVV123" s="85"/>
      <c r="WVW123" s="85"/>
      <c r="WVX123" s="85"/>
      <c r="WVY123" s="85"/>
      <c r="WVZ123" s="85"/>
      <c r="WWA123" s="85"/>
      <c r="WWB123" s="85"/>
      <c r="WWC123" s="85"/>
      <c r="WWD123" s="85"/>
      <c r="WWE123" s="85"/>
      <c r="WWF123" s="85"/>
      <c r="WWG123" s="85"/>
      <c r="WWH123" s="85"/>
      <c r="WWI123" s="85"/>
      <c r="WWJ123" s="85"/>
      <c r="WWK123" s="85"/>
      <c r="WWL123" s="85"/>
      <c r="WWM123" s="85"/>
      <c r="WWN123" s="85"/>
      <c r="WWO123" s="85"/>
      <c r="WWP123" s="85"/>
      <c r="WWQ123" s="85"/>
      <c r="WWR123" s="85"/>
      <c r="WWS123" s="85"/>
      <c r="WWT123" s="85"/>
      <c r="WWU123" s="85"/>
      <c r="WWV123" s="85"/>
      <c r="WWW123" s="85"/>
      <c r="WWX123" s="85"/>
      <c r="WWY123" s="85"/>
      <c r="WWZ123" s="85"/>
      <c r="WXA123" s="85"/>
      <c r="WXB123" s="85"/>
      <c r="WXC123" s="85"/>
      <c r="WXD123" s="85"/>
      <c r="WXE123" s="85"/>
      <c r="WXF123" s="85"/>
      <c r="WXG123" s="85"/>
      <c r="WXH123" s="85"/>
      <c r="WXI123" s="85"/>
      <c r="WXJ123" s="85"/>
      <c r="WXK123" s="85"/>
      <c r="WXL123" s="85"/>
      <c r="WXM123" s="85"/>
      <c r="WXN123" s="85"/>
      <c r="WXO123" s="85"/>
      <c r="WXP123" s="85"/>
      <c r="WXQ123" s="85"/>
      <c r="WXR123" s="85"/>
      <c r="WXS123" s="85"/>
      <c r="WXT123" s="85"/>
      <c r="WXU123" s="85"/>
      <c r="WXV123" s="85"/>
      <c r="WXW123" s="85"/>
      <c r="WXX123" s="85"/>
      <c r="WXY123" s="85"/>
      <c r="WXZ123" s="85"/>
      <c r="WYA123" s="85"/>
      <c r="WYB123" s="85"/>
      <c r="WYC123" s="85"/>
      <c r="WYD123" s="85"/>
      <c r="WYE123" s="85"/>
      <c r="WYF123" s="85"/>
      <c r="WYG123" s="85"/>
      <c r="WYH123" s="85"/>
      <c r="WYI123" s="85"/>
      <c r="WYJ123" s="85"/>
      <c r="WYK123" s="85"/>
      <c r="WYL123" s="85"/>
      <c r="WYM123" s="85"/>
      <c r="WYN123" s="85"/>
      <c r="WYO123" s="85"/>
      <c r="WYP123" s="85"/>
      <c r="WYQ123" s="85"/>
      <c r="WYR123" s="85"/>
      <c r="WYS123" s="85"/>
      <c r="WYT123" s="85"/>
      <c r="WYU123" s="85"/>
      <c r="WYV123" s="85"/>
      <c r="WYW123" s="85"/>
      <c r="WYX123" s="85"/>
      <c r="WYY123" s="85"/>
      <c r="WYZ123" s="85"/>
      <c r="WZA123" s="85"/>
      <c r="WZB123" s="85"/>
      <c r="WZC123" s="85"/>
      <c r="WZD123" s="85"/>
      <c r="WZE123" s="85"/>
      <c r="WZF123" s="85"/>
      <c r="WZG123" s="85"/>
      <c r="WZH123" s="85"/>
      <c r="WZI123" s="85"/>
      <c r="WZJ123" s="85"/>
      <c r="WZK123" s="85"/>
      <c r="WZL123" s="85"/>
      <c r="WZM123" s="85"/>
      <c r="WZN123" s="85"/>
      <c r="WZO123" s="85"/>
      <c r="WZP123" s="85"/>
      <c r="WZQ123" s="85"/>
      <c r="WZR123" s="85"/>
      <c r="WZS123" s="85"/>
      <c r="WZT123" s="85"/>
      <c r="WZU123" s="85"/>
      <c r="WZV123" s="85"/>
      <c r="WZW123" s="85"/>
      <c r="WZX123" s="85"/>
      <c r="WZY123" s="85"/>
      <c r="WZZ123" s="85"/>
      <c r="XAA123" s="85"/>
      <c r="XAB123" s="85"/>
      <c r="XAC123" s="85"/>
      <c r="XAD123" s="85"/>
      <c r="XAE123" s="85"/>
      <c r="XAF123" s="85"/>
      <c r="XAG123" s="85"/>
      <c r="XAH123" s="85"/>
      <c r="XAI123" s="85"/>
      <c r="XAJ123" s="85"/>
      <c r="XAK123" s="85"/>
      <c r="XAL123" s="85"/>
      <c r="XAM123" s="85"/>
      <c r="XAN123" s="85"/>
      <c r="XAO123" s="85"/>
      <c r="XAP123" s="85"/>
      <c r="XAQ123" s="85"/>
      <c r="XAR123" s="85"/>
      <c r="XAS123" s="85"/>
      <c r="XAT123" s="85"/>
      <c r="XAU123" s="85"/>
      <c r="XAV123" s="85"/>
      <c r="XAW123" s="85"/>
      <c r="XAX123" s="85"/>
      <c r="XAY123" s="85"/>
      <c r="XAZ123" s="85"/>
      <c r="XBA123" s="85"/>
      <c r="XBB123" s="85"/>
      <c r="XBC123" s="85"/>
      <c r="XBD123" s="85"/>
      <c r="XBE123" s="85"/>
      <c r="XBF123" s="85"/>
      <c r="XBG123" s="85"/>
      <c r="XBH123" s="85"/>
      <c r="XBI123" s="85"/>
      <c r="XBJ123" s="85"/>
      <c r="XBK123" s="85"/>
      <c r="XBL123" s="85"/>
      <c r="XBM123" s="85"/>
      <c r="XBN123" s="85"/>
      <c r="XBO123" s="85"/>
      <c r="XBP123" s="85"/>
      <c r="XBQ123" s="85"/>
      <c r="XBR123" s="85"/>
      <c r="XBS123" s="85"/>
      <c r="XBT123" s="85"/>
      <c r="XBU123" s="85"/>
      <c r="XBV123" s="85"/>
      <c r="XBW123" s="85"/>
      <c r="XBX123" s="85"/>
      <c r="XBY123" s="85"/>
      <c r="XBZ123" s="85"/>
      <c r="XCA123" s="85"/>
      <c r="XCB123" s="85"/>
      <c r="XCC123" s="85"/>
      <c r="XCD123" s="85"/>
      <c r="XCE123" s="85"/>
      <c r="XCF123" s="85"/>
      <c r="XCG123" s="85"/>
      <c r="XCH123" s="85"/>
      <c r="XCI123" s="85"/>
      <c r="XCJ123" s="85"/>
      <c r="XCK123" s="85"/>
      <c r="XCL123" s="85"/>
      <c r="XCM123" s="85"/>
      <c r="XCN123" s="85"/>
      <c r="XCO123" s="85"/>
      <c r="XCP123" s="85"/>
      <c r="XCQ123" s="85"/>
      <c r="XCR123" s="85"/>
      <c r="XCS123" s="85"/>
      <c r="XCT123" s="85"/>
      <c r="XCU123" s="85"/>
      <c r="XCV123" s="85"/>
      <c r="XCW123" s="85"/>
      <c r="XCX123" s="85"/>
      <c r="XCY123" s="85"/>
      <c r="XCZ123" s="85"/>
      <c r="XDA123" s="85"/>
      <c r="XDB123" s="85"/>
      <c r="XDC123" s="85"/>
      <c r="XDD123" s="85"/>
      <c r="XDE123" s="85"/>
      <c r="XDF123" s="85"/>
      <c r="XDG123" s="85"/>
      <c r="XDH123" s="85"/>
      <c r="XDI123" s="85"/>
      <c r="XDJ123" s="85"/>
      <c r="XDK123" s="85"/>
      <c r="XDL123" s="85"/>
      <c r="XDM123" s="85"/>
      <c r="XDN123" s="85"/>
      <c r="XDO123" s="85"/>
      <c r="XDP123" s="85"/>
      <c r="XDQ123" s="85"/>
      <c r="XDR123" s="85"/>
      <c r="XDS123" s="85"/>
      <c r="XDT123" s="85"/>
      <c r="XDU123" s="85"/>
      <c r="XDV123" s="85"/>
      <c r="XDW123" s="85"/>
      <c r="XDX123" s="85"/>
      <c r="XDY123" s="85"/>
      <c r="XDZ123" s="85"/>
      <c r="XEA123" s="85"/>
      <c r="XEB123" s="85"/>
      <c r="XEC123" s="85"/>
      <c r="XED123" s="85"/>
      <c r="XEE123" s="85"/>
      <c r="XEF123" s="85"/>
      <c r="XEG123" s="85"/>
      <c r="XEH123" s="85"/>
      <c r="XEI123" s="85"/>
      <c r="XEJ123" s="85"/>
      <c r="XEK123" s="85"/>
      <c r="XEL123" s="85"/>
      <c r="XEM123" s="85"/>
      <c r="XEN123" s="85"/>
      <c r="XEO123" s="85"/>
      <c r="XEP123" s="85"/>
      <c r="XEQ123" s="85"/>
      <c r="XER123" s="85"/>
      <c r="XES123" s="85"/>
      <c r="XET123" s="85"/>
      <c r="XEU123" s="85"/>
      <c r="XEV123" s="85"/>
      <c r="XEW123" s="85"/>
      <c r="XEX123" s="85"/>
      <c r="XEY123" s="85"/>
      <c r="XEZ123" s="85"/>
      <c r="XFA123" s="85"/>
      <c r="XFB123" s="85"/>
      <c r="XFC123" s="85"/>
      <c r="XFD123" s="85"/>
    </row>
    <row r="124" spans="1:10 16139:16384" s="50" customFormat="1">
      <c r="A124" s="608"/>
      <c r="B124" s="608"/>
      <c r="C124" s="608"/>
      <c r="D124" s="599" t="s">
        <v>1423</v>
      </c>
      <c r="E124" s="584">
        <v>9265</v>
      </c>
      <c r="F124" s="584">
        <v>10332</v>
      </c>
      <c r="G124" s="584">
        <v>9265</v>
      </c>
      <c r="H124" s="584">
        <v>10332</v>
      </c>
      <c r="I124" s="584">
        <v>0</v>
      </c>
      <c r="J124" s="585">
        <v>0</v>
      </c>
      <c r="WVS124" s="85"/>
      <c r="WVT124" s="85"/>
      <c r="WVU124" s="85"/>
      <c r="WVV124" s="85"/>
      <c r="WVW124" s="85"/>
      <c r="WVX124" s="85"/>
      <c r="WVY124" s="85"/>
      <c r="WVZ124" s="85"/>
      <c r="WWA124" s="85"/>
      <c r="WWB124" s="85"/>
      <c r="WWC124" s="85"/>
      <c r="WWD124" s="85"/>
      <c r="WWE124" s="85"/>
      <c r="WWF124" s="85"/>
      <c r="WWG124" s="85"/>
      <c r="WWH124" s="85"/>
      <c r="WWI124" s="85"/>
      <c r="WWJ124" s="85"/>
      <c r="WWK124" s="85"/>
      <c r="WWL124" s="85"/>
      <c r="WWM124" s="85"/>
      <c r="WWN124" s="85"/>
      <c r="WWO124" s="85"/>
      <c r="WWP124" s="85"/>
      <c r="WWQ124" s="85"/>
      <c r="WWR124" s="85"/>
      <c r="WWS124" s="85"/>
      <c r="WWT124" s="85"/>
      <c r="WWU124" s="85"/>
      <c r="WWV124" s="85"/>
      <c r="WWW124" s="85"/>
      <c r="WWX124" s="85"/>
      <c r="WWY124" s="85"/>
      <c r="WWZ124" s="85"/>
      <c r="WXA124" s="85"/>
      <c r="WXB124" s="85"/>
      <c r="WXC124" s="85"/>
      <c r="WXD124" s="85"/>
      <c r="WXE124" s="85"/>
      <c r="WXF124" s="85"/>
      <c r="WXG124" s="85"/>
      <c r="WXH124" s="85"/>
      <c r="WXI124" s="85"/>
      <c r="WXJ124" s="85"/>
      <c r="WXK124" s="85"/>
      <c r="WXL124" s="85"/>
      <c r="WXM124" s="85"/>
      <c r="WXN124" s="85"/>
      <c r="WXO124" s="85"/>
      <c r="WXP124" s="85"/>
      <c r="WXQ124" s="85"/>
      <c r="WXR124" s="85"/>
      <c r="WXS124" s="85"/>
      <c r="WXT124" s="85"/>
      <c r="WXU124" s="85"/>
      <c r="WXV124" s="85"/>
      <c r="WXW124" s="85"/>
      <c r="WXX124" s="85"/>
      <c r="WXY124" s="85"/>
      <c r="WXZ124" s="85"/>
      <c r="WYA124" s="85"/>
      <c r="WYB124" s="85"/>
      <c r="WYC124" s="85"/>
      <c r="WYD124" s="85"/>
      <c r="WYE124" s="85"/>
      <c r="WYF124" s="85"/>
      <c r="WYG124" s="85"/>
      <c r="WYH124" s="85"/>
      <c r="WYI124" s="85"/>
      <c r="WYJ124" s="85"/>
      <c r="WYK124" s="85"/>
      <c r="WYL124" s="85"/>
      <c r="WYM124" s="85"/>
      <c r="WYN124" s="85"/>
      <c r="WYO124" s="85"/>
      <c r="WYP124" s="85"/>
      <c r="WYQ124" s="85"/>
      <c r="WYR124" s="85"/>
      <c r="WYS124" s="85"/>
      <c r="WYT124" s="85"/>
      <c r="WYU124" s="85"/>
      <c r="WYV124" s="85"/>
      <c r="WYW124" s="85"/>
      <c r="WYX124" s="85"/>
      <c r="WYY124" s="85"/>
      <c r="WYZ124" s="85"/>
      <c r="WZA124" s="85"/>
      <c r="WZB124" s="85"/>
      <c r="WZC124" s="85"/>
      <c r="WZD124" s="85"/>
      <c r="WZE124" s="85"/>
      <c r="WZF124" s="85"/>
      <c r="WZG124" s="85"/>
      <c r="WZH124" s="85"/>
      <c r="WZI124" s="85"/>
      <c r="WZJ124" s="85"/>
      <c r="WZK124" s="85"/>
      <c r="WZL124" s="85"/>
      <c r="WZM124" s="85"/>
      <c r="WZN124" s="85"/>
      <c r="WZO124" s="85"/>
      <c r="WZP124" s="85"/>
      <c r="WZQ124" s="85"/>
      <c r="WZR124" s="85"/>
      <c r="WZS124" s="85"/>
      <c r="WZT124" s="85"/>
      <c r="WZU124" s="85"/>
      <c r="WZV124" s="85"/>
      <c r="WZW124" s="85"/>
      <c r="WZX124" s="85"/>
      <c r="WZY124" s="85"/>
      <c r="WZZ124" s="85"/>
      <c r="XAA124" s="85"/>
      <c r="XAB124" s="85"/>
      <c r="XAC124" s="85"/>
      <c r="XAD124" s="85"/>
      <c r="XAE124" s="85"/>
      <c r="XAF124" s="85"/>
      <c r="XAG124" s="85"/>
      <c r="XAH124" s="85"/>
      <c r="XAI124" s="85"/>
      <c r="XAJ124" s="85"/>
      <c r="XAK124" s="85"/>
      <c r="XAL124" s="85"/>
      <c r="XAM124" s="85"/>
      <c r="XAN124" s="85"/>
      <c r="XAO124" s="85"/>
      <c r="XAP124" s="85"/>
      <c r="XAQ124" s="85"/>
      <c r="XAR124" s="85"/>
      <c r="XAS124" s="85"/>
      <c r="XAT124" s="85"/>
      <c r="XAU124" s="85"/>
      <c r="XAV124" s="85"/>
      <c r="XAW124" s="85"/>
      <c r="XAX124" s="85"/>
      <c r="XAY124" s="85"/>
      <c r="XAZ124" s="85"/>
      <c r="XBA124" s="85"/>
      <c r="XBB124" s="85"/>
      <c r="XBC124" s="85"/>
      <c r="XBD124" s="85"/>
      <c r="XBE124" s="85"/>
      <c r="XBF124" s="85"/>
      <c r="XBG124" s="85"/>
      <c r="XBH124" s="85"/>
      <c r="XBI124" s="85"/>
      <c r="XBJ124" s="85"/>
      <c r="XBK124" s="85"/>
      <c r="XBL124" s="85"/>
      <c r="XBM124" s="85"/>
      <c r="XBN124" s="85"/>
      <c r="XBO124" s="85"/>
      <c r="XBP124" s="85"/>
      <c r="XBQ124" s="85"/>
      <c r="XBR124" s="85"/>
      <c r="XBS124" s="85"/>
      <c r="XBT124" s="85"/>
      <c r="XBU124" s="85"/>
      <c r="XBV124" s="85"/>
      <c r="XBW124" s="85"/>
      <c r="XBX124" s="85"/>
      <c r="XBY124" s="85"/>
      <c r="XBZ124" s="85"/>
      <c r="XCA124" s="85"/>
      <c r="XCB124" s="85"/>
      <c r="XCC124" s="85"/>
      <c r="XCD124" s="85"/>
      <c r="XCE124" s="85"/>
      <c r="XCF124" s="85"/>
      <c r="XCG124" s="85"/>
      <c r="XCH124" s="85"/>
      <c r="XCI124" s="85"/>
      <c r="XCJ124" s="85"/>
      <c r="XCK124" s="85"/>
      <c r="XCL124" s="85"/>
      <c r="XCM124" s="85"/>
      <c r="XCN124" s="85"/>
      <c r="XCO124" s="85"/>
      <c r="XCP124" s="85"/>
      <c r="XCQ124" s="85"/>
      <c r="XCR124" s="85"/>
      <c r="XCS124" s="85"/>
      <c r="XCT124" s="85"/>
      <c r="XCU124" s="85"/>
      <c r="XCV124" s="85"/>
      <c r="XCW124" s="85"/>
      <c r="XCX124" s="85"/>
      <c r="XCY124" s="85"/>
      <c r="XCZ124" s="85"/>
      <c r="XDA124" s="85"/>
      <c r="XDB124" s="85"/>
      <c r="XDC124" s="85"/>
      <c r="XDD124" s="85"/>
      <c r="XDE124" s="85"/>
      <c r="XDF124" s="85"/>
      <c r="XDG124" s="85"/>
      <c r="XDH124" s="85"/>
      <c r="XDI124" s="85"/>
      <c r="XDJ124" s="85"/>
      <c r="XDK124" s="85"/>
      <c r="XDL124" s="85"/>
      <c r="XDM124" s="85"/>
      <c r="XDN124" s="85"/>
      <c r="XDO124" s="85"/>
      <c r="XDP124" s="85"/>
      <c r="XDQ124" s="85"/>
      <c r="XDR124" s="85"/>
      <c r="XDS124" s="85"/>
      <c r="XDT124" s="85"/>
      <c r="XDU124" s="85"/>
      <c r="XDV124" s="85"/>
      <c r="XDW124" s="85"/>
      <c r="XDX124" s="85"/>
      <c r="XDY124" s="85"/>
      <c r="XDZ124" s="85"/>
      <c r="XEA124" s="85"/>
      <c r="XEB124" s="85"/>
      <c r="XEC124" s="85"/>
      <c r="XED124" s="85"/>
      <c r="XEE124" s="85"/>
      <c r="XEF124" s="85"/>
      <c r="XEG124" s="85"/>
      <c r="XEH124" s="85"/>
      <c r="XEI124" s="85"/>
      <c r="XEJ124" s="85"/>
      <c r="XEK124" s="85"/>
      <c r="XEL124" s="85"/>
      <c r="XEM124" s="85"/>
      <c r="XEN124" s="85"/>
      <c r="XEO124" s="85"/>
      <c r="XEP124" s="85"/>
      <c r="XEQ124" s="85"/>
      <c r="XER124" s="85"/>
      <c r="XES124" s="85"/>
      <c r="XET124" s="85"/>
      <c r="XEU124" s="85"/>
      <c r="XEV124" s="85"/>
      <c r="XEW124" s="85"/>
      <c r="XEX124" s="85"/>
      <c r="XEY124" s="85"/>
      <c r="XEZ124" s="85"/>
      <c r="XFA124" s="85"/>
      <c r="XFB124" s="85"/>
      <c r="XFC124" s="85"/>
      <c r="XFD124" s="85"/>
    </row>
    <row r="125" spans="1:10 16139:16384" s="50" customFormat="1">
      <c r="A125" s="608"/>
      <c r="B125" s="608"/>
      <c r="C125" s="608"/>
      <c r="D125" s="599" t="s">
        <v>1424</v>
      </c>
      <c r="E125" s="584">
        <v>27895508</v>
      </c>
      <c r="F125" s="584">
        <v>62718423</v>
      </c>
      <c r="G125" s="584"/>
      <c r="H125" s="584"/>
      <c r="I125" s="584"/>
      <c r="J125" s="585"/>
      <c r="WVS125" s="85"/>
      <c r="WVT125" s="85"/>
      <c r="WVU125" s="85"/>
      <c r="WVV125" s="85"/>
      <c r="WVW125" s="85"/>
      <c r="WVX125" s="85"/>
      <c r="WVY125" s="85"/>
      <c r="WVZ125" s="85"/>
      <c r="WWA125" s="85"/>
      <c r="WWB125" s="85"/>
      <c r="WWC125" s="85"/>
      <c r="WWD125" s="85"/>
      <c r="WWE125" s="85"/>
      <c r="WWF125" s="85"/>
      <c r="WWG125" s="85"/>
      <c r="WWH125" s="85"/>
      <c r="WWI125" s="85"/>
      <c r="WWJ125" s="85"/>
      <c r="WWK125" s="85"/>
      <c r="WWL125" s="85"/>
      <c r="WWM125" s="85"/>
      <c r="WWN125" s="85"/>
      <c r="WWO125" s="85"/>
      <c r="WWP125" s="85"/>
      <c r="WWQ125" s="85"/>
      <c r="WWR125" s="85"/>
      <c r="WWS125" s="85"/>
      <c r="WWT125" s="85"/>
      <c r="WWU125" s="85"/>
      <c r="WWV125" s="85"/>
      <c r="WWW125" s="85"/>
      <c r="WWX125" s="85"/>
      <c r="WWY125" s="85"/>
      <c r="WWZ125" s="85"/>
      <c r="WXA125" s="85"/>
      <c r="WXB125" s="85"/>
      <c r="WXC125" s="85"/>
      <c r="WXD125" s="85"/>
      <c r="WXE125" s="85"/>
      <c r="WXF125" s="85"/>
      <c r="WXG125" s="85"/>
      <c r="WXH125" s="85"/>
      <c r="WXI125" s="85"/>
      <c r="WXJ125" s="85"/>
      <c r="WXK125" s="85"/>
      <c r="WXL125" s="85"/>
      <c r="WXM125" s="85"/>
      <c r="WXN125" s="85"/>
      <c r="WXO125" s="85"/>
      <c r="WXP125" s="85"/>
      <c r="WXQ125" s="85"/>
      <c r="WXR125" s="85"/>
      <c r="WXS125" s="85"/>
      <c r="WXT125" s="85"/>
      <c r="WXU125" s="85"/>
      <c r="WXV125" s="85"/>
      <c r="WXW125" s="85"/>
      <c r="WXX125" s="85"/>
      <c r="WXY125" s="85"/>
      <c r="WXZ125" s="85"/>
      <c r="WYA125" s="85"/>
      <c r="WYB125" s="85"/>
      <c r="WYC125" s="85"/>
      <c r="WYD125" s="85"/>
      <c r="WYE125" s="85"/>
      <c r="WYF125" s="85"/>
      <c r="WYG125" s="85"/>
      <c r="WYH125" s="85"/>
      <c r="WYI125" s="85"/>
      <c r="WYJ125" s="85"/>
      <c r="WYK125" s="85"/>
      <c r="WYL125" s="85"/>
      <c r="WYM125" s="85"/>
      <c r="WYN125" s="85"/>
      <c r="WYO125" s="85"/>
      <c r="WYP125" s="85"/>
      <c r="WYQ125" s="85"/>
      <c r="WYR125" s="85"/>
      <c r="WYS125" s="85"/>
      <c r="WYT125" s="85"/>
      <c r="WYU125" s="85"/>
      <c r="WYV125" s="85"/>
      <c r="WYW125" s="85"/>
      <c r="WYX125" s="85"/>
      <c r="WYY125" s="85"/>
      <c r="WYZ125" s="85"/>
      <c r="WZA125" s="85"/>
      <c r="WZB125" s="85"/>
      <c r="WZC125" s="85"/>
      <c r="WZD125" s="85"/>
      <c r="WZE125" s="85"/>
      <c r="WZF125" s="85"/>
      <c r="WZG125" s="85"/>
      <c r="WZH125" s="85"/>
      <c r="WZI125" s="85"/>
      <c r="WZJ125" s="85"/>
      <c r="WZK125" s="85"/>
      <c r="WZL125" s="85"/>
      <c r="WZM125" s="85"/>
      <c r="WZN125" s="85"/>
      <c r="WZO125" s="85"/>
      <c r="WZP125" s="85"/>
      <c r="WZQ125" s="85"/>
      <c r="WZR125" s="85"/>
      <c r="WZS125" s="85"/>
      <c r="WZT125" s="85"/>
      <c r="WZU125" s="85"/>
      <c r="WZV125" s="85"/>
      <c r="WZW125" s="85"/>
      <c r="WZX125" s="85"/>
      <c r="WZY125" s="85"/>
      <c r="WZZ125" s="85"/>
      <c r="XAA125" s="85"/>
      <c r="XAB125" s="85"/>
      <c r="XAC125" s="85"/>
      <c r="XAD125" s="85"/>
      <c r="XAE125" s="85"/>
      <c r="XAF125" s="85"/>
      <c r="XAG125" s="85"/>
      <c r="XAH125" s="85"/>
      <c r="XAI125" s="85"/>
      <c r="XAJ125" s="85"/>
      <c r="XAK125" s="85"/>
      <c r="XAL125" s="85"/>
      <c r="XAM125" s="85"/>
      <c r="XAN125" s="85"/>
      <c r="XAO125" s="85"/>
      <c r="XAP125" s="85"/>
      <c r="XAQ125" s="85"/>
      <c r="XAR125" s="85"/>
      <c r="XAS125" s="85"/>
      <c r="XAT125" s="85"/>
      <c r="XAU125" s="85"/>
      <c r="XAV125" s="85"/>
      <c r="XAW125" s="85"/>
      <c r="XAX125" s="85"/>
      <c r="XAY125" s="85"/>
      <c r="XAZ125" s="85"/>
      <c r="XBA125" s="85"/>
      <c r="XBB125" s="85"/>
      <c r="XBC125" s="85"/>
      <c r="XBD125" s="85"/>
      <c r="XBE125" s="85"/>
      <c r="XBF125" s="85"/>
      <c r="XBG125" s="85"/>
      <c r="XBH125" s="85"/>
      <c r="XBI125" s="85"/>
      <c r="XBJ125" s="85"/>
      <c r="XBK125" s="85"/>
      <c r="XBL125" s="85"/>
      <c r="XBM125" s="85"/>
      <c r="XBN125" s="85"/>
      <c r="XBO125" s="85"/>
      <c r="XBP125" s="85"/>
      <c r="XBQ125" s="85"/>
      <c r="XBR125" s="85"/>
      <c r="XBS125" s="85"/>
      <c r="XBT125" s="85"/>
      <c r="XBU125" s="85"/>
      <c r="XBV125" s="85"/>
      <c r="XBW125" s="85"/>
      <c r="XBX125" s="85"/>
      <c r="XBY125" s="85"/>
      <c r="XBZ125" s="85"/>
      <c r="XCA125" s="85"/>
      <c r="XCB125" s="85"/>
      <c r="XCC125" s="85"/>
      <c r="XCD125" s="85"/>
      <c r="XCE125" s="85"/>
      <c r="XCF125" s="85"/>
      <c r="XCG125" s="85"/>
      <c r="XCH125" s="85"/>
      <c r="XCI125" s="85"/>
      <c r="XCJ125" s="85"/>
      <c r="XCK125" s="85"/>
      <c r="XCL125" s="85"/>
      <c r="XCM125" s="85"/>
      <c r="XCN125" s="85"/>
      <c r="XCO125" s="85"/>
      <c r="XCP125" s="85"/>
      <c r="XCQ125" s="85"/>
      <c r="XCR125" s="85"/>
      <c r="XCS125" s="85"/>
      <c r="XCT125" s="85"/>
      <c r="XCU125" s="85"/>
      <c r="XCV125" s="85"/>
      <c r="XCW125" s="85"/>
      <c r="XCX125" s="85"/>
      <c r="XCY125" s="85"/>
      <c r="XCZ125" s="85"/>
      <c r="XDA125" s="85"/>
      <c r="XDB125" s="85"/>
      <c r="XDC125" s="85"/>
      <c r="XDD125" s="85"/>
      <c r="XDE125" s="85"/>
      <c r="XDF125" s="85"/>
      <c r="XDG125" s="85"/>
      <c r="XDH125" s="85"/>
      <c r="XDI125" s="85"/>
      <c r="XDJ125" s="85"/>
      <c r="XDK125" s="85"/>
      <c r="XDL125" s="85"/>
      <c r="XDM125" s="85"/>
      <c r="XDN125" s="85"/>
      <c r="XDO125" s="85"/>
      <c r="XDP125" s="85"/>
      <c r="XDQ125" s="85"/>
      <c r="XDR125" s="85"/>
      <c r="XDS125" s="85"/>
      <c r="XDT125" s="85"/>
      <c r="XDU125" s="85"/>
      <c r="XDV125" s="85"/>
      <c r="XDW125" s="85"/>
      <c r="XDX125" s="85"/>
      <c r="XDY125" s="85"/>
      <c r="XDZ125" s="85"/>
      <c r="XEA125" s="85"/>
      <c r="XEB125" s="85"/>
      <c r="XEC125" s="85"/>
      <c r="XED125" s="85"/>
      <c r="XEE125" s="85"/>
      <c r="XEF125" s="85"/>
      <c r="XEG125" s="85"/>
      <c r="XEH125" s="85"/>
      <c r="XEI125" s="85"/>
      <c r="XEJ125" s="85"/>
      <c r="XEK125" s="85"/>
      <c r="XEL125" s="85"/>
      <c r="XEM125" s="85"/>
      <c r="XEN125" s="85"/>
      <c r="XEO125" s="85"/>
      <c r="XEP125" s="85"/>
      <c r="XEQ125" s="85"/>
      <c r="XER125" s="85"/>
      <c r="XES125" s="85"/>
      <c r="XET125" s="85"/>
      <c r="XEU125" s="85"/>
      <c r="XEV125" s="85"/>
      <c r="XEW125" s="85"/>
      <c r="XEX125" s="85"/>
      <c r="XEY125" s="85"/>
      <c r="XEZ125" s="85"/>
      <c r="XFA125" s="85"/>
      <c r="XFB125" s="85"/>
      <c r="XFC125" s="85"/>
      <c r="XFD125" s="85"/>
    </row>
    <row r="126" spans="1:10 16139:16384" s="50" customFormat="1">
      <c r="A126" s="608"/>
      <c r="B126" s="608"/>
      <c r="C126" s="608"/>
      <c r="D126" s="583"/>
      <c r="E126" s="584"/>
      <c r="F126" s="584"/>
      <c r="G126" s="584"/>
      <c r="H126" s="584"/>
      <c r="I126" s="584"/>
      <c r="J126" s="585"/>
      <c r="WVS126" s="85"/>
      <c r="WVT126" s="85"/>
      <c r="WVU126" s="85"/>
      <c r="WVV126" s="85"/>
      <c r="WVW126" s="85"/>
      <c r="WVX126" s="85"/>
      <c r="WVY126" s="85"/>
      <c r="WVZ126" s="85"/>
      <c r="WWA126" s="85"/>
      <c r="WWB126" s="85"/>
      <c r="WWC126" s="85"/>
      <c r="WWD126" s="85"/>
      <c r="WWE126" s="85"/>
      <c r="WWF126" s="85"/>
      <c r="WWG126" s="85"/>
      <c r="WWH126" s="85"/>
      <c r="WWI126" s="85"/>
      <c r="WWJ126" s="85"/>
      <c r="WWK126" s="85"/>
      <c r="WWL126" s="85"/>
      <c r="WWM126" s="85"/>
      <c r="WWN126" s="85"/>
      <c r="WWO126" s="85"/>
      <c r="WWP126" s="85"/>
      <c r="WWQ126" s="85"/>
      <c r="WWR126" s="85"/>
      <c r="WWS126" s="85"/>
      <c r="WWT126" s="85"/>
      <c r="WWU126" s="85"/>
      <c r="WWV126" s="85"/>
      <c r="WWW126" s="85"/>
      <c r="WWX126" s="85"/>
      <c r="WWY126" s="85"/>
      <c r="WWZ126" s="85"/>
      <c r="WXA126" s="85"/>
      <c r="WXB126" s="85"/>
      <c r="WXC126" s="85"/>
      <c r="WXD126" s="85"/>
      <c r="WXE126" s="85"/>
      <c r="WXF126" s="85"/>
      <c r="WXG126" s="85"/>
      <c r="WXH126" s="85"/>
      <c r="WXI126" s="85"/>
      <c r="WXJ126" s="85"/>
      <c r="WXK126" s="85"/>
      <c r="WXL126" s="85"/>
      <c r="WXM126" s="85"/>
      <c r="WXN126" s="85"/>
      <c r="WXO126" s="85"/>
      <c r="WXP126" s="85"/>
      <c r="WXQ126" s="85"/>
      <c r="WXR126" s="85"/>
      <c r="WXS126" s="85"/>
      <c r="WXT126" s="85"/>
      <c r="WXU126" s="85"/>
      <c r="WXV126" s="85"/>
      <c r="WXW126" s="85"/>
      <c r="WXX126" s="85"/>
      <c r="WXY126" s="85"/>
      <c r="WXZ126" s="85"/>
      <c r="WYA126" s="85"/>
      <c r="WYB126" s="85"/>
      <c r="WYC126" s="85"/>
      <c r="WYD126" s="85"/>
      <c r="WYE126" s="85"/>
      <c r="WYF126" s="85"/>
      <c r="WYG126" s="85"/>
      <c r="WYH126" s="85"/>
      <c r="WYI126" s="85"/>
      <c r="WYJ126" s="85"/>
      <c r="WYK126" s="85"/>
      <c r="WYL126" s="85"/>
      <c r="WYM126" s="85"/>
      <c r="WYN126" s="85"/>
      <c r="WYO126" s="85"/>
      <c r="WYP126" s="85"/>
      <c r="WYQ126" s="85"/>
      <c r="WYR126" s="85"/>
      <c r="WYS126" s="85"/>
      <c r="WYT126" s="85"/>
      <c r="WYU126" s="85"/>
      <c r="WYV126" s="85"/>
      <c r="WYW126" s="85"/>
      <c r="WYX126" s="85"/>
      <c r="WYY126" s="85"/>
      <c r="WYZ126" s="85"/>
      <c r="WZA126" s="85"/>
      <c r="WZB126" s="85"/>
      <c r="WZC126" s="85"/>
      <c r="WZD126" s="85"/>
      <c r="WZE126" s="85"/>
      <c r="WZF126" s="85"/>
      <c r="WZG126" s="85"/>
      <c r="WZH126" s="85"/>
      <c r="WZI126" s="85"/>
      <c r="WZJ126" s="85"/>
      <c r="WZK126" s="85"/>
      <c r="WZL126" s="85"/>
      <c r="WZM126" s="85"/>
      <c r="WZN126" s="85"/>
      <c r="WZO126" s="85"/>
      <c r="WZP126" s="85"/>
      <c r="WZQ126" s="85"/>
      <c r="WZR126" s="85"/>
      <c r="WZS126" s="85"/>
      <c r="WZT126" s="85"/>
      <c r="WZU126" s="85"/>
      <c r="WZV126" s="85"/>
      <c r="WZW126" s="85"/>
      <c r="WZX126" s="85"/>
      <c r="WZY126" s="85"/>
      <c r="WZZ126" s="85"/>
      <c r="XAA126" s="85"/>
      <c r="XAB126" s="85"/>
      <c r="XAC126" s="85"/>
      <c r="XAD126" s="85"/>
      <c r="XAE126" s="85"/>
      <c r="XAF126" s="85"/>
      <c r="XAG126" s="85"/>
      <c r="XAH126" s="85"/>
      <c r="XAI126" s="85"/>
      <c r="XAJ126" s="85"/>
      <c r="XAK126" s="85"/>
      <c r="XAL126" s="85"/>
      <c r="XAM126" s="85"/>
      <c r="XAN126" s="85"/>
      <c r="XAO126" s="85"/>
      <c r="XAP126" s="85"/>
      <c r="XAQ126" s="85"/>
      <c r="XAR126" s="85"/>
      <c r="XAS126" s="85"/>
      <c r="XAT126" s="85"/>
      <c r="XAU126" s="85"/>
      <c r="XAV126" s="85"/>
      <c r="XAW126" s="85"/>
      <c r="XAX126" s="85"/>
      <c r="XAY126" s="85"/>
      <c r="XAZ126" s="85"/>
      <c r="XBA126" s="85"/>
      <c r="XBB126" s="85"/>
      <c r="XBC126" s="85"/>
      <c r="XBD126" s="85"/>
      <c r="XBE126" s="85"/>
      <c r="XBF126" s="85"/>
      <c r="XBG126" s="85"/>
      <c r="XBH126" s="85"/>
      <c r="XBI126" s="85"/>
      <c r="XBJ126" s="85"/>
      <c r="XBK126" s="85"/>
      <c r="XBL126" s="85"/>
      <c r="XBM126" s="85"/>
      <c r="XBN126" s="85"/>
      <c r="XBO126" s="85"/>
      <c r="XBP126" s="85"/>
      <c r="XBQ126" s="85"/>
      <c r="XBR126" s="85"/>
      <c r="XBS126" s="85"/>
      <c r="XBT126" s="85"/>
      <c r="XBU126" s="85"/>
      <c r="XBV126" s="85"/>
      <c r="XBW126" s="85"/>
      <c r="XBX126" s="85"/>
      <c r="XBY126" s="85"/>
      <c r="XBZ126" s="85"/>
      <c r="XCA126" s="85"/>
      <c r="XCB126" s="85"/>
      <c r="XCC126" s="85"/>
      <c r="XCD126" s="85"/>
      <c r="XCE126" s="85"/>
      <c r="XCF126" s="85"/>
      <c r="XCG126" s="85"/>
      <c r="XCH126" s="85"/>
      <c r="XCI126" s="85"/>
      <c r="XCJ126" s="85"/>
      <c r="XCK126" s="85"/>
      <c r="XCL126" s="85"/>
      <c r="XCM126" s="85"/>
      <c r="XCN126" s="85"/>
      <c r="XCO126" s="85"/>
      <c r="XCP126" s="85"/>
      <c r="XCQ126" s="85"/>
      <c r="XCR126" s="85"/>
      <c r="XCS126" s="85"/>
      <c r="XCT126" s="85"/>
      <c r="XCU126" s="85"/>
      <c r="XCV126" s="85"/>
      <c r="XCW126" s="85"/>
      <c r="XCX126" s="85"/>
      <c r="XCY126" s="85"/>
      <c r="XCZ126" s="85"/>
      <c r="XDA126" s="85"/>
      <c r="XDB126" s="85"/>
      <c r="XDC126" s="85"/>
      <c r="XDD126" s="85"/>
      <c r="XDE126" s="85"/>
      <c r="XDF126" s="85"/>
      <c r="XDG126" s="85"/>
      <c r="XDH126" s="85"/>
      <c r="XDI126" s="85"/>
      <c r="XDJ126" s="85"/>
      <c r="XDK126" s="85"/>
      <c r="XDL126" s="85"/>
      <c r="XDM126" s="85"/>
      <c r="XDN126" s="85"/>
      <c r="XDO126" s="85"/>
      <c r="XDP126" s="85"/>
      <c r="XDQ126" s="85"/>
      <c r="XDR126" s="85"/>
      <c r="XDS126" s="85"/>
      <c r="XDT126" s="85"/>
      <c r="XDU126" s="85"/>
      <c r="XDV126" s="85"/>
      <c r="XDW126" s="85"/>
      <c r="XDX126" s="85"/>
      <c r="XDY126" s="85"/>
      <c r="XDZ126" s="85"/>
      <c r="XEA126" s="85"/>
      <c r="XEB126" s="85"/>
      <c r="XEC126" s="85"/>
      <c r="XED126" s="85"/>
      <c r="XEE126" s="85"/>
      <c r="XEF126" s="85"/>
      <c r="XEG126" s="85"/>
      <c r="XEH126" s="85"/>
      <c r="XEI126" s="85"/>
      <c r="XEJ126" s="85"/>
      <c r="XEK126" s="85"/>
      <c r="XEL126" s="85"/>
      <c r="XEM126" s="85"/>
      <c r="XEN126" s="85"/>
      <c r="XEO126" s="85"/>
      <c r="XEP126" s="85"/>
      <c r="XEQ126" s="85"/>
      <c r="XER126" s="85"/>
      <c r="XES126" s="85"/>
      <c r="XET126" s="85"/>
      <c r="XEU126" s="85"/>
      <c r="XEV126" s="85"/>
      <c r="XEW126" s="85"/>
      <c r="XEX126" s="85"/>
      <c r="XEY126" s="85"/>
      <c r="XEZ126" s="85"/>
      <c r="XFA126" s="85"/>
      <c r="XFB126" s="85"/>
      <c r="XFC126" s="85"/>
      <c r="XFD126" s="85"/>
    </row>
    <row r="127" spans="1:10 16139:16384" s="50" customFormat="1">
      <c r="A127" s="608"/>
      <c r="B127" s="608"/>
      <c r="C127" s="608"/>
      <c r="D127" s="599" t="s">
        <v>1425</v>
      </c>
      <c r="E127" s="584">
        <v>282864212</v>
      </c>
      <c r="F127" s="584"/>
      <c r="G127" s="584"/>
      <c r="H127" s="584"/>
      <c r="I127" s="584"/>
      <c r="J127" s="585"/>
      <c r="WVS127" s="85"/>
      <c r="WVT127" s="85"/>
      <c r="WVU127" s="85"/>
      <c r="WVV127" s="85"/>
      <c r="WVW127" s="85"/>
      <c r="WVX127" s="85"/>
      <c r="WVY127" s="85"/>
      <c r="WVZ127" s="85"/>
      <c r="WWA127" s="85"/>
      <c r="WWB127" s="85"/>
      <c r="WWC127" s="85"/>
      <c r="WWD127" s="85"/>
      <c r="WWE127" s="85"/>
      <c r="WWF127" s="85"/>
      <c r="WWG127" s="85"/>
      <c r="WWH127" s="85"/>
      <c r="WWI127" s="85"/>
      <c r="WWJ127" s="85"/>
      <c r="WWK127" s="85"/>
      <c r="WWL127" s="85"/>
      <c r="WWM127" s="85"/>
      <c r="WWN127" s="85"/>
      <c r="WWO127" s="85"/>
      <c r="WWP127" s="85"/>
      <c r="WWQ127" s="85"/>
      <c r="WWR127" s="85"/>
      <c r="WWS127" s="85"/>
      <c r="WWT127" s="85"/>
      <c r="WWU127" s="85"/>
      <c r="WWV127" s="85"/>
      <c r="WWW127" s="85"/>
      <c r="WWX127" s="85"/>
      <c r="WWY127" s="85"/>
      <c r="WWZ127" s="85"/>
      <c r="WXA127" s="85"/>
      <c r="WXB127" s="85"/>
      <c r="WXC127" s="85"/>
      <c r="WXD127" s="85"/>
      <c r="WXE127" s="85"/>
      <c r="WXF127" s="85"/>
      <c r="WXG127" s="85"/>
      <c r="WXH127" s="85"/>
      <c r="WXI127" s="85"/>
      <c r="WXJ127" s="85"/>
      <c r="WXK127" s="85"/>
      <c r="WXL127" s="85"/>
      <c r="WXM127" s="85"/>
      <c r="WXN127" s="85"/>
      <c r="WXO127" s="85"/>
      <c r="WXP127" s="85"/>
      <c r="WXQ127" s="85"/>
      <c r="WXR127" s="85"/>
      <c r="WXS127" s="85"/>
      <c r="WXT127" s="85"/>
      <c r="WXU127" s="85"/>
      <c r="WXV127" s="85"/>
      <c r="WXW127" s="85"/>
      <c r="WXX127" s="85"/>
      <c r="WXY127" s="85"/>
      <c r="WXZ127" s="85"/>
      <c r="WYA127" s="85"/>
      <c r="WYB127" s="85"/>
      <c r="WYC127" s="85"/>
      <c r="WYD127" s="85"/>
      <c r="WYE127" s="85"/>
      <c r="WYF127" s="85"/>
      <c r="WYG127" s="85"/>
      <c r="WYH127" s="85"/>
      <c r="WYI127" s="85"/>
      <c r="WYJ127" s="85"/>
      <c r="WYK127" s="85"/>
      <c r="WYL127" s="85"/>
      <c r="WYM127" s="85"/>
      <c r="WYN127" s="85"/>
      <c r="WYO127" s="85"/>
      <c r="WYP127" s="85"/>
      <c r="WYQ127" s="85"/>
      <c r="WYR127" s="85"/>
      <c r="WYS127" s="85"/>
      <c r="WYT127" s="85"/>
      <c r="WYU127" s="85"/>
      <c r="WYV127" s="85"/>
      <c r="WYW127" s="85"/>
      <c r="WYX127" s="85"/>
      <c r="WYY127" s="85"/>
      <c r="WYZ127" s="85"/>
      <c r="WZA127" s="85"/>
      <c r="WZB127" s="85"/>
      <c r="WZC127" s="85"/>
      <c r="WZD127" s="85"/>
      <c r="WZE127" s="85"/>
      <c r="WZF127" s="85"/>
      <c r="WZG127" s="85"/>
      <c r="WZH127" s="85"/>
      <c r="WZI127" s="85"/>
      <c r="WZJ127" s="85"/>
      <c r="WZK127" s="85"/>
      <c r="WZL127" s="85"/>
      <c r="WZM127" s="85"/>
      <c r="WZN127" s="85"/>
      <c r="WZO127" s="85"/>
      <c r="WZP127" s="85"/>
      <c r="WZQ127" s="85"/>
      <c r="WZR127" s="85"/>
      <c r="WZS127" s="85"/>
      <c r="WZT127" s="85"/>
      <c r="WZU127" s="85"/>
      <c r="WZV127" s="85"/>
      <c r="WZW127" s="85"/>
      <c r="WZX127" s="85"/>
      <c r="WZY127" s="85"/>
      <c r="WZZ127" s="85"/>
      <c r="XAA127" s="85"/>
      <c r="XAB127" s="85"/>
      <c r="XAC127" s="85"/>
      <c r="XAD127" s="85"/>
      <c r="XAE127" s="85"/>
      <c r="XAF127" s="85"/>
      <c r="XAG127" s="85"/>
      <c r="XAH127" s="85"/>
      <c r="XAI127" s="85"/>
      <c r="XAJ127" s="85"/>
      <c r="XAK127" s="85"/>
      <c r="XAL127" s="85"/>
      <c r="XAM127" s="85"/>
      <c r="XAN127" s="85"/>
      <c r="XAO127" s="85"/>
      <c r="XAP127" s="85"/>
      <c r="XAQ127" s="85"/>
      <c r="XAR127" s="85"/>
      <c r="XAS127" s="85"/>
      <c r="XAT127" s="85"/>
      <c r="XAU127" s="85"/>
      <c r="XAV127" s="85"/>
      <c r="XAW127" s="85"/>
      <c r="XAX127" s="85"/>
      <c r="XAY127" s="85"/>
      <c r="XAZ127" s="85"/>
      <c r="XBA127" s="85"/>
      <c r="XBB127" s="85"/>
      <c r="XBC127" s="85"/>
      <c r="XBD127" s="85"/>
      <c r="XBE127" s="85"/>
      <c r="XBF127" s="85"/>
      <c r="XBG127" s="85"/>
      <c r="XBH127" s="85"/>
      <c r="XBI127" s="85"/>
      <c r="XBJ127" s="85"/>
      <c r="XBK127" s="85"/>
      <c r="XBL127" s="85"/>
      <c r="XBM127" s="85"/>
      <c r="XBN127" s="85"/>
      <c r="XBO127" s="85"/>
      <c r="XBP127" s="85"/>
      <c r="XBQ127" s="85"/>
      <c r="XBR127" s="85"/>
      <c r="XBS127" s="85"/>
      <c r="XBT127" s="85"/>
      <c r="XBU127" s="85"/>
      <c r="XBV127" s="85"/>
      <c r="XBW127" s="85"/>
      <c r="XBX127" s="85"/>
      <c r="XBY127" s="85"/>
      <c r="XBZ127" s="85"/>
      <c r="XCA127" s="85"/>
      <c r="XCB127" s="85"/>
      <c r="XCC127" s="85"/>
      <c r="XCD127" s="85"/>
      <c r="XCE127" s="85"/>
      <c r="XCF127" s="85"/>
      <c r="XCG127" s="85"/>
      <c r="XCH127" s="85"/>
      <c r="XCI127" s="85"/>
      <c r="XCJ127" s="85"/>
      <c r="XCK127" s="85"/>
      <c r="XCL127" s="85"/>
      <c r="XCM127" s="85"/>
      <c r="XCN127" s="85"/>
      <c r="XCO127" s="85"/>
      <c r="XCP127" s="85"/>
      <c r="XCQ127" s="85"/>
      <c r="XCR127" s="85"/>
      <c r="XCS127" s="85"/>
      <c r="XCT127" s="85"/>
      <c r="XCU127" s="85"/>
      <c r="XCV127" s="85"/>
      <c r="XCW127" s="85"/>
      <c r="XCX127" s="85"/>
      <c r="XCY127" s="85"/>
      <c r="XCZ127" s="85"/>
      <c r="XDA127" s="85"/>
      <c r="XDB127" s="85"/>
      <c r="XDC127" s="85"/>
      <c r="XDD127" s="85"/>
      <c r="XDE127" s="85"/>
      <c r="XDF127" s="85"/>
      <c r="XDG127" s="85"/>
      <c r="XDH127" s="85"/>
      <c r="XDI127" s="85"/>
      <c r="XDJ127" s="85"/>
      <c r="XDK127" s="85"/>
      <c r="XDL127" s="85"/>
      <c r="XDM127" s="85"/>
      <c r="XDN127" s="85"/>
      <c r="XDO127" s="85"/>
      <c r="XDP127" s="85"/>
      <c r="XDQ127" s="85"/>
      <c r="XDR127" s="85"/>
      <c r="XDS127" s="85"/>
      <c r="XDT127" s="85"/>
      <c r="XDU127" s="85"/>
      <c r="XDV127" s="85"/>
      <c r="XDW127" s="85"/>
      <c r="XDX127" s="85"/>
      <c r="XDY127" s="85"/>
      <c r="XDZ127" s="85"/>
      <c r="XEA127" s="85"/>
      <c r="XEB127" s="85"/>
      <c r="XEC127" s="85"/>
      <c r="XED127" s="85"/>
      <c r="XEE127" s="85"/>
      <c r="XEF127" s="85"/>
      <c r="XEG127" s="85"/>
      <c r="XEH127" s="85"/>
      <c r="XEI127" s="85"/>
      <c r="XEJ127" s="85"/>
      <c r="XEK127" s="85"/>
      <c r="XEL127" s="85"/>
      <c r="XEM127" s="85"/>
      <c r="XEN127" s="85"/>
      <c r="XEO127" s="85"/>
      <c r="XEP127" s="85"/>
      <c r="XEQ127" s="85"/>
      <c r="XER127" s="85"/>
      <c r="XES127" s="85"/>
      <c r="XET127" s="85"/>
      <c r="XEU127" s="85"/>
      <c r="XEV127" s="85"/>
      <c r="XEW127" s="85"/>
      <c r="XEX127" s="85"/>
      <c r="XEY127" s="85"/>
      <c r="XEZ127" s="85"/>
      <c r="XFA127" s="85"/>
      <c r="XFB127" s="85"/>
      <c r="XFC127" s="85"/>
      <c r="XFD127" s="85"/>
    </row>
    <row r="128" spans="1:10 16139:16384" s="50" customFormat="1">
      <c r="A128" s="608"/>
      <c r="B128" s="608"/>
      <c r="C128" s="608"/>
      <c r="D128" s="599" t="s">
        <v>1426</v>
      </c>
      <c r="E128" s="584">
        <v>275822563</v>
      </c>
      <c r="F128" s="584"/>
      <c r="G128" s="584"/>
      <c r="H128" s="584"/>
      <c r="I128" s="584"/>
      <c r="J128" s="585"/>
      <c r="WVS128" s="85"/>
      <c r="WVT128" s="85"/>
      <c r="WVU128" s="85"/>
      <c r="WVV128" s="85"/>
      <c r="WVW128" s="85"/>
      <c r="WVX128" s="85"/>
      <c r="WVY128" s="85"/>
      <c r="WVZ128" s="85"/>
      <c r="WWA128" s="85"/>
      <c r="WWB128" s="85"/>
      <c r="WWC128" s="85"/>
      <c r="WWD128" s="85"/>
      <c r="WWE128" s="85"/>
      <c r="WWF128" s="85"/>
      <c r="WWG128" s="85"/>
      <c r="WWH128" s="85"/>
      <c r="WWI128" s="85"/>
      <c r="WWJ128" s="85"/>
      <c r="WWK128" s="85"/>
      <c r="WWL128" s="85"/>
      <c r="WWM128" s="85"/>
      <c r="WWN128" s="85"/>
      <c r="WWO128" s="85"/>
      <c r="WWP128" s="85"/>
      <c r="WWQ128" s="85"/>
      <c r="WWR128" s="85"/>
      <c r="WWS128" s="85"/>
      <c r="WWT128" s="85"/>
      <c r="WWU128" s="85"/>
      <c r="WWV128" s="85"/>
      <c r="WWW128" s="85"/>
      <c r="WWX128" s="85"/>
      <c r="WWY128" s="85"/>
      <c r="WWZ128" s="85"/>
      <c r="WXA128" s="85"/>
      <c r="WXB128" s="85"/>
      <c r="WXC128" s="85"/>
      <c r="WXD128" s="85"/>
      <c r="WXE128" s="85"/>
      <c r="WXF128" s="85"/>
      <c r="WXG128" s="85"/>
      <c r="WXH128" s="85"/>
      <c r="WXI128" s="85"/>
      <c r="WXJ128" s="85"/>
      <c r="WXK128" s="85"/>
      <c r="WXL128" s="85"/>
      <c r="WXM128" s="85"/>
      <c r="WXN128" s="85"/>
      <c r="WXO128" s="85"/>
      <c r="WXP128" s="85"/>
      <c r="WXQ128" s="85"/>
      <c r="WXR128" s="85"/>
      <c r="WXS128" s="85"/>
      <c r="WXT128" s="85"/>
      <c r="WXU128" s="85"/>
      <c r="WXV128" s="85"/>
      <c r="WXW128" s="85"/>
      <c r="WXX128" s="85"/>
      <c r="WXY128" s="85"/>
      <c r="WXZ128" s="85"/>
      <c r="WYA128" s="85"/>
      <c r="WYB128" s="85"/>
      <c r="WYC128" s="85"/>
      <c r="WYD128" s="85"/>
      <c r="WYE128" s="85"/>
      <c r="WYF128" s="85"/>
      <c r="WYG128" s="85"/>
      <c r="WYH128" s="85"/>
      <c r="WYI128" s="85"/>
      <c r="WYJ128" s="85"/>
      <c r="WYK128" s="85"/>
      <c r="WYL128" s="85"/>
      <c r="WYM128" s="85"/>
      <c r="WYN128" s="85"/>
      <c r="WYO128" s="85"/>
      <c r="WYP128" s="85"/>
      <c r="WYQ128" s="85"/>
      <c r="WYR128" s="85"/>
      <c r="WYS128" s="85"/>
      <c r="WYT128" s="85"/>
      <c r="WYU128" s="85"/>
      <c r="WYV128" s="85"/>
      <c r="WYW128" s="85"/>
      <c r="WYX128" s="85"/>
      <c r="WYY128" s="85"/>
      <c r="WYZ128" s="85"/>
      <c r="WZA128" s="85"/>
      <c r="WZB128" s="85"/>
      <c r="WZC128" s="85"/>
      <c r="WZD128" s="85"/>
      <c r="WZE128" s="85"/>
      <c r="WZF128" s="85"/>
      <c r="WZG128" s="85"/>
      <c r="WZH128" s="85"/>
      <c r="WZI128" s="85"/>
      <c r="WZJ128" s="85"/>
      <c r="WZK128" s="85"/>
      <c r="WZL128" s="85"/>
      <c r="WZM128" s="85"/>
      <c r="WZN128" s="85"/>
      <c r="WZO128" s="85"/>
      <c r="WZP128" s="85"/>
      <c r="WZQ128" s="85"/>
      <c r="WZR128" s="85"/>
      <c r="WZS128" s="85"/>
      <c r="WZT128" s="85"/>
      <c r="WZU128" s="85"/>
      <c r="WZV128" s="85"/>
      <c r="WZW128" s="85"/>
      <c r="WZX128" s="85"/>
      <c r="WZY128" s="85"/>
      <c r="WZZ128" s="85"/>
      <c r="XAA128" s="85"/>
      <c r="XAB128" s="85"/>
      <c r="XAC128" s="85"/>
      <c r="XAD128" s="85"/>
      <c r="XAE128" s="85"/>
      <c r="XAF128" s="85"/>
      <c r="XAG128" s="85"/>
      <c r="XAH128" s="85"/>
      <c r="XAI128" s="85"/>
      <c r="XAJ128" s="85"/>
      <c r="XAK128" s="85"/>
      <c r="XAL128" s="85"/>
      <c r="XAM128" s="85"/>
      <c r="XAN128" s="85"/>
      <c r="XAO128" s="85"/>
      <c r="XAP128" s="85"/>
      <c r="XAQ128" s="85"/>
      <c r="XAR128" s="85"/>
      <c r="XAS128" s="85"/>
      <c r="XAT128" s="85"/>
      <c r="XAU128" s="85"/>
      <c r="XAV128" s="85"/>
      <c r="XAW128" s="85"/>
      <c r="XAX128" s="85"/>
      <c r="XAY128" s="85"/>
      <c r="XAZ128" s="85"/>
      <c r="XBA128" s="85"/>
      <c r="XBB128" s="85"/>
      <c r="XBC128" s="85"/>
      <c r="XBD128" s="85"/>
      <c r="XBE128" s="85"/>
      <c r="XBF128" s="85"/>
      <c r="XBG128" s="85"/>
      <c r="XBH128" s="85"/>
      <c r="XBI128" s="85"/>
      <c r="XBJ128" s="85"/>
      <c r="XBK128" s="85"/>
      <c r="XBL128" s="85"/>
      <c r="XBM128" s="85"/>
      <c r="XBN128" s="85"/>
      <c r="XBO128" s="85"/>
      <c r="XBP128" s="85"/>
      <c r="XBQ128" s="85"/>
      <c r="XBR128" s="85"/>
      <c r="XBS128" s="85"/>
      <c r="XBT128" s="85"/>
      <c r="XBU128" s="85"/>
      <c r="XBV128" s="85"/>
      <c r="XBW128" s="85"/>
      <c r="XBX128" s="85"/>
      <c r="XBY128" s="85"/>
      <c r="XBZ128" s="85"/>
      <c r="XCA128" s="85"/>
      <c r="XCB128" s="85"/>
      <c r="XCC128" s="85"/>
      <c r="XCD128" s="85"/>
      <c r="XCE128" s="85"/>
      <c r="XCF128" s="85"/>
      <c r="XCG128" s="85"/>
      <c r="XCH128" s="85"/>
      <c r="XCI128" s="85"/>
      <c r="XCJ128" s="85"/>
      <c r="XCK128" s="85"/>
      <c r="XCL128" s="85"/>
      <c r="XCM128" s="85"/>
      <c r="XCN128" s="85"/>
      <c r="XCO128" s="85"/>
      <c r="XCP128" s="85"/>
      <c r="XCQ128" s="85"/>
      <c r="XCR128" s="85"/>
      <c r="XCS128" s="85"/>
      <c r="XCT128" s="85"/>
      <c r="XCU128" s="85"/>
      <c r="XCV128" s="85"/>
      <c r="XCW128" s="85"/>
      <c r="XCX128" s="85"/>
      <c r="XCY128" s="85"/>
      <c r="XCZ128" s="85"/>
      <c r="XDA128" s="85"/>
      <c r="XDB128" s="85"/>
      <c r="XDC128" s="85"/>
      <c r="XDD128" s="85"/>
      <c r="XDE128" s="85"/>
      <c r="XDF128" s="85"/>
      <c r="XDG128" s="85"/>
      <c r="XDH128" s="85"/>
      <c r="XDI128" s="85"/>
      <c r="XDJ128" s="85"/>
      <c r="XDK128" s="85"/>
      <c r="XDL128" s="85"/>
      <c r="XDM128" s="85"/>
      <c r="XDN128" s="85"/>
      <c r="XDO128" s="85"/>
      <c r="XDP128" s="85"/>
      <c r="XDQ128" s="85"/>
      <c r="XDR128" s="85"/>
      <c r="XDS128" s="85"/>
      <c r="XDT128" s="85"/>
      <c r="XDU128" s="85"/>
      <c r="XDV128" s="85"/>
      <c r="XDW128" s="85"/>
      <c r="XDX128" s="85"/>
      <c r="XDY128" s="85"/>
      <c r="XDZ128" s="85"/>
      <c r="XEA128" s="85"/>
      <c r="XEB128" s="85"/>
      <c r="XEC128" s="85"/>
      <c r="XED128" s="85"/>
      <c r="XEE128" s="85"/>
      <c r="XEF128" s="85"/>
      <c r="XEG128" s="85"/>
      <c r="XEH128" s="85"/>
      <c r="XEI128" s="85"/>
      <c r="XEJ128" s="85"/>
      <c r="XEK128" s="85"/>
      <c r="XEL128" s="85"/>
      <c r="XEM128" s="85"/>
      <c r="XEN128" s="85"/>
      <c r="XEO128" s="85"/>
      <c r="XEP128" s="85"/>
      <c r="XEQ128" s="85"/>
      <c r="XER128" s="85"/>
      <c r="XES128" s="85"/>
      <c r="XET128" s="85"/>
      <c r="XEU128" s="85"/>
      <c r="XEV128" s="85"/>
      <c r="XEW128" s="85"/>
      <c r="XEX128" s="85"/>
      <c r="XEY128" s="85"/>
      <c r="XEZ128" s="85"/>
      <c r="XFA128" s="85"/>
      <c r="XFB128" s="85"/>
      <c r="XFC128" s="85"/>
      <c r="XFD128" s="85"/>
    </row>
    <row r="129" spans="1:10 16139:16384" s="50" customFormat="1">
      <c r="A129" s="608"/>
      <c r="B129" s="608"/>
      <c r="C129" s="608"/>
      <c r="D129" s="599" t="s">
        <v>1427</v>
      </c>
      <c r="E129" s="584">
        <v>549260</v>
      </c>
      <c r="F129" s="584"/>
      <c r="G129" s="584"/>
      <c r="H129" s="584"/>
      <c r="I129" s="584"/>
      <c r="J129" s="585"/>
      <c r="WVS129" s="85"/>
      <c r="WVT129" s="85"/>
      <c r="WVU129" s="85"/>
      <c r="WVV129" s="85"/>
      <c r="WVW129" s="85"/>
      <c r="WVX129" s="85"/>
      <c r="WVY129" s="85"/>
      <c r="WVZ129" s="85"/>
      <c r="WWA129" s="85"/>
      <c r="WWB129" s="85"/>
      <c r="WWC129" s="85"/>
      <c r="WWD129" s="85"/>
      <c r="WWE129" s="85"/>
      <c r="WWF129" s="85"/>
      <c r="WWG129" s="85"/>
      <c r="WWH129" s="85"/>
      <c r="WWI129" s="85"/>
      <c r="WWJ129" s="85"/>
      <c r="WWK129" s="85"/>
      <c r="WWL129" s="85"/>
      <c r="WWM129" s="85"/>
      <c r="WWN129" s="85"/>
      <c r="WWO129" s="85"/>
      <c r="WWP129" s="85"/>
      <c r="WWQ129" s="85"/>
      <c r="WWR129" s="85"/>
      <c r="WWS129" s="85"/>
      <c r="WWT129" s="85"/>
      <c r="WWU129" s="85"/>
      <c r="WWV129" s="85"/>
      <c r="WWW129" s="85"/>
      <c r="WWX129" s="85"/>
      <c r="WWY129" s="85"/>
      <c r="WWZ129" s="85"/>
      <c r="WXA129" s="85"/>
      <c r="WXB129" s="85"/>
      <c r="WXC129" s="85"/>
      <c r="WXD129" s="85"/>
      <c r="WXE129" s="85"/>
      <c r="WXF129" s="85"/>
      <c r="WXG129" s="85"/>
      <c r="WXH129" s="85"/>
      <c r="WXI129" s="85"/>
      <c r="WXJ129" s="85"/>
      <c r="WXK129" s="85"/>
      <c r="WXL129" s="85"/>
      <c r="WXM129" s="85"/>
      <c r="WXN129" s="85"/>
      <c r="WXO129" s="85"/>
      <c r="WXP129" s="85"/>
      <c r="WXQ129" s="85"/>
      <c r="WXR129" s="85"/>
      <c r="WXS129" s="85"/>
      <c r="WXT129" s="85"/>
      <c r="WXU129" s="85"/>
      <c r="WXV129" s="85"/>
      <c r="WXW129" s="85"/>
      <c r="WXX129" s="85"/>
      <c r="WXY129" s="85"/>
      <c r="WXZ129" s="85"/>
      <c r="WYA129" s="85"/>
      <c r="WYB129" s="85"/>
      <c r="WYC129" s="85"/>
      <c r="WYD129" s="85"/>
      <c r="WYE129" s="85"/>
      <c r="WYF129" s="85"/>
      <c r="WYG129" s="85"/>
      <c r="WYH129" s="85"/>
      <c r="WYI129" s="85"/>
      <c r="WYJ129" s="85"/>
      <c r="WYK129" s="85"/>
      <c r="WYL129" s="85"/>
      <c r="WYM129" s="85"/>
      <c r="WYN129" s="85"/>
      <c r="WYO129" s="85"/>
      <c r="WYP129" s="85"/>
      <c r="WYQ129" s="85"/>
      <c r="WYR129" s="85"/>
      <c r="WYS129" s="85"/>
      <c r="WYT129" s="85"/>
      <c r="WYU129" s="85"/>
      <c r="WYV129" s="85"/>
      <c r="WYW129" s="85"/>
      <c r="WYX129" s="85"/>
      <c r="WYY129" s="85"/>
      <c r="WYZ129" s="85"/>
      <c r="WZA129" s="85"/>
      <c r="WZB129" s="85"/>
      <c r="WZC129" s="85"/>
      <c r="WZD129" s="85"/>
      <c r="WZE129" s="85"/>
      <c r="WZF129" s="85"/>
      <c r="WZG129" s="85"/>
      <c r="WZH129" s="85"/>
      <c r="WZI129" s="85"/>
      <c r="WZJ129" s="85"/>
      <c r="WZK129" s="85"/>
      <c r="WZL129" s="85"/>
      <c r="WZM129" s="85"/>
      <c r="WZN129" s="85"/>
      <c r="WZO129" s="85"/>
      <c r="WZP129" s="85"/>
      <c r="WZQ129" s="85"/>
      <c r="WZR129" s="85"/>
      <c r="WZS129" s="85"/>
      <c r="WZT129" s="85"/>
      <c r="WZU129" s="85"/>
      <c r="WZV129" s="85"/>
      <c r="WZW129" s="85"/>
      <c r="WZX129" s="85"/>
      <c r="WZY129" s="85"/>
      <c r="WZZ129" s="85"/>
      <c r="XAA129" s="85"/>
      <c r="XAB129" s="85"/>
      <c r="XAC129" s="85"/>
      <c r="XAD129" s="85"/>
      <c r="XAE129" s="85"/>
      <c r="XAF129" s="85"/>
      <c r="XAG129" s="85"/>
      <c r="XAH129" s="85"/>
      <c r="XAI129" s="85"/>
      <c r="XAJ129" s="85"/>
      <c r="XAK129" s="85"/>
      <c r="XAL129" s="85"/>
      <c r="XAM129" s="85"/>
      <c r="XAN129" s="85"/>
      <c r="XAO129" s="85"/>
      <c r="XAP129" s="85"/>
      <c r="XAQ129" s="85"/>
      <c r="XAR129" s="85"/>
      <c r="XAS129" s="85"/>
      <c r="XAT129" s="85"/>
      <c r="XAU129" s="85"/>
      <c r="XAV129" s="85"/>
      <c r="XAW129" s="85"/>
      <c r="XAX129" s="85"/>
      <c r="XAY129" s="85"/>
      <c r="XAZ129" s="85"/>
      <c r="XBA129" s="85"/>
      <c r="XBB129" s="85"/>
      <c r="XBC129" s="85"/>
      <c r="XBD129" s="85"/>
      <c r="XBE129" s="85"/>
      <c r="XBF129" s="85"/>
      <c r="XBG129" s="85"/>
      <c r="XBH129" s="85"/>
      <c r="XBI129" s="85"/>
      <c r="XBJ129" s="85"/>
      <c r="XBK129" s="85"/>
      <c r="XBL129" s="85"/>
      <c r="XBM129" s="85"/>
      <c r="XBN129" s="85"/>
      <c r="XBO129" s="85"/>
      <c r="XBP129" s="85"/>
      <c r="XBQ129" s="85"/>
      <c r="XBR129" s="85"/>
      <c r="XBS129" s="85"/>
      <c r="XBT129" s="85"/>
      <c r="XBU129" s="85"/>
      <c r="XBV129" s="85"/>
      <c r="XBW129" s="85"/>
      <c r="XBX129" s="85"/>
      <c r="XBY129" s="85"/>
      <c r="XBZ129" s="85"/>
      <c r="XCA129" s="85"/>
      <c r="XCB129" s="85"/>
      <c r="XCC129" s="85"/>
      <c r="XCD129" s="85"/>
      <c r="XCE129" s="85"/>
      <c r="XCF129" s="85"/>
      <c r="XCG129" s="85"/>
      <c r="XCH129" s="85"/>
      <c r="XCI129" s="85"/>
      <c r="XCJ129" s="85"/>
      <c r="XCK129" s="85"/>
      <c r="XCL129" s="85"/>
      <c r="XCM129" s="85"/>
      <c r="XCN129" s="85"/>
      <c r="XCO129" s="85"/>
      <c r="XCP129" s="85"/>
      <c r="XCQ129" s="85"/>
      <c r="XCR129" s="85"/>
      <c r="XCS129" s="85"/>
      <c r="XCT129" s="85"/>
      <c r="XCU129" s="85"/>
      <c r="XCV129" s="85"/>
      <c r="XCW129" s="85"/>
      <c r="XCX129" s="85"/>
      <c r="XCY129" s="85"/>
      <c r="XCZ129" s="85"/>
      <c r="XDA129" s="85"/>
      <c r="XDB129" s="85"/>
      <c r="XDC129" s="85"/>
      <c r="XDD129" s="85"/>
      <c r="XDE129" s="85"/>
      <c r="XDF129" s="85"/>
      <c r="XDG129" s="85"/>
      <c r="XDH129" s="85"/>
      <c r="XDI129" s="85"/>
      <c r="XDJ129" s="85"/>
      <c r="XDK129" s="85"/>
      <c r="XDL129" s="85"/>
      <c r="XDM129" s="85"/>
      <c r="XDN129" s="85"/>
      <c r="XDO129" s="85"/>
      <c r="XDP129" s="85"/>
      <c r="XDQ129" s="85"/>
      <c r="XDR129" s="85"/>
      <c r="XDS129" s="85"/>
      <c r="XDT129" s="85"/>
      <c r="XDU129" s="85"/>
      <c r="XDV129" s="85"/>
      <c r="XDW129" s="85"/>
      <c r="XDX129" s="85"/>
      <c r="XDY129" s="85"/>
      <c r="XDZ129" s="85"/>
      <c r="XEA129" s="85"/>
      <c r="XEB129" s="85"/>
      <c r="XEC129" s="85"/>
      <c r="XED129" s="85"/>
      <c r="XEE129" s="85"/>
      <c r="XEF129" s="85"/>
      <c r="XEG129" s="85"/>
      <c r="XEH129" s="85"/>
      <c r="XEI129" s="85"/>
      <c r="XEJ129" s="85"/>
      <c r="XEK129" s="85"/>
      <c r="XEL129" s="85"/>
      <c r="XEM129" s="85"/>
      <c r="XEN129" s="85"/>
      <c r="XEO129" s="85"/>
      <c r="XEP129" s="85"/>
      <c r="XEQ129" s="85"/>
      <c r="XER129" s="85"/>
      <c r="XES129" s="85"/>
      <c r="XET129" s="85"/>
      <c r="XEU129" s="85"/>
      <c r="XEV129" s="85"/>
      <c r="XEW129" s="85"/>
      <c r="XEX129" s="85"/>
      <c r="XEY129" s="85"/>
      <c r="XEZ129" s="85"/>
      <c r="XFA129" s="85"/>
      <c r="XFB129" s="85"/>
      <c r="XFC129" s="85"/>
      <c r="XFD129" s="85"/>
    </row>
    <row r="130" spans="1:10 16139:16384" s="50" customFormat="1">
      <c r="A130" s="608"/>
      <c r="B130" s="608"/>
      <c r="C130" s="608"/>
      <c r="D130" s="599" t="s">
        <v>1428</v>
      </c>
      <c r="E130" s="584">
        <v>276371823</v>
      </c>
      <c r="F130" s="584"/>
      <c r="G130" s="584"/>
      <c r="H130" s="584"/>
      <c r="I130" s="584"/>
      <c r="J130" s="585"/>
      <c r="WVS130" s="85"/>
      <c r="WVT130" s="85"/>
      <c r="WVU130" s="85"/>
      <c r="WVV130" s="85"/>
      <c r="WVW130" s="85"/>
      <c r="WVX130" s="85"/>
      <c r="WVY130" s="85"/>
      <c r="WVZ130" s="85"/>
      <c r="WWA130" s="85"/>
      <c r="WWB130" s="85"/>
      <c r="WWC130" s="85"/>
      <c r="WWD130" s="85"/>
      <c r="WWE130" s="85"/>
      <c r="WWF130" s="85"/>
      <c r="WWG130" s="85"/>
      <c r="WWH130" s="85"/>
      <c r="WWI130" s="85"/>
      <c r="WWJ130" s="85"/>
      <c r="WWK130" s="85"/>
      <c r="WWL130" s="85"/>
      <c r="WWM130" s="85"/>
      <c r="WWN130" s="85"/>
      <c r="WWO130" s="85"/>
      <c r="WWP130" s="85"/>
      <c r="WWQ130" s="85"/>
      <c r="WWR130" s="85"/>
      <c r="WWS130" s="85"/>
      <c r="WWT130" s="85"/>
      <c r="WWU130" s="85"/>
      <c r="WWV130" s="85"/>
      <c r="WWW130" s="85"/>
      <c r="WWX130" s="85"/>
      <c r="WWY130" s="85"/>
      <c r="WWZ130" s="85"/>
      <c r="WXA130" s="85"/>
      <c r="WXB130" s="85"/>
      <c r="WXC130" s="85"/>
      <c r="WXD130" s="85"/>
      <c r="WXE130" s="85"/>
      <c r="WXF130" s="85"/>
      <c r="WXG130" s="85"/>
      <c r="WXH130" s="85"/>
      <c r="WXI130" s="85"/>
      <c r="WXJ130" s="85"/>
      <c r="WXK130" s="85"/>
      <c r="WXL130" s="85"/>
      <c r="WXM130" s="85"/>
      <c r="WXN130" s="85"/>
      <c r="WXO130" s="85"/>
      <c r="WXP130" s="85"/>
      <c r="WXQ130" s="85"/>
      <c r="WXR130" s="85"/>
      <c r="WXS130" s="85"/>
      <c r="WXT130" s="85"/>
      <c r="WXU130" s="85"/>
      <c r="WXV130" s="85"/>
      <c r="WXW130" s="85"/>
      <c r="WXX130" s="85"/>
      <c r="WXY130" s="85"/>
      <c r="WXZ130" s="85"/>
      <c r="WYA130" s="85"/>
      <c r="WYB130" s="85"/>
      <c r="WYC130" s="85"/>
      <c r="WYD130" s="85"/>
      <c r="WYE130" s="85"/>
      <c r="WYF130" s="85"/>
      <c r="WYG130" s="85"/>
      <c r="WYH130" s="85"/>
      <c r="WYI130" s="85"/>
      <c r="WYJ130" s="85"/>
      <c r="WYK130" s="85"/>
      <c r="WYL130" s="85"/>
      <c r="WYM130" s="85"/>
      <c r="WYN130" s="85"/>
      <c r="WYO130" s="85"/>
      <c r="WYP130" s="85"/>
      <c r="WYQ130" s="85"/>
      <c r="WYR130" s="85"/>
      <c r="WYS130" s="85"/>
      <c r="WYT130" s="85"/>
      <c r="WYU130" s="85"/>
      <c r="WYV130" s="85"/>
      <c r="WYW130" s="85"/>
      <c r="WYX130" s="85"/>
      <c r="WYY130" s="85"/>
      <c r="WYZ130" s="85"/>
      <c r="WZA130" s="85"/>
      <c r="WZB130" s="85"/>
      <c r="WZC130" s="85"/>
      <c r="WZD130" s="85"/>
      <c r="WZE130" s="85"/>
      <c r="WZF130" s="85"/>
      <c r="WZG130" s="85"/>
      <c r="WZH130" s="85"/>
      <c r="WZI130" s="85"/>
      <c r="WZJ130" s="85"/>
      <c r="WZK130" s="85"/>
      <c r="WZL130" s="85"/>
      <c r="WZM130" s="85"/>
      <c r="WZN130" s="85"/>
      <c r="WZO130" s="85"/>
      <c r="WZP130" s="85"/>
      <c r="WZQ130" s="85"/>
      <c r="WZR130" s="85"/>
      <c r="WZS130" s="85"/>
      <c r="WZT130" s="85"/>
      <c r="WZU130" s="85"/>
      <c r="WZV130" s="85"/>
      <c r="WZW130" s="85"/>
      <c r="WZX130" s="85"/>
      <c r="WZY130" s="85"/>
      <c r="WZZ130" s="85"/>
      <c r="XAA130" s="85"/>
      <c r="XAB130" s="85"/>
      <c r="XAC130" s="85"/>
      <c r="XAD130" s="85"/>
      <c r="XAE130" s="85"/>
      <c r="XAF130" s="85"/>
      <c r="XAG130" s="85"/>
      <c r="XAH130" s="85"/>
      <c r="XAI130" s="85"/>
      <c r="XAJ130" s="85"/>
      <c r="XAK130" s="85"/>
      <c r="XAL130" s="85"/>
      <c r="XAM130" s="85"/>
      <c r="XAN130" s="85"/>
      <c r="XAO130" s="85"/>
      <c r="XAP130" s="85"/>
      <c r="XAQ130" s="85"/>
      <c r="XAR130" s="85"/>
      <c r="XAS130" s="85"/>
      <c r="XAT130" s="85"/>
      <c r="XAU130" s="85"/>
      <c r="XAV130" s="85"/>
      <c r="XAW130" s="85"/>
      <c r="XAX130" s="85"/>
      <c r="XAY130" s="85"/>
      <c r="XAZ130" s="85"/>
      <c r="XBA130" s="85"/>
      <c r="XBB130" s="85"/>
      <c r="XBC130" s="85"/>
      <c r="XBD130" s="85"/>
      <c r="XBE130" s="85"/>
      <c r="XBF130" s="85"/>
      <c r="XBG130" s="85"/>
      <c r="XBH130" s="85"/>
      <c r="XBI130" s="85"/>
      <c r="XBJ130" s="85"/>
      <c r="XBK130" s="85"/>
      <c r="XBL130" s="85"/>
      <c r="XBM130" s="85"/>
      <c r="XBN130" s="85"/>
      <c r="XBO130" s="85"/>
      <c r="XBP130" s="85"/>
      <c r="XBQ130" s="85"/>
      <c r="XBR130" s="85"/>
      <c r="XBS130" s="85"/>
      <c r="XBT130" s="85"/>
      <c r="XBU130" s="85"/>
      <c r="XBV130" s="85"/>
      <c r="XBW130" s="85"/>
      <c r="XBX130" s="85"/>
      <c r="XBY130" s="85"/>
      <c r="XBZ130" s="85"/>
      <c r="XCA130" s="85"/>
      <c r="XCB130" s="85"/>
      <c r="XCC130" s="85"/>
      <c r="XCD130" s="85"/>
      <c r="XCE130" s="85"/>
      <c r="XCF130" s="85"/>
      <c r="XCG130" s="85"/>
      <c r="XCH130" s="85"/>
      <c r="XCI130" s="85"/>
      <c r="XCJ130" s="85"/>
      <c r="XCK130" s="85"/>
      <c r="XCL130" s="85"/>
      <c r="XCM130" s="85"/>
      <c r="XCN130" s="85"/>
      <c r="XCO130" s="85"/>
      <c r="XCP130" s="85"/>
      <c r="XCQ130" s="85"/>
      <c r="XCR130" s="85"/>
      <c r="XCS130" s="85"/>
      <c r="XCT130" s="85"/>
      <c r="XCU130" s="85"/>
      <c r="XCV130" s="85"/>
      <c r="XCW130" s="85"/>
      <c r="XCX130" s="85"/>
      <c r="XCY130" s="85"/>
      <c r="XCZ130" s="85"/>
      <c r="XDA130" s="85"/>
      <c r="XDB130" s="85"/>
      <c r="XDC130" s="85"/>
      <c r="XDD130" s="85"/>
      <c r="XDE130" s="85"/>
      <c r="XDF130" s="85"/>
      <c r="XDG130" s="85"/>
      <c r="XDH130" s="85"/>
      <c r="XDI130" s="85"/>
      <c r="XDJ130" s="85"/>
      <c r="XDK130" s="85"/>
      <c r="XDL130" s="85"/>
      <c r="XDM130" s="85"/>
      <c r="XDN130" s="85"/>
      <c r="XDO130" s="85"/>
      <c r="XDP130" s="85"/>
      <c r="XDQ130" s="85"/>
      <c r="XDR130" s="85"/>
      <c r="XDS130" s="85"/>
      <c r="XDT130" s="85"/>
      <c r="XDU130" s="85"/>
      <c r="XDV130" s="85"/>
      <c r="XDW130" s="85"/>
      <c r="XDX130" s="85"/>
      <c r="XDY130" s="85"/>
      <c r="XDZ130" s="85"/>
      <c r="XEA130" s="85"/>
      <c r="XEB130" s="85"/>
      <c r="XEC130" s="85"/>
      <c r="XED130" s="85"/>
      <c r="XEE130" s="85"/>
      <c r="XEF130" s="85"/>
      <c r="XEG130" s="85"/>
      <c r="XEH130" s="85"/>
      <c r="XEI130" s="85"/>
      <c r="XEJ130" s="85"/>
      <c r="XEK130" s="85"/>
      <c r="XEL130" s="85"/>
      <c r="XEM130" s="85"/>
      <c r="XEN130" s="85"/>
      <c r="XEO130" s="85"/>
      <c r="XEP130" s="85"/>
      <c r="XEQ130" s="85"/>
      <c r="XER130" s="85"/>
      <c r="XES130" s="85"/>
      <c r="XET130" s="85"/>
      <c r="XEU130" s="85"/>
      <c r="XEV130" s="85"/>
      <c r="XEW130" s="85"/>
      <c r="XEX130" s="85"/>
      <c r="XEY130" s="85"/>
      <c r="XEZ130" s="85"/>
      <c r="XFA130" s="85"/>
      <c r="XFB130" s="85"/>
      <c r="XFC130" s="85"/>
      <c r="XFD130" s="85"/>
    </row>
    <row r="131" spans="1:10 16139:16384" s="50" customFormat="1" ht="109.5" customHeight="1">
      <c r="A131" s="1760" t="s">
        <v>1437</v>
      </c>
      <c r="B131" s="1760"/>
      <c r="C131" s="1760"/>
      <c r="D131" s="1760"/>
      <c r="E131" s="1760"/>
      <c r="F131" s="1760"/>
      <c r="G131" s="1760"/>
      <c r="H131" s="1760"/>
      <c r="I131" s="1760"/>
      <c r="J131" s="1760"/>
      <c r="WVS131" s="85"/>
      <c r="WVT131" s="85"/>
      <c r="WVU131" s="85"/>
      <c r="WVV131" s="85"/>
      <c r="WVW131" s="85"/>
      <c r="WVX131" s="85"/>
      <c r="WVY131" s="85"/>
      <c r="WVZ131" s="85"/>
      <c r="WWA131" s="85"/>
      <c r="WWB131" s="85"/>
      <c r="WWC131" s="85"/>
      <c r="WWD131" s="85"/>
      <c r="WWE131" s="85"/>
      <c r="WWF131" s="85"/>
      <c r="WWG131" s="85"/>
      <c r="WWH131" s="85"/>
      <c r="WWI131" s="85"/>
      <c r="WWJ131" s="85"/>
      <c r="WWK131" s="85"/>
      <c r="WWL131" s="85"/>
      <c r="WWM131" s="85"/>
      <c r="WWN131" s="85"/>
      <c r="WWO131" s="85"/>
      <c r="WWP131" s="85"/>
      <c r="WWQ131" s="85"/>
      <c r="WWR131" s="85"/>
      <c r="WWS131" s="85"/>
      <c r="WWT131" s="85"/>
      <c r="WWU131" s="85"/>
      <c r="WWV131" s="85"/>
      <c r="WWW131" s="85"/>
      <c r="WWX131" s="85"/>
      <c r="WWY131" s="85"/>
      <c r="WWZ131" s="85"/>
      <c r="WXA131" s="85"/>
      <c r="WXB131" s="85"/>
      <c r="WXC131" s="85"/>
      <c r="WXD131" s="85"/>
      <c r="WXE131" s="85"/>
      <c r="WXF131" s="85"/>
      <c r="WXG131" s="85"/>
      <c r="WXH131" s="85"/>
      <c r="WXI131" s="85"/>
      <c r="WXJ131" s="85"/>
      <c r="WXK131" s="85"/>
      <c r="WXL131" s="85"/>
      <c r="WXM131" s="85"/>
      <c r="WXN131" s="85"/>
      <c r="WXO131" s="85"/>
      <c r="WXP131" s="85"/>
      <c r="WXQ131" s="85"/>
      <c r="WXR131" s="85"/>
      <c r="WXS131" s="85"/>
      <c r="WXT131" s="85"/>
      <c r="WXU131" s="85"/>
      <c r="WXV131" s="85"/>
      <c r="WXW131" s="85"/>
      <c r="WXX131" s="85"/>
      <c r="WXY131" s="85"/>
      <c r="WXZ131" s="85"/>
      <c r="WYA131" s="85"/>
      <c r="WYB131" s="85"/>
      <c r="WYC131" s="85"/>
      <c r="WYD131" s="85"/>
      <c r="WYE131" s="85"/>
      <c r="WYF131" s="85"/>
      <c r="WYG131" s="85"/>
      <c r="WYH131" s="85"/>
      <c r="WYI131" s="85"/>
      <c r="WYJ131" s="85"/>
      <c r="WYK131" s="85"/>
      <c r="WYL131" s="85"/>
      <c r="WYM131" s="85"/>
      <c r="WYN131" s="85"/>
      <c r="WYO131" s="85"/>
      <c r="WYP131" s="85"/>
      <c r="WYQ131" s="85"/>
      <c r="WYR131" s="85"/>
      <c r="WYS131" s="85"/>
      <c r="WYT131" s="85"/>
      <c r="WYU131" s="85"/>
      <c r="WYV131" s="85"/>
      <c r="WYW131" s="85"/>
      <c r="WYX131" s="85"/>
      <c r="WYY131" s="85"/>
      <c r="WYZ131" s="85"/>
      <c r="WZA131" s="85"/>
      <c r="WZB131" s="85"/>
      <c r="WZC131" s="85"/>
      <c r="WZD131" s="85"/>
      <c r="WZE131" s="85"/>
      <c r="WZF131" s="85"/>
      <c r="WZG131" s="85"/>
      <c r="WZH131" s="85"/>
      <c r="WZI131" s="85"/>
      <c r="WZJ131" s="85"/>
      <c r="WZK131" s="85"/>
      <c r="WZL131" s="85"/>
      <c r="WZM131" s="85"/>
      <c r="WZN131" s="85"/>
      <c r="WZO131" s="85"/>
      <c r="WZP131" s="85"/>
      <c r="WZQ131" s="85"/>
      <c r="WZR131" s="85"/>
      <c r="WZS131" s="85"/>
      <c r="WZT131" s="85"/>
      <c r="WZU131" s="85"/>
      <c r="WZV131" s="85"/>
      <c r="WZW131" s="85"/>
      <c r="WZX131" s="85"/>
      <c r="WZY131" s="85"/>
      <c r="WZZ131" s="85"/>
      <c r="XAA131" s="85"/>
      <c r="XAB131" s="85"/>
      <c r="XAC131" s="85"/>
      <c r="XAD131" s="85"/>
      <c r="XAE131" s="85"/>
      <c r="XAF131" s="85"/>
      <c r="XAG131" s="85"/>
      <c r="XAH131" s="85"/>
      <c r="XAI131" s="85"/>
      <c r="XAJ131" s="85"/>
      <c r="XAK131" s="85"/>
      <c r="XAL131" s="85"/>
      <c r="XAM131" s="85"/>
      <c r="XAN131" s="85"/>
      <c r="XAO131" s="85"/>
      <c r="XAP131" s="85"/>
      <c r="XAQ131" s="85"/>
      <c r="XAR131" s="85"/>
      <c r="XAS131" s="85"/>
      <c r="XAT131" s="85"/>
      <c r="XAU131" s="85"/>
      <c r="XAV131" s="85"/>
      <c r="XAW131" s="85"/>
      <c r="XAX131" s="85"/>
      <c r="XAY131" s="85"/>
      <c r="XAZ131" s="85"/>
      <c r="XBA131" s="85"/>
      <c r="XBB131" s="85"/>
      <c r="XBC131" s="85"/>
      <c r="XBD131" s="85"/>
      <c r="XBE131" s="85"/>
      <c r="XBF131" s="85"/>
      <c r="XBG131" s="85"/>
      <c r="XBH131" s="85"/>
      <c r="XBI131" s="85"/>
      <c r="XBJ131" s="85"/>
      <c r="XBK131" s="85"/>
      <c r="XBL131" s="85"/>
      <c r="XBM131" s="85"/>
      <c r="XBN131" s="85"/>
      <c r="XBO131" s="85"/>
      <c r="XBP131" s="85"/>
      <c r="XBQ131" s="85"/>
      <c r="XBR131" s="85"/>
      <c r="XBS131" s="85"/>
      <c r="XBT131" s="85"/>
      <c r="XBU131" s="85"/>
      <c r="XBV131" s="85"/>
      <c r="XBW131" s="85"/>
      <c r="XBX131" s="85"/>
      <c r="XBY131" s="85"/>
      <c r="XBZ131" s="85"/>
      <c r="XCA131" s="85"/>
      <c r="XCB131" s="85"/>
      <c r="XCC131" s="85"/>
      <c r="XCD131" s="85"/>
      <c r="XCE131" s="85"/>
      <c r="XCF131" s="85"/>
      <c r="XCG131" s="85"/>
      <c r="XCH131" s="85"/>
      <c r="XCI131" s="85"/>
      <c r="XCJ131" s="85"/>
      <c r="XCK131" s="85"/>
      <c r="XCL131" s="85"/>
      <c r="XCM131" s="85"/>
      <c r="XCN131" s="85"/>
      <c r="XCO131" s="85"/>
      <c r="XCP131" s="85"/>
      <c r="XCQ131" s="85"/>
      <c r="XCR131" s="85"/>
      <c r="XCS131" s="85"/>
      <c r="XCT131" s="85"/>
      <c r="XCU131" s="85"/>
      <c r="XCV131" s="85"/>
      <c r="XCW131" s="85"/>
      <c r="XCX131" s="85"/>
      <c r="XCY131" s="85"/>
      <c r="XCZ131" s="85"/>
      <c r="XDA131" s="85"/>
      <c r="XDB131" s="85"/>
      <c r="XDC131" s="85"/>
      <c r="XDD131" s="85"/>
      <c r="XDE131" s="85"/>
      <c r="XDF131" s="85"/>
      <c r="XDG131" s="85"/>
      <c r="XDH131" s="85"/>
      <c r="XDI131" s="85"/>
      <c r="XDJ131" s="85"/>
      <c r="XDK131" s="85"/>
      <c r="XDL131" s="85"/>
      <c r="XDM131" s="85"/>
      <c r="XDN131" s="85"/>
      <c r="XDO131" s="85"/>
      <c r="XDP131" s="85"/>
      <c r="XDQ131" s="85"/>
      <c r="XDR131" s="85"/>
      <c r="XDS131" s="85"/>
      <c r="XDT131" s="85"/>
      <c r="XDU131" s="85"/>
      <c r="XDV131" s="85"/>
      <c r="XDW131" s="85"/>
      <c r="XDX131" s="85"/>
      <c r="XDY131" s="85"/>
      <c r="XDZ131" s="85"/>
      <c r="XEA131" s="85"/>
      <c r="XEB131" s="85"/>
      <c r="XEC131" s="85"/>
      <c r="XED131" s="85"/>
      <c r="XEE131" s="85"/>
      <c r="XEF131" s="85"/>
      <c r="XEG131" s="85"/>
      <c r="XEH131" s="85"/>
      <c r="XEI131" s="85"/>
      <c r="XEJ131" s="85"/>
      <c r="XEK131" s="85"/>
      <c r="XEL131" s="85"/>
      <c r="XEM131" s="85"/>
      <c r="XEN131" s="85"/>
      <c r="XEO131" s="85"/>
      <c r="XEP131" s="85"/>
      <c r="XEQ131" s="85"/>
      <c r="XER131" s="85"/>
      <c r="XES131" s="85"/>
      <c r="XET131" s="85"/>
      <c r="XEU131" s="85"/>
      <c r="XEV131" s="85"/>
      <c r="XEW131" s="85"/>
      <c r="XEX131" s="85"/>
      <c r="XEY131" s="85"/>
      <c r="XEZ131" s="85"/>
      <c r="XFA131" s="85"/>
      <c r="XFB131" s="85"/>
      <c r="XFC131" s="85"/>
      <c r="XFD131" s="85"/>
    </row>
  </sheetData>
  <mergeCells count="17">
    <mergeCell ref="A1:D1"/>
    <mergeCell ref="A2:D2"/>
    <mergeCell ref="A3:J3"/>
    <mergeCell ref="A4:J4"/>
    <mergeCell ref="A5:I5"/>
    <mergeCell ref="A6:D6"/>
    <mergeCell ref="E6:F6"/>
    <mergeCell ref="G6:H6"/>
    <mergeCell ref="I6:J6"/>
    <mergeCell ref="A49:J49"/>
    <mergeCell ref="A131:J131"/>
    <mergeCell ref="A50:J50"/>
    <mergeCell ref="A51:I51"/>
    <mergeCell ref="A52:D52"/>
    <mergeCell ref="E52:F52"/>
    <mergeCell ref="G52:H52"/>
    <mergeCell ref="I52:J52"/>
  </mergeCells>
  <phoneticPr fontId="177" type="noConversion"/>
  <hyperlinks>
    <hyperlink ref="K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7"/>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259</v>
      </c>
      <c r="B1" s="87" t="s">
        <v>125</v>
      </c>
    </row>
    <row r="2" spans="1:2" ht="19.5">
      <c r="A2" s="88" t="s">
        <v>238</v>
      </c>
    </row>
    <row r="3" spans="1:2" ht="19.5">
      <c r="A3" s="88" t="s">
        <v>260</v>
      </c>
    </row>
    <row r="4" spans="1:2" ht="19.5">
      <c r="A4" s="89" t="s">
        <v>128</v>
      </c>
    </row>
    <row r="5" spans="1:2" ht="19.5">
      <c r="A5" s="90" t="s">
        <v>129</v>
      </c>
    </row>
    <row r="6" spans="1:2" ht="19.5">
      <c r="A6" s="90" t="s">
        <v>261</v>
      </c>
    </row>
    <row r="7" spans="1:2" ht="19.5">
      <c r="A7" s="91" t="s">
        <v>131</v>
      </c>
    </row>
    <row r="8" spans="1:2" ht="19.5">
      <c r="A8" s="91" t="s">
        <v>132</v>
      </c>
    </row>
    <row r="9" spans="1:2" ht="19.5">
      <c r="A9" s="91" t="s">
        <v>2201</v>
      </c>
    </row>
    <row r="10" spans="1:2" ht="19.5">
      <c r="A10" s="89" t="s">
        <v>134</v>
      </c>
    </row>
    <row r="11" spans="1:2" ht="19.5">
      <c r="A11" s="90" t="s">
        <v>165</v>
      </c>
    </row>
    <row r="12" spans="1:2" ht="78">
      <c r="A12" s="92" t="s">
        <v>166</v>
      </c>
    </row>
    <row r="13" spans="1:2" ht="19.5">
      <c r="A13" s="89" t="s">
        <v>137</v>
      </c>
    </row>
    <row r="14" spans="1:2" ht="51.75">
      <c r="A14" s="93" t="s">
        <v>262</v>
      </c>
    </row>
    <row r="15" spans="1:2" ht="19.5">
      <c r="A15" s="92" t="s">
        <v>242</v>
      </c>
    </row>
    <row r="16" spans="1:2" ht="19.5">
      <c r="A16" s="90" t="s">
        <v>140</v>
      </c>
    </row>
    <row r="17" spans="1:1" ht="19.5">
      <c r="A17" s="92" t="s">
        <v>263</v>
      </c>
    </row>
    <row r="18" spans="1:1" ht="39">
      <c r="A18" s="92" t="s">
        <v>264</v>
      </c>
    </row>
    <row r="19" spans="1:1" ht="19.5">
      <c r="A19" s="90" t="s">
        <v>246</v>
      </c>
    </row>
    <row r="20" spans="1:1" ht="19.5">
      <c r="A20" s="90" t="s">
        <v>247</v>
      </c>
    </row>
    <row r="21" spans="1:1" ht="19.5">
      <c r="A21" s="90" t="s">
        <v>248</v>
      </c>
    </row>
    <row r="22" spans="1:1" ht="19.5">
      <c r="A22" s="90" t="s">
        <v>249</v>
      </c>
    </row>
    <row r="23" spans="1:1" ht="19.5">
      <c r="A23" s="90" t="s">
        <v>250</v>
      </c>
    </row>
    <row r="24" spans="1:1" ht="19.5">
      <c r="A24" s="90" t="s">
        <v>251</v>
      </c>
    </row>
    <row r="25" spans="1:1" ht="19.5">
      <c r="A25" s="92" t="s">
        <v>252</v>
      </c>
    </row>
    <row r="26" spans="1:1" ht="39">
      <c r="A26" s="92" t="s">
        <v>253</v>
      </c>
    </row>
    <row r="27" spans="1:1" ht="19.5">
      <c r="A27" s="92" t="s">
        <v>254</v>
      </c>
    </row>
    <row r="28" spans="1:1" ht="19.5">
      <c r="A28" s="92" t="s">
        <v>255</v>
      </c>
    </row>
    <row r="29" spans="1:1" ht="19.5">
      <c r="A29" s="92" t="s">
        <v>152</v>
      </c>
    </row>
    <row r="30" spans="1:1" ht="19.5">
      <c r="A30" s="89" t="s">
        <v>153</v>
      </c>
    </row>
    <row r="31" spans="1:1" ht="39">
      <c r="A31" s="92" t="s">
        <v>256</v>
      </c>
    </row>
    <row r="32" spans="1:1" ht="39">
      <c r="A32" s="92" t="s">
        <v>257</v>
      </c>
    </row>
    <row r="33" spans="1:1" ht="19.5">
      <c r="A33" s="89" t="s">
        <v>156</v>
      </c>
    </row>
    <row r="34" spans="1:1" ht="39">
      <c r="A34" s="92" t="s">
        <v>265</v>
      </c>
    </row>
    <row r="35" spans="1:1" ht="19.5">
      <c r="A35" s="92" t="s">
        <v>202</v>
      </c>
    </row>
    <row r="36" spans="1:1" ht="19.5">
      <c r="A36" s="94" t="s">
        <v>159</v>
      </c>
    </row>
    <row r="37" spans="1:1" ht="19.5">
      <c r="A37"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zoomScaleNormal="100" workbookViewId="0"/>
  </sheetViews>
  <sheetFormatPr defaultColWidth="8.625" defaultRowHeight="16.5"/>
  <cols>
    <col min="1" max="1" width="4.75" style="610" customWidth="1"/>
    <col min="2" max="3" width="6.25" style="610" customWidth="1"/>
    <col min="4" max="4" width="31.875" style="611" customWidth="1"/>
    <col min="5" max="5" width="15.625" style="612" customWidth="1"/>
    <col min="6" max="6" width="14.375" style="612" customWidth="1"/>
    <col min="7" max="7" width="13.75" style="612" customWidth="1"/>
    <col min="8" max="8" width="13" style="612" customWidth="1"/>
    <col min="9" max="9" width="14.125" style="612" customWidth="1"/>
    <col min="10" max="10" width="15.875" style="613" customWidth="1"/>
  </cols>
  <sheetData>
    <row r="1" spans="1:12">
      <c r="B1" s="614"/>
      <c r="C1" s="614"/>
      <c r="D1" s="615"/>
      <c r="E1" s="616"/>
      <c r="F1" s="613"/>
      <c r="G1" s="616"/>
      <c r="H1" s="613"/>
      <c r="I1" s="616"/>
      <c r="L1" s="87" t="s">
        <v>125</v>
      </c>
    </row>
    <row r="2" spans="1:12">
      <c r="A2" s="617" t="s">
        <v>1201</v>
      </c>
      <c r="B2" s="617"/>
      <c r="C2" s="617"/>
      <c r="D2" s="617"/>
      <c r="E2" s="617"/>
      <c r="F2" s="617" t="s">
        <v>1281</v>
      </c>
      <c r="G2" s="617"/>
      <c r="H2" s="617"/>
      <c r="I2" s="617"/>
      <c r="J2" s="617"/>
      <c r="K2" s="617"/>
      <c r="L2" s="617"/>
    </row>
    <row r="3" spans="1:12">
      <c r="A3" s="617" t="s">
        <v>1438</v>
      </c>
      <c r="B3" s="617"/>
      <c r="C3" s="617"/>
      <c r="D3" s="617"/>
      <c r="E3" s="617"/>
      <c r="F3" s="617" t="s">
        <v>1282</v>
      </c>
      <c r="G3" s="617"/>
      <c r="H3" s="617"/>
      <c r="I3" s="617" t="s">
        <v>1439</v>
      </c>
      <c r="J3" s="617"/>
      <c r="K3" s="617"/>
      <c r="L3" s="617"/>
    </row>
    <row r="4" spans="1:12">
      <c r="A4" s="617"/>
      <c r="B4" s="617"/>
      <c r="C4" s="617"/>
      <c r="D4" s="617"/>
      <c r="E4" s="617"/>
      <c r="F4" s="617" t="s">
        <v>1440</v>
      </c>
      <c r="G4" s="617"/>
      <c r="H4" s="617"/>
      <c r="I4" s="617" t="s">
        <v>1441</v>
      </c>
      <c r="J4" s="617"/>
      <c r="K4" s="617"/>
      <c r="L4" s="617"/>
    </row>
    <row r="5" spans="1:12">
      <c r="B5" s="614"/>
      <c r="C5" s="614"/>
      <c r="D5" s="615"/>
      <c r="E5" s="616"/>
      <c r="F5" s="613"/>
      <c r="G5" s="616"/>
      <c r="H5" s="613"/>
      <c r="I5" s="616"/>
    </row>
    <row r="6" spans="1:12" ht="16.5" customHeight="1">
      <c r="A6" s="1762" t="s">
        <v>1430</v>
      </c>
      <c r="B6" s="1762"/>
      <c r="C6" s="1762"/>
      <c r="D6" s="1762"/>
      <c r="E6" s="1763" t="s">
        <v>1431</v>
      </c>
      <c r="F6" s="1763"/>
      <c r="G6" s="1763" t="s">
        <v>1434</v>
      </c>
      <c r="H6" s="1763"/>
      <c r="I6" s="1763" t="s">
        <v>1435</v>
      </c>
      <c r="J6" s="1763"/>
    </row>
    <row r="7" spans="1:12">
      <c r="A7" s="619" t="s">
        <v>1285</v>
      </c>
      <c r="B7" s="620" t="s">
        <v>1286</v>
      </c>
      <c r="C7" s="620" t="s">
        <v>1287</v>
      </c>
      <c r="D7" s="621" t="s">
        <v>1288</v>
      </c>
      <c r="E7" s="618" t="s">
        <v>1289</v>
      </c>
      <c r="F7" s="618" t="s">
        <v>1290</v>
      </c>
      <c r="G7" s="618" t="s">
        <v>1289</v>
      </c>
      <c r="H7" s="618" t="s">
        <v>1290</v>
      </c>
      <c r="I7" s="618" t="s">
        <v>1289</v>
      </c>
      <c r="J7" s="618" t="s">
        <v>1290</v>
      </c>
    </row>
    <row r="8" spans="1:12">
      <c r="B8" s="620"/>
      <c r="C8" s="620"/>
      <c r="D8" s="622" t="s">
        <v>1291</v>
      </c>
      <c r="E8" s="612">
        <v>25419061</v>
      </c>
      <c r="F8" s="612">
        <v>87876831</v>
      </c>
      <c r="G8" s="612">
        <v>16771329</v>
      </c>
      <c r="H8" s="612">
        <v>62570715</v>
      </c>
      <c r="I8" s="612">
        <v>8647732</v>
      </c>
      <c r="J8" s="613">
        <v>25306116</v>
      </c>
    </row>
    <row r="9" spans="1:12">
      <c r="D9" s="622" t="s">
        <v>1292</v>
      </c>
      <c r="E9" s="612">
        <v>15004821</v>
      </c>
      <c r="F9" s="612">
        <v>60075939</v>
      </c>
      <c r="G9" s="612">
        <v>15004821</v>
      </c>
      <c r="H9" s="612">
        <v>60075939</v>
      </c>
      <c r="I9" s="612">
        <v>0</v>
      </c>
      <c r="J9" s="613">
        <v>0</v>
      </c>
    </row>
    <row r="10" spans="1:12">
      <c r="A10" s="623" t="s">
        <v>1293</v>
      </c>
      <c r="D10" s="622" t="s">
        <v>1350</v>
      </c>
      <c r="E10" s="612">
        <v>9058017</v>
      </c>
      <c r="F10" s="612">
        <v>36732323</v>
      </c>
      <c r="G10" s="612">
        <v>9058017</v>
      </c>
      <c r="H10" s="612">
        <v>36732323</v>
      </c>
      <c r="I10" s="612">
        <v>0</v>
      </c>
      <c r="J10" s="613">
        <v>0</v>
      </c>
    </row>
    <row r="11" spans="1:12">
      <c r="A11" s="623" t="s">
        <v>1293</v>
      </c>
      <c r="B11" s="610" t="s">
        <v>1351</v>
      </c>
      <c r="D11" s="622" t="s">
        <v>1352</v>
      </c>
      <c r="E11" s="612">
        <v>2050040</v>
      </c>
      <c r="F11" s="612">
        <v>7821960</v>
      </c>
      <c r="G11" s="612">
        <v>2050040</v>
      </c>
      <c r="H11" s="612">
        <v>7821960</v>
      </c>
      <c r="I11" s="612">
        <v>0</v>
      </c>
      <c r="J11" s="613">
        <v>0</v>
      </c>
    </row>
    <row r="12" spans="1:12">
      <c r="A12" s="623" t="s">
        <v>1293</v>
      </c>
      <c r="B12" s="610" t="s">
        <v>1351</v>
      </c>
      <c r="C12" s="610" t="s">
        <v>1293</v>
      </c>
      <c r="D12" s="622" t="s">
        <v>1353</v>
      </c>
      <c r="E12" s="612">
        <v>1814245</v>
      </c>
      <c r="F12" s="612">
        <v>6697802</v>
      </c>
      <c r="G12" s="612">
        <v>1814245</v>
      </c>
      <c r="H12" s="612">
        <v>6697802</v>
      </c>
      <c r="I12" s="612">
        <v>0</v>
      </c>
      <c r="J12" s="613">
        <v>0</v>
      </c>
    </row>
    <row r="13" spans="1:12">
      <c r="A13" s="623" t="s">
        <v>1293</v>
      </c>
      <c r="B13" s="610" t="s">
        <v>1351</v>
      </c>
      <c r="C13" s="610" t="s">
        <v>1295</v>
      </c>
      <c r="D13" s="622" t="s">
        <v>1354</v>
      </c>
      <c r="E13" s="612">
        <v>106063</v>
      </c>
      <c r="F13" s="612">
        <v>314069</v>
      </c>
      <c r="G13" s="612">
        <v>106063</v>
      </c>
      <c r="H13" s="612">
        <v>314069</v>
      </c>
      <c r="I13" s="612">
        <v>0</v>
      </c>
      <c r="J13" s="613">
        <v>0</v>
      </c>
    </row>
    <row r="14" spans="1:12">
      <c r="A14" s="623" t="s">
        <v>1293</v>
      </c>
      <c r="B14" s="610" t="s">
        <v>1351</v>
      </c>
      <c r="C14" s="610" t="s">
        <v>1316</v>
      </c>
      <c r="D14" s="622" t="s">
        <v>1355</v>
      </c>
      <c r="E14" s="612">
        <v>45612</v>
      </c>
      <c r="F14" s="612">
        <v>269386</v>
      </c>
      <c r="G14" s="612">
        <v>45612</v>
      </c>
      <c r="H14" s="612">
        <v>269386</v>
      </c>
      <c r="I14" s="612">
        <v>0</v>
      </c>
      <c r="J14" s="613">
        <v>0</v>
      </c>
    </row>
    <row r="15" spans="1:12">
      <c r="A15" s="623" t="s">
        <v>1293</v>
      </c>
      <c r="B15" s="610" t="s">
        <v>1351</v>
      </c>
      <c r="C15" s="610" t="s">
        <v>1319</v>
      </c>
      <c r="D15" s="622" t="s">
        <v>1357</v>
      </c>
      <c r="E15" s="612">
        <v>84120</v>
      </c>
      <c r="F15" s="612">
        <v>540703</v>
      </c>
      <c r="G15" s="612">
        <v>84120</v>
      </c>
      <c r="H15" s="612">
        <v>540703</v>
      </c>
      <c r="I15" s="612">
        <v>0</v>
      </c>
      <c r="J15" s="613">
        <v>0</v>
      </c>
    </row>
    <row r="16" spans="1:12">
      <c r="A16" s="623" t="s">
        <v>1293</v>
      </c>
      <c r="B16" s="610" t="s">
        <v>1358</v>
      </c>
      <c r="D16" s="622" t="s">
        <v>1359</v>
      </c>
      <c r="E16" s="612">
        <v>1619765</v>
      </c>
      <c r="F16" s="612">
        <v>9258860</v>
      </c>
      <c r="G16" s="612">
        <v>1619765</v>
      </c>
      <c r="H16" s="612">
        <v>9258860</v>
      </c>
      <c r="I16" s="612">
        <v>0</v>
      </c>
      <c r="J16" s="613">
        <v>0</v>
      </c>
    </row>
    <row r="17" spans="1:10">
      <c r="A17" s="623" t="s">
        <v>1293</v>
      </c>
      <c r="B17" s="610" t="s">
        <v>1358</v>
      </c>
      <c r="C17" s="610" t="s">
        <v>1293</v>
      </c>
      <c r="D17" s="622" t="s">
        <v>1353</v>
      </c>
      <c r="E17" s="612">
        <v>497765</v>
      </c>
      <c r="F17" s="612">
        <v>3308860</v>
      </c>
      <c r="G17" s="612">
        <v>497765</v>
      </c>
      <c r="H17" s="612">
        <v>3308860</v>
      </c>
      <c r="I17" s="612">
        <v>0</v>
      </c>
      <c r="J17" s="613">
        <v>0</v>
      </c>
    </row>
    <row r="18" spans="1:10">
      <c r="A18" s="623" t="s">
        <v>1293</v>
      </c>
      <c r="B18" s="610" t="s">
        <v>1358</v>
      </c>
      <c r="C18" s="610" t="s">
        <v>1295</v>
      </c>
      <c r="D18" s="622" t="s">
        <v>1360</v>
      </c>
      <c r="E18" s="612">
        <v>1122000</v>
      </c>
      <c r="F18" s="612">
        <v>5950000</v>
      </c>
      <c r="G18" s="612">
        <v>1122000</v>
      </c>
      <c r="H18" s="612">
        <v>5950000</v>
      </c>
      <c r="I18" s="612">
        <v>0</v>
      </c>
      <c r="J18" s="613">
        <v>0</v>
      </c>
    </row>
    <row r="19" spans="1:10">
      <c r="A19" s="623" t="s">
        <v>1293</v>
      </c>
      <c r="B19" s="610" t="s">
        <v>1361</v>
      </c>
      <c r="D19" s="622" t="s">
        <v>1362</v>
      </c>
      <c r="E19" s="612">
        <v>4982547</v>
      </c>
      <c r="F19" s="612">
        <v>17711539</v>
      </c>
      <c r="G19" s="612">
        <v>4982547</v>
      </c>
      <c r="H19" s="612">
        <v>17711539</v>
      </c>
      <c r="I19" s="612">
        <v>0</v>
      </c>
      <c r="J19" s="613">
        <v>0</v>
      </c>
    </row>
    <row r="20" spans="1:10">
      <c r="A20" s="623" t="s">
        <v>1293</v>
      </c>
      <c r="B20" s="610" t="s">
        <v>1361</v>
      </c>
      <c r="C20" s="610" t="s">
        <v>1293</v>
      </c>
      <c r="D20" s="622" t="s">
        <v>1353</v>
      </c>
      <c r="E20" s="612">
        <v>1555712</v>
      </c>
      <c r="F20" s="612">
        <v>8691445</v>
      </c>
      <c r="G20" s="612">
        <v>1555712</v>
      </c>
      <c r="H20" s="612">
        <v>8691445</v>
      </c>
      <c r="I20" s="612">
        <v>0</v>
      </c>
      <c r="J20" s="613">
        <v>0</v>
      </c>
    </row>
    <row r="21" spans="1:10">
      <c r="A21" s="623" t="s">
        <v>1293</v>
      </c>
      <c r="B21" s="610" t="s">
        <v>1361</v>
      </c>
      <c r="C21" s="610" t="s">
        <v>1295</v>
      </c>
      <c r="D21" s="622" t="s">
        <v>1363</v>
      </c>
      <c r="E21" s="612">
        <v>1354398</v>
      </c>
      <c r="F21" s="612">
        <v>4131552</v>
      </c>
      <c r="G21" s="612">
        <v>1354398</v>
      </c>
      <c r="H21" s="612">
        <v>4131552</v>
      </c>
      <c r="I21" s="612">
        <v>0</v>
      </c>
      <c r="J21" s="613">
        <v>0</v>
      </c>
    </row>
    <row r="22" spans="1:10">
      <c r="A22" s="623" t="s">
        <v>1293</v>
      </c>
      <c r="B22" s="610" t="s">
        <v>1361</v>
      </c>
      <c r="C22" s="610" t="s">
        <v>1316</v>
      </c>
      <c r="D22" s="622" t="s">
        <v>1364</v>
      </c>
      <c r="E22" s="612">
        <v>8221</v>
      </c>
      <c r="F22" s="612">
        <v>13275</v>
      </c>
      <c r="G22" s="612">
        <v>8221</v>
      </c>
      <c r="H22" s="612">
        <v>13275</v>
      </c>
      <c r="I22" s="612">
        <v>0</v>
      </c>
      <c r="J22" s="613">
        <v>0</v>
      </c>
    </row>
    <row r="23" spans="1:10">
      <c r="A23" s="623" t="s">
        <v>1293</v>
      </c>
      <c r="B23" s="610" t="s">
        <v>1361</v>
      </c>
      <c r="C23" s="610" t="s">
        <v>1314</v>
      </c>
      <c r="D23" s="622" t="s">
        <v>1365</v>
      </c>
      <c r="E23" s="612">
        <v>1386</v>
      </c>
      <c r="F23" s="612">
        <v>1386</v>
      </c>
      <c r="G23" s="612">
        <v>1386</v>
      </c>
      <c r="H23" s="612">
        <v>1386</v>
      </c>
      <c r="I23" s="612">
        <v>0</v>
      </c>
      <c r="J23" s="613">
        <v>0</v>
      </c>
    </row>
    <row r="24" spans="1:10">
      <c r="A24" s="623" t="s">
        <v>1293</v>
      </c>
      <c r="B24" s="610" t="s">
        <v>1361</v>
      </c>
      <c r="C24" s="610" t="s">
        <v>1319</v>
      </c>
      <c r="D24" s="622" t="s">
        <v>1366</v>
      </c>
      <c r="E24" s="612">
        <v>1049252</v>
      </c>
      <c r="F24" s="612">
        <v>1635212</v>
      </c>
      <c r="G24" s="612">
        <v>1049252</v>
      </c>
      <c r="H24" s="612">
        <v>1635212</v>
      </c>
      <c r="I24" s="612">
        <v>0</v>
      </c>
      <c r="J24" s="613">
        <v>0</v>
      </c>
    </row>
    <row r="25" spans="1:10">
      <c r="A25" s="623" t="s">
        <v>1293</v>
      </c>
      <c r="B25" s="610" t="s">
        <v>1361</v>
      </c>
      <c r="C25" s="610" t="s">
        <v>1328</v>
      </c>
      <c r="D25" s="622" t="s">
        <v>1367</v>
      </c>
      <c r="E25" s="612">
        <v>731138</v>
      </c>
      <c r="F25" s="612">
        <v>2269960</v>
      </c>
      <c r="G25" s="612">
        <v>731138</v>
      </c>
      <c r="H25" s="612">
        <v>2269960</v>
      </c>
      <c r="I25" s="612">
        <v>0</v>
      </c>
      <c r="J25" s="613">
        <v>0</v>
      </c>
    </row>
    <row r="26" spans="1:10">
      <c r="A26" s="623" t="s">
        <v>1293</v>
      </c>
      <c r="B26" s="610" t="s">
        <v>1361</v>
      </c>
      <c r="C26" s="610" t="s">
        <v>1326</v>
      </c>
      <c r="D26" s="622" t="s">
        <v>1368</v>
      </c>
      <c r="E26" s="612">
        <v>282440</v>
      </c>
      <c r="F26" s="612">
        <v>968709</v>
      </c>
      <c r="G26" s="612">
        <v>282440</v>
      </c>
      <c r="H26" s="612">
        <v>968709</v>
      </c>
      <c r="I26" s="612">
        <v>0</v>
      </c>
      <c r="J26" s="613">
        <v>0</v>
      </c>
    </row>
    <row r="27" spans="1:10">
      <c r="A27" s="623" t="s">
        <v>1293</v>
      </c>
      <c r="B27" s="610" t="s">
        <v>1369</v>
      </c>
      <c r="D27" s="622" t="s">
        <v>1370</v>
      </c>
      <c r="E27" s="612">
        <v>405665</v>
      </c>
      <c r="F27" s="612">
        <v>1939964</v>
      </c>
      <c r="G27" s="612">
        <v>405665</v>
      </c>
      <c r="H27" s="612">
        <v>1939964</v>
      </c>
      <c r="I27" s="612">
        <v>0</v>
      </c>
      <c r="J27" s="613">
        <v>0</v>
      </c>
    </row>
    <row r="28" spans="1:10">
      <c r="A28" s="623" t="s">
        <v>1293</v>
      </c>
      <c r="B28" s="610" t="s">
        <v>1369</v>
      </c>
      <c r="C28" s="610" t="s">
        <v>1295</v>
      </c>
      <c r="D28" s="622" t="s">
        <v>1371</v>
      </c>
      <c r="E28" s="612">
        <v>405665</v>
      </c>
      <c r="F28" s="612">
        <v>1939964</v>
      </c>
      <c r="G28" s="612">
        <v>405665</v>
      </c>
      <c r="H28" s="612">
        <v>1939964</v>
      </c>
      <c r="I28" s="612">
        <v>0</v>
      </c>
      <c r="J28" s="613">
        <v>0</v>
      </c>
    </row>
    <row r="29" spans="1:10">
      <c r="A29" s="623" t="s">
        <v>1295</v>
      </c>
      <c r="D29" s="622" t="s">
        <v>1372</v>
      </c>
      <c r="E29" s="612">
        <v>217715</v>
      </c>
      <c r="F29" s="612">
        <v>769115</v>
      </c>
      <c r="G29" s="612">
        <v>217715</v>
      </c>
      <c r="H29" s="612">
        <v>769115</v>
      </c>
      <c r="I29" s="612">
        <v>0</v>
      </c>
      <c r="J29" s="613">
        <v>0</v>
      </c>
    </row>
    <row r="30" spans="1:10">
      <c r="A30" s="623" t="s">
        <v>1295</v>
      </c>
      <c r="B30" s="610" t="s">
        <v>1373</v>
      </c>
      <c r="D30" s="622" t="s">
        <v>1374</v>
      </c>
      <c r="E30" s="612">
        <v>9000</v>
      </c>
      <c r="F30" s="612">
        <v>10000</v>
      </c>
      <c r="G30" s="612">
        <v>9000</v>
      </c>
      <c r="H30" s="612">
        <v>10000</v>
      </c>
      <c r="I30" s="612">
        <v>0</v>
      </c>
      <c r="J30" s="613">
        <v>0</v>
      </c>
    </row>
    <row r="31" spans="1:10">
      <c r="A31" s="623" t="s">
        <v>1295</v>
      </c>
      <c r="B31" s="610" t="s">
        <v>1373</v>
      </c>
      <c r="C31" s="610" t="s">
        <v>1295</v>
      </c>
      <c r="D31" s="622" t="s">
        <v>1375</v>
      </c>
      <c r="E31" s="612">
        <v>9000</v>
      </c>
      <c r="F31" s="612">
        <v>10000</v>
      </c>
      <c r="G31" s="612">
        <v>9000</v>
      </c>
      <c r="H31" s="612">
        <v>10000</v>
      </c>
      <c r="I31" s="612">
        <v>0</v>
      </c>
      <c r="J31" s="613">
        <v>0</v>
      </c>
    </row>
    <row r="32" spans="1:10">
      <c r="A32" s="623" t="s">
        <v>1295</v>
      </c>
      <c r="B32" s="610" t="s">
        <v>1376</v>
      </c>
      <c r="D32" s="622" t="s">
        <v>1377</v>
      </c>
      <c r="E32" s="612">
        <v>208715</v>
      </c>
      <c r="F32" s="612">
        <v>759115</v>
      </c>
      <c r="G32" s="612">
        <v>208715</v>
      </c>
      <c r="H32" s="612">
        <v>759115</v>
      </c>
      <c r="I32" s="612">
        <v>0</v>
      </c>
      <c r="J32" s="613">
        <v>0</v>
      </c>
    </row>
    <row r="33" spans="1:10">
      <c r="A33" s="623" t="s">
        <v>1295</v>
      </c>
      <c r="B33" s="610" t="s">
        <v>1376</v>
      </c>
      <c r="C33" s="610" t="s">
        <v>1295</v>
      </c>
      <c r="D33" s="622" t="s">
        <v>1378</v>
      </c>
      <c r="E33" s="612">
        <v>90000</v>
      </c>
      <c r="F33" s="612">
        <v>260000</v>
      </c>
      <c r="G33" s="612">
        <v>90000</v>
      </c>
      <c r="H33" s="612">
        <v>260000</v>
      </c>
      <c r="I33" s="612">
        <v>0</v>
      </c>
      <c r="J33" s="613">
        <v>0</v>
      </c>
    </row>
    <row r="34" spans="1:10">
      <c r="A34" s="623" t="s">
        <v>1295</v>
      </c>
      <c r="B34" s="610" t="s">
        <v>1376</v>
      </c>
      <c r="C34" s="610" t="s">
        <v>1316</v>
      </c>
      <c r="D34" s="622" t="s">
        <v>1368</v>
      </c>
      <c r="E34" s="612">
        <v>118715</v>
      </c>
      <c r="F34" s="612">
        <v>499115</v>
      </c>
      <c r="G34" s="612">
        <v>118715</v>
      </c>
      <c r="H34" s="612">
        <v>499115</v>
      </c>
      <c r="I34" s="612">
        <v>0</v>
      </c>
      <c r="J34" s="613">
        <v>0</v>
      </c>
    </row>
    <row r="35" spans="1:10">
      <c r="A35" s="623" t="s">
        <v>1316</v>
      </c>
      <c r="D35" s="622" t="s">
        <v>1379</v>
      </c>
      <c r="E35" s="612">
        <v>2621533</v>
      </c>
      <c r="F35" s="612">
        <v>7088851</v>
      </c>
      <c r="G35" s="612">
        <v>2621533</v>
      </c>
      <c r="H35" s="612">
        <v>7088851</v>
      </c>
      <c r="I35" s="612">
        <v>0</v>
      </c>
      <c r="J35" s="613">
        <v>0</v>
      </c>
    </row>
    <row r="36" spans="1:10">
      <c r="A36" s="623" t="s">
        <v>1316</v>
      </c>
      <c r="B36" s="610" t="s">
        <v>1380</v>
      </c>
      <c r="D36" s="622" t="s">
        <v>1381</v>
      </c>
      <c r="E36" s="612">
        <v>476255</v>
      </c>
      <c r="F36" s="612">
        <v>2395890</v>
      </c>
      <c r="G36" s="612">
        <v>476255</v>
      </c>
      <c r="H36" s="612">
        <v>2395890</v>
      </c>
      <c r="I36" s="612">
        <v>0</v>
      </c>
      <c r="J36" s="613">
        <v>0</v>
      </c>
    </row>
    <row r="37" spans="1:10">
      <c r="A37" s="623" t="s">
        <v>1316</v>
      </c>
      <c r="B37" s="610" t="s">
        <v>1380</v>
      </c>
      <c r="C37" s="610" t="s">
        <v>1295</v>
      </c>
      <c r="D37" s="622" t="s">
        <v>1382</v>
      </c>
      <c r="E37" s="612">
        <v>476255</v>
      </c>
      <c r="F37" s="612">
        <v>2395890</v>
      </c>
      <c r="G37" s="612">
        <v>476255</v>
      </c>
      <c r="H37" s="612">
        <v>2395890</v>
      </c>
      <c r="I37" s="612">
        <v>0</v>
      </c>
      <c r="J37" s="613">
        <v>0</v>
      </c>
    </row>
    <row r="38" spans="1:10">
      <c r="A38" s="623" t="s">
        <v>1316</v>
      </c>
      <c r="B38" s="610" t="s">
        <v>1383</v>
      </c>
      <c r="D38" s="622" t="s">
        <v>1384</v>
      </c>
      <c r="E38" s="612">
        <v>9455</v>
      </c>
      <c r="F38" s="612">
        <v>126979</v>
      </c>
      <c r="G38" s="612">
        <v>9455</v>
      </c>
      <c r="H38" s="612">
        <v>126979</v>
      </c>
      <c r="I38" s="612">
        <v>0</v>
      </c>
      <c r="J38" s="613">
        <v>0</v>
      </c>
    </row>
    <row r="39" spans="1:10">
      <c r="A39" s="623" t="s">
        <v>1316</v>
      </c>
      <c r="B39" s="610" t="s">
        <v>1383</v>
      </c>
      <c r="C39" s="610" t="s">
        <v>1295</v>
      </c>
      <c r="D39" s="622" t="s">
        <v>1385</v>
      </c>
      <c r="E39" s="612">
        <v>9455</v>
      </c>
      <c r="F39" s="612">
        <v>126979</v>
      </c>
      <c r="G39" s="612">
        <v>9455</v>
      </c>
      <c r="H39" s="612">
        <v>126979</v>
      </c>
      <c r="I39" s="612">
        <v>0</v>
      </c>
      <c r="J39" s="613">
        <v>0</v>
      </c>
    </row>
    <row r="40" spans="1:10">
      <c r="A40" s="623" t="s">
        <v>1316</v>
      </c>
      <c r="B40" s="610" t="s">
        <v>1386</v>
      </c>
      <c r="D40" s="622" t="s">
        <v>1387</v>
      </c>
      <c r="E40" s="612">
        <v>2135823</v>
      </c>
      <c r="F40" s="612">
        <v>4565982</v>
      </c>
      <c r="G40" s="612">
        <v>2135823</v>
      </c>
      <c r="H40" s="612">
        <v>4565982</v>
      </c>
      <c r="I40" s="612">
        <v>0</v>
      </c>
      <c r="J40" s="613">
        <v>0</v>
      </c>
    </row>
    <row r="41" spans="1:10">
      <c r="A41" s="623" t="s">
        <v>1316</v>
      </c>
      <c r="B41" s="610" t="s">
        <v>1386</v>
      </c>
      <c r="C41" s="610" t="s">
        <v>1293</v>
      </c>
      <c r="D41" s="622" t="s">
        <v>1353</v>
      </c>
      <c r="E41" s="612">
        <v>344626</v>
      </c>
      <c r="F41" s="612">
        <v>2218831</v>
      </c>
      <c r="G41" s="612">
        <v>344626</v>
      </c>
      <c r="H41" s="612">
        <v>2218831</v>
      </c>
      <c r="I41" s="612">
        <v>0</v>
      </c>
      <c r="J41" s="613">
        <v>0</v>
      </c>
    </row>
    <row r="42" spans="1:10">
      <c r="A42" s="623" t="s">
        <v>1316</v>
      </c>
      <c r="B42" s="610" t="s">
        <v>1386</v>
      </c>
      <c r="C42" s="610" t="s">
        <v>1295</v>
      </c>
      <c r="D42" s="622" t="s">
        <v>1388</v>
      </c>
      <c r="E42" s="612">
        <v>692135</v>
      </c>
      <c r="F42" s="612">
        <v>816756</v>
      </c>
      <c r="G42" s="612">
        <v>692135</v>
      </c>
      <c r="H42" s="612">
        <v>816756</v>
      </c>
      <c r="I42" s="612">
        <v>0</v>
      </c>
      <c r="J42" s="613">
        <v>0</v>
      </c>
    </row>
    <row r="43" spans="1:10">
      <c r="A43" s="623" t="s">
        <v>1316</v>
      </c>
      <c r="B43" s="610" t="s">
        <v>1386</v>
      </c>
      <c r="C43" s="610" t="s">
        <v>1319</v>
      </c>
      <c r="D43" s="622" t="s">
        <v>1389</v>
      </c>
      <c r="E43" s="612">
        <v>1099062</v>
      </c>
      <c r="F43" s="612">
        <v>1530395</v>
      </c>
      <c r="G43" s="612">
        <v>1099062</v>
      </c>
      <c r="H43" s="612">
        <v>1530395</v>
      </c>
      <c r="I43" s="612">
        <v>0</v>
      </c>
      <c r="J43" s="613">
        <v>0</v>
      </c>
    </row>
    <row r="44" spans="1:10">
      <c r="A44" s="623" t="s">
        <v>1314</v>
      </c>
      <c r="D44" s="622" t="s">
        <v>1390</v>
      </c>
      <c r="E44" s="612">
        <v>161245</v>
      </c>
      <c r="F44" s="612">
        <v>605385</v>
      </c>
      <c r="G44" s="612">
        <v>161245</v>
      </c>
      <c r="H44" s="612">
        <v>605385</v>
      </c>
      <c r="I44" s="612">
        <v>0</v>
      </c>
      <c r="J44" s="613">
        <v>0</v>
      </c>
    </row>
    <row r="45" spans="1:10">
      <c r="A45" s="623" t="s">
        <v>1314</v>
      </c>
      <c r="B45" s="610" t="s">
        <v>1391</v>
      </c>
      <c r="D45" s="622" t="s">
        <v>1392</v>
      </c>
      <c r="E45" s="612">
        <v>37508</v>
      </c>
      <c r="F45" s="612">
        <v>146798</v>
      </c>
      <c r="G45" s="612">
        <v>37508</v>
      </c>
      <c r="H45" s="612">
        <v>146798</v>
      </c>
      <c r="I45" s="612">
        <v>0</v>
      </c>
      <c r="J45" s="613">
        <v>0</v>
      </c>
    </row>
    <row r="46" spans="1:10">
      <c r="A46" s="623" t="s">
        <v>1314</v>
      </c>
      <c r="B46" s="610" t="s">
        <v>1391</v>
      </c>
      <c r="C46" s="610" t="s">
        <v>1295</v>
      </c>
      <c r="D46" s="622" t="s">
        <v>1393</v>
      </c>
      <c r="E46" s="612">
        <v>37508</v>
      </c>
      <c r="F46" s="612">
        <v>146798</v>
      </c>
      <c r="G46" s="612">
        <v>37508</v>
      </c>
      <c r="H46" s="612">
        <v>146798</v>
      </c>
      <c r="I46" s="612">
        <v>0</v>
      </c>
      <c r="J46" s="613">
        <v>0</v>
      </c>
    </row>
    <row r="47" spans="1:10">
      <c r="A47" s="623" t="s">
        <v>1314</v>
      </c>
      <c r="B47" s="610" t="s">
        <v>1394</v>
      </c>
      <c r="D47" s="622" t="s">
        <v>1395</v>
      </c>
      <c r="E47" s="612">
        <v>0</v>
      </c>
      <c r="F47" s="612">
        <v>1384</v>
      </c>
      <c r="G47" s="612">
        <v>0</v>
      </c>
      <c r="H47" s="612">
        <v>1384</v>
      </c>
      <c r="I47" s="612">
        <v>0</v>
      </c>
      <c r="J47" s="613">
        <v>0</v>
      </c>
    </row>
    <row r="48" spans="1:10">
      <c r="A48" s="623" t="s">
        <v>1314</v>
      </c>
      <c r="B48" s="610" t="s">
        <v>1394</v>
      </c>
      <c r="C48" s="610" t="s">
        <v>1295</v>
      </c>
      <c r="D48" s="622" t="s">
        <v>1396</v>
      </c>
      <c r="E48" s="612">
        <v>0</v>
      </c>
      <c r="F48" s="612">
        <v>1384</v>
      </c>
      <c r="G48" s="612">
        <v>0</v>
      </c>
      <c r="H48" s="612">
        <v>1384</v>
      </c>
      <c r="I48" s="612">
        <v>0</v>
      </c>
      <c r="J48" s="613">
        <v>0</v>
      </c>
    </row>
    <row r="49" spans="1:10">
      <c r="A49" s="623" t="s">
        <v>1314</v>
      </c>
      <c r="B49" s="610" t="s">
        <v>1397</v>
      </c>
      <c r="D49" s="622" t="s">
        <v>1398</v>
      </c>
      <c r="E49" s="612">
        <v>123737</v>
      </c>
      <c r="F49" s="612">
        <v>457203</v>
      </c>
      <c r="G49" s="612">
        <v>123737</v>
      </c>
      <c r="H49" s="612">
        <v>457203</v>
      </c>
      <c r="I49" s="612">
        <v>0</v>
      </c>
      <c r="J49" s="613">
        <v>0</v>
      </c>
    </row>
    <row r="50" spans="1:10">
      <c r="A50" s="623" t="s">
        <v>1314</v>
      </c>
      <c r="B50" s="610" t="s">
        <v>1397</v>
      </c>
      <c r="C50" s="610" t="s">
        <v>1295</v>
      </c>
      <c r="D50" s="622" t="s">
        <v>1399</v>
      </c>
      <c r="E50" s="612">
        <v>123737</v>
      </c>
      <c r="F50" s="612">
        <v>457203</v>
      </c>
      <c r="G50" s="612">
        <v>123737</v>
      </c>
      <c r="H50" s="612">
        <v>457203</v>
      </c>
      <c r="I50" s="612">
        <v>0</v>
      </c>
      <c r="J50" s="613">
        <v>0</v>
      </c>
    </row>
    <row r="51" spans="1:10">
      <c r="A51" s="623" t="s">
        <v>1319</v>
      </c>
      <c r="D51" s="622" t="s">
        <v>1400</v>
      </c>
      <c r="E51" s="612">
        <v>2261282</v>
      </c>
      <c r="F51" s="612">
        <v>10933014</v>
      </c>
      <c r="G51" s="612">
        <v>2261282</v>
      </c>
      <c r="H51" s="612">
        <v>10933014</v>
      </c>
      <c r="I51" s="612">
        <v>0</v>
      </c>
      <c r="J51" s="613">
        <v>0</v>
      </c>
    </row>
    <row r="52" spans="1:10">
      <c r="A52" s="623" t="s">
        <v>1319</v>
      </c>
      <c r="B52" s="610" t="s">
        <v>1401</v>
      </c>
      <c r="D52" s="622" t="s">
        <v>1402</v>
      </c>
      <c r="E52" s="612">
        <v>2261282</v>
      </c>
      <c r="F52" s="612">
        <v>10933014</v>
      </c>
      <c r="G52" s="612">
        <v>2261282</v>
      </c>
      <c r="H52" s="612">
        <v>10933014</v>
      </c>
      <c r="I52" s="612">
        <v>0</v>
      </c>
      <c r="J52" s="613">
        <v>0</v>
      </c>
    </row>
    <row r="53" spans="1:10">
      <c r="A53" s="623" t="s">
        <v>1319</v>
      </c>
      <c r="B53" s="610" t="s">
        <v>1401</v>
      </c>
      <c r="C53" s="610" t="s">
        <v>1293</v>
      </c>
      <c r="D53" s="622" t="s">
        <v>1353</v>
      </c>
      <c r="E53" s="612">
        <v>1534680</v>
      </c>
      <c r="F53" s="612">
        <v>9490512</v>
      </c>
      <c r="G53" s="612">
        <v>1534680</v>
      </c>
      <c r="H53" s="612">
        <v>9490512</v>
      </c>
      <c r="I53" s="612">
        <v>0</v>
      </c>
      <c r="J53" s="613">
        <v>0</v>
      </c>
    </row>
    <row r="54" spans="1:10">
      <c r="A54" s="623" t="s">
        <v>1319</v>
      </c>
      <c r="B54" s="610" t="s">
        <v>1401</v>
      </c>
      <c r="C54" s="610" t="s">
        <v>1316</v>
      </c>
      <c r="D54" s="622" t="s">
        <v>1403</v>
      </c>
      <c r="E54" s="612">
        <v>726602</v>
      </c>
      <c r="F54" s="612">
        <v>1442502</v>
      </c>
      <c r="G54" s="612">
        <v>726602</v>
      </c>
      <c r="H54" s="612">
        <v>1442502</v>
      </c>
      <c r="I54" s="612">
        <v>0</v>
      </c>
      <c r="J54" s="613">
        <v>0</v>
      </c>
    </row>
    <row r="55" spans="1:10">
      <c r="A55" s="623" t="s">
        <v>1324</v>
      </c>
      <c r="D55" s="622" t="s">
        <v>1407</v>
      </c>
      <c r="E55" s="612">
        <v>547929</v>
      </c>
      <c r="F55" s="612">
        <v>3576701</v>
      </c>
      <c r="G55" s="612">
        <v>547929</v>
      </c>
      <c r="H55" s="612">
        <v>3576701</v>
      </c>
      <c r="I55" s="612">
        <v>0</v>
      </c>
      <c r="J55" s="613">
        <v>0</v>
      </c>
    </row>
    <row r="56" spans="1:10">
      <c r="A56" s="623" t="s">
        <v>1324</v>
      </c>
      <c r="B56" s="610" t="s">
        <v>1408</v>
      </c>
      <c r="D56" s="622" t="s">
        <v>1409</v>
      </c>
      <c r="E56" s="612">
        <v>547929</v>
      </c>
      <c r="F56" s="612">
        <v>3576701</v>
      </c>
      <c r="G56" s="612">
        <v>547929</v>
      </c>
      <c r="H56" s="612">
        <v>3576701</v>
      </c>
      <c r="I56" s="612">
        <v>0</v>
      </c>
      <c r="J56" s="613">
        <v>0</v>
      </c>
    </row>
    <row r="57" spans="1:10">
      <c r="A57" s="623" t="s">
        <v>1324</v>
      </c>
      <c r="B57" s="610" t="s">
        <v>1408</v>
      </c>
      <c r="C57" s="610" t="s">
        <v>1293</v>
      </c>
      <c r="D57" s="622" t="s">
        <v>1410</v>
      </c>
      <c r="E57" s="612">
        <v>547929</v>
      </c>
      <c r="F57" s="612">
        <v>3576701</v>
      </c>
      <c r="G57" s="612">
        <v>547929</v>
      </c>
      <c r="H57" s="612">
        <v>3576701</v>
      </c>
      <c r="I57" s="612">
        <v>0</v>
      </c>
      <c r="J57" s="613">
        <v>0</v>
      </c>
    </row>
    <row r="58" spans="1:10">
      <c r="A58" s="623" t="s">
        <v>1326</v>
      </c>
      <c r="D58" s="622" t="s">
        <v>1411</v>
      </c>
      <c r="E58" s="612">
        <v>137100</v>
      </c>
      <c r="F58" s="612">
        <v>370550</v>
      </c>
      <c r="G58" s="612">
        <v>137100</v>
      </c>
      <c r="H58" s="612">
        <v>370550</v>
      </c>
      <c r="I58" s="612">
        <v>0</v>
      </c>
      <c r="J58" s="613">
        <v>0</v>
      </c>
    </row>
    <row r="59" spans="1:10">
      <c r="A59" s="623" t="s">
        <v>1326</v>
      </c>
      <c r="B59" s="610" t="s">
        <v>1412</v>
      </c>
      <c r="D59" s="622" t="s">
        <v>1413</v>
      </c>
      <c r="E59" s="612">
        <v>137100</v>
      </c>
      <c r="F59" s="612">
        <v>370550</v>
      </c>
      <c r="G59" s="612">
        <v>137100</v>
      </c>
      <c r="H59" s="612">
        <v>370550</v>
      </c>
      <c r="I59" s="612">
        <v>0</v>
      </c>
      <c r="J59" s="613">
        <v>0</v>
      </c>
    </row>
    <row r="60" spans="1:10">
      <c r="A60" s="623" t="s">
        <v>1326</v>
      </c>
      <c r="B60" s="610" t="s">
        <v>1412</v>
      </c>
      <c r="C60" s="610" t="s">
        <v>1295</v>
      </c>
      <c r="D60" s="622" t="s">
        <v>1414</v>
      </c>
      <c r="E60" s="612">
        <v>137100</v>
      </c>
      <c r="F60" s="612">
        <v>370550</v>
      </c>
      <c r="G60" s="612">
        <v>137100</v>
      </c>
      <c r="H60" s="612">
        <v>370550</v>
      </c>
      <c r="I60" s="612">
        <v>0</v>
      </c>
      <c r="J60" s="613">
        <v>0</v>
      </c>
    </row>
    <row r="61" spans="1:10">
      <c r="D61" s="622" t="s">
        <v>1346</v>
      </c>
      <c r="E61" s="612">
        <v>10414240</v>
      </c>
      <c r="F61" s="612">
        <v>27800892</v>
      </c>
      <c r="G61" s="612">
        <v>1766508</v>
      </c>
      <c r="H61" s="612">
        <v>2494776</v>
      </c>
      <c r="I61" s="612">
        <v>8647732</v>
      </c>
      <c r="J61" s="613">
        <v>25306116</v>
      </c>
    </row>
    <row r="62" spans="1:10">
      <c r="A62" s="623" t="s">
        <v>1293</v>
      </c>
      <c r="D62" s="622" t="s">
        <v>1350</v>
      </c>
      <c r="E62" s="612">
        <v>1107946</v>
      </c>
      <c r="F62" s="612">
        <v>9168746</v>
      </c>
      <c r="G62" s="612">
        <v>1107946</v>
      </c>
      <c r="H62" s="612">
        <v>1496746</v>
      </c>
      <c r="I62" s="612">
        <v>0</v>
      </c>
      <c r="J62" s="613">
        <v>7672000</v>
      </c>
    </row>
    <row r="63" spans="1:10">
      <c r="A63" s="623" t="s">
        <v>1293</v>
      </c>
      <c r="B63" s="610" t="s">
        <v>1351</v>
      </c>
      <c r="D63" s="622" t="s">
        <v>1352</v>
      </c>
      <c r="E63" s="612">
        <v>144470</v>
      </c>
      <c r="F63" s="612">
        <v>191770</v>
      </c>
      <c r="G63" s="612">
        <v>144470</v>
      </c>
      <c r="H63" s="612">
        <v>191770</v>
      </c>
      <c r="I63" s="612">
        <v>0</v>
      </c>
      <c r="J63" s="613">
        <v>0</v>
      </c>
    </row>
    <row r="64" spans="1:10">
      <c r="A64" s="623" t="s">
        <v>1293</v>
      </c>
      <c r="B64" s="610" t="s">
        <v>1351</v>
      </c>
      <c r="C64" s="610" t="s">
        <v>1415</v>
      </c>
      <c r="D64" s="622" t="s">
        <v>1416</v>
      </c>
      <c r="E64" s="612">
        <v>144470</v>
      </c>
      <c r="F64" s="612">
        <v>191770</v>
      </c>
      <c r="G64" s="612">
        <v>144470</v>
      </c>
      <c r="H64" s="612">
        <v>191770</v>
      </c>
      <c r="I64" s="612">
        <v>0</v>
      </c>
      <c r="J64" s="613">
        <v>0</v>
      </c>
    </row>
    <row r="65" spans="1:10">
      <c r="A65" s="623" t="s">
        <v>1293</v>
      </c>
      <c r="B65" s="610" t="s">
        <v>1358</v>
      </c>
      <c r="D65" s="622" t="s">
        <v>1359</v>
      </c>
      <c r="E65" s="612">
        <v>200000</v>
      </c>
      <c r="F65" s="612">
        <v>445000</v>
      </c>
      <c r="G65" s="612">
        <v>200000</v>
      </c>
      <c r="H65" s="612">
        <v>445000</v>
      </c>
      <c r="I65" s="612">
        <v>0</v>
      </c>
      <c r="J65" s="613">
        <v>0</v>
      </c>
    </row>
    <row r="66" spans="1:10">
      <c r="A66" s="623" t="s">
        <v>1293</v>
      </c>
      <c r="B66" s="610" t="s">
        <v>1358</v>
      </c>
      <c r="C66" s="610" t="s">
        <v>1415</v>
      </c>
      <c r="D66" s="622" t="s">
        <v>1416</v>
      </c>
      <c r="E66" s="612">
        <v>200000</v>
      </c>
      <c r="F66" s="612">
        <v>445000</v>
      </c>
      <c r="G66" s="612">
        <v>200000</v>
      </c>
      <c r="H66" s="612">
        <v>445000</v>
      </c>
      <c r="I66" s="612">
        <v>0</v>
      </c>
      <c r="J66" s="613">
        <v>0</v>
      </c>
    </row>
    <row r="67" spans="1:10">
      <c r="A67" s="623" t="s">
        <v>1293</v>
      </c>
      <c r="B67" s="610" t="s">
        <v>1361</v>
      </c>
      <c r="D67" s="622" t="s">
        <v>1362</v>
      </c>
      <c r="E67" s="612">
        <v>763476</v>
      </c>
      <c r="F67" s="612">
        <v>8531976</v>
      </c>
      <c r="G67" s="612">
        <v>763476</v>
      </c>
      <c r="H67" s="612">
        <v>859976</v>
      </c>
      <c r="I67" s="612">
        <v>0</v>
      </c>
      <c r="J67" s="613">
        <v>7672000</v>
      </c>
    </row>
    <row r="68" spans="1:10">
      <c r="A68" s="623" t="s">
        <v>1293</v>
      </c>
      <c r="B68" s="610" t="s">
        <v>1361</v>
      </c>
      <c r="C68" s="610" t="s">
        <v>1415</v>
      </c>
      <c r="D68" s="622" t="s">
        <v>1416</v>
      </c>
      <c r="E68" s="612">
        <v>763476</v>
      </c>
      <c r="F68" s="612">
        <v>8531976</v>
      </c>
      <c r="G68" s="612">
        <v>763476</v>
      </c>
      <c r="H68" s="612">
        <v>859976</v>
      </c>
      <c r="I68" s="612">
        <v>0</v>
      </c>
      <c r="J68" s="613">
        <v>7672000</v>
      </c>
    </row>
    <row r="69" spans="1:10">
      <c r="A69" s="623" t="s">
        <v>1316</v>
      </c>
      <c r="D69" s="622" t="s">
        <v>1379</v>
      </c>
      <c r="E69" s="612">
        <v>9306294</v>
      </c>
      <c r="F69" s="612">
        <v>18590146</v>
      </c>
      <c r="G69" s="612">
        <v>658562</v>
      </c>
      <c r="H69" s="612">
        <v>956030</v>
      </c>
      <c r="I69" s="612">
        <v>8647732</v>
      </c>
      <c r="J69" s="613">
        <v>17634116</v>
      </c>
    </row>
    <row r="70" spans="1:10">
      <c r="A70" s="623" t="s">
        <v>1316</v>
      </c>
      <c r="B70" s="610" t="s">
        <v>1383</v>
      </c>
      <c r="D70" s="622" t="s">
        <v>1384</v>
      </c>
      <c r="E70" s="612">
        <v>1951767</v>
      </c>
      <c r="F70" s="612">
        <v>1958045</v>
      </c>
      <c r="G70" s="612">
        <v>4217</v>
      </c>
      <c r="H70" s="612">
        <v>4217</v>
      </c>
      <c r="I70" s="612">
        <v>1947550</v>
      </c>
      <c r="J70" s="613">
        <v>1953828</v>
      </c>
    </row>
    <row r="71" spans="1:10">
      <c r="A71" s="623" t="s">
        <v>1316</v>
      </c>
      <c r="B71" s="610" t="s">
        <v>1383</v>
      </c>
      <c r="C71" s="610" t="s">
        <v>1316</v>
      </c>
      <c r="D71" s="622" t="s">
        <v>1417</v>
      </c>
      <c r="E71" s="612">
        <v>1951767</v>
      </c>
      <c r="F71" s="612">
        <v>1958045</v>
      </c>
      <c r="G71" s="612">
        <v>4217</v>
      </c>
      <c r="H71" s="612">
        <v>4217</v>
      </c>
      <c r="I71" s="612">
        <v>1947550</v>
      </c>
      <c r="J71" s="613">
        <v>1953828</v>
      </c>
    </row>
    <row r="72" spans="1:10">
      <c r="A72" s="623" t="s">
        <v>1316</v>
      </c>
      <c r="B72" s="610" t="s">
        <v>1386</v>
      </c>
      <c r="D72" s="622" t="s">
        <v>1387</v>
      </c>
      <c r="E72" s="612">
        <v>7354527</v>
      </c>
      <c r="F72" s="612">
        <v>16632101</v>
      </c>
      <c r="G72" s="612">
        <v>654345</v>
      </c>
      <c r="H72" s="612">
        <v>951813</v>
      </c>
      <c r="I72" s="612">
        <v>6700182</v>
      </c>
      <c r="J72" s="613">
        <v>15680288</v>
      </c>
    </row>
    <row r="73" spans="1:10">
      <c r="A73" s="623" t="s">
        <v>1316</v>
      </c>
      <c r="B73" s="610" t="s">
        <v>1386</v>
      </c>
      <c r="C73" s="610" t="s">
        <v>1328</v>
      </c>
      <c r="D73" s="622" t="s">
        <v>1418</v>
      </c>
      <c r="E73" s="612">
        <v>7354527</v>
      </c>
      <c r="F73" s="612">
        <v>16632101</v>
      </c>
      <c r="G73" s="612">
        <v>654345</v>
      </c>
      <c r="H73" s="612">
        <v>951813</v>
      </c>
      <c r="I73" s="612">
        <v>6700182</v>
      </c>
      <c r="J73" s="613">
        <v>15680288</v>
      </c>
    </row>
    <row r="74" spans="1:10">
      <c r="A74" s="623" t="s">
        <v>1319</v>
      </c>
      <c r="D74" s="622" t="s">
        <v>1400</v>
      </c>
      <c r="E74" s="612">
        <v>0</v>
      </c>
      <c r="F74" s="612">
        <v>42000</v>
      </c>
      <c r="G74" s="612">
        <v>0</v>
      </c>
      <c r="H74" s="612">
        <v>42000</v>
      </c>
      <c r="I74" s="612">
        <v>0</v>
      </c>
      <c r="J74" s="613">
        <v>0</v>
      </c>
    </row>
    <row r="75" spans="1:10">
      <c r="A75" s="623" t="s">
        <v>1319</v>
      </c>
      <c r="B75" s="610" t="s">
        <v>1401</v>
      </c>
      <c r="D75" s="622" t="s">
        <v>1402</v>
      </c>
      <c r="E75" s="612">
        <v>0</v>
      </c>
      <c r="F75" s="612">
        <v>42000</v>
      </c>
      <c r="G75" s="612">
        <v>0</v>
      </c>
      <c r="H75" s="612">
        <v>42000</v>
      </c>
      <c r="I75" s="612">
        <v>0</v>
      </c>
      <c r="J75" s="613">
        <v>0</v>
      </c>
    </row>
    <row r="76" spans="1:10">
      <c r="A76" s="623" t="s">
        <v>1319</v>
      </c>
      <c r="B76" s="610" t="s">
        <v>1401</v>
      </c>
      <c r="C76" s="610" t="s">
        <v>1415</v>
      </c>
      <c r="D76" s="622" t="s">
        <v>1416</v>
      </c>
      <c r="E76" s="612">
        <v>0</v>
      </c>
      <c r="F76" s="612">
        <v>42000</v>
      </c>
      <c r="G76" s="612">
        <v>0</v>
      </c>
      <c r="H76" s="612">
        <v>42000</v>
      </c>
      <c r="I76" s="612">
        <v>0</v>
      </c>
      <c r="J76" s="613">
        <v>0</v>
      </c>
    </row>
    <row r="77" spans="1:10">
      <c r="D77" s="622" t="s">
        <v>1420</v>
      </c>
      <c r="E77" s="612">
        <v>378169</v>
      </c>
      <c r="F77" s="612">
        <v>638822</v>
      </c>
      <c r="G77" s="612">
        <v>378169</v>
      </c>
      <c r="H77" s="612">
        <v>638822</v>
      </c>
      <c r="I77" s="612">
        <v>0</v>
      </c>
      <c r="J77" s="613">
        <v>0</v>
      </c>
    </row>
    <row r="78" spans="1:10">
      <c r="D78" s="622" t="s">
        <v>1421</v>
      </c>
      <c r="E78" s="612">
        <v>358392</v>
      </c>
      <c r="F78" s="612">
        <v>608713</v>
      </c>
      <c r="G78" s="612">
        <v>358392</v>
      </c>
      <c r="H78" s="612">
        <v>608713</v>
      </c>
      <c r="I78" s="612">
        <v>0</v>
      </c>
      <c r="J78" s="613">
        <v>0</v>
      </c>
    </row>
    <row r="79" spans="1:10">
      <c r="D79" s="622" t="s">
        <v>1422</v>
      </c>
      <c r="E79" s="612">
        <v>0</v>
      </c>
      <c r="F79" s="612">
        <v>0</v>
      </c>
      <c r="G79" s="612">
        <v>0</v>
      </c>
      <c r="H79" s="612">
        <v>0</v>
      </c>
      <c r="I79" s="612">
        <v>0</v>
      </c>
      <c r="J79" s="613">
        <v>0</v>
      </c>
    </row>
    <row r="80" spans="1:10">
      <c r="D80" s="622" t="s">
        <v>1423</v>
      </c>
      <c r="E80" s="612">
        <v>19777</v>
      </c>
      <c r="F80" s="612">
        <v>30109</v>
      </c>
      <c r="G80" s="612">
        <v>19777</v>
      </c>
      <c r="H80" s="612">
        <v>30109</v>
      </c>
      <c r="I80" s="612">
        <v>0</v>
      </c>
      <c r="J80" s="613">
        <v>0</v>
      </c>
    </row>
    <row r="81" spans="1:10">
      <c r="D81" s="622" t="s">
        <v>1424</v>
      </c>
      <c r="E81" s="612">
        <v>25797230</v>
      </c>
      <c r="F81" s="612">
        <v>88515653</v>
      </c>
    </row>
    <row r="83" spans="1:10">
      <c r="D83" s="622" t="s">
        <v>1425</v>
      </c>
      <c r="E83" s="612">
        <v>275822563</v>
      </c>
    </row>
    <row r="84" spans="1:10">
      <c r="D84" s="622" t="s">
        <v>1426</v>
      </c>
      <c r="E84" s="612">
        <v>261694586</v>
      </c>
    </row>
    <row r="85" spans="1:10">
      <c r="D85" s="622" t="s">
        <v>1427</v>
      </c>
      <c r="E85" s="612">
        <v>543289</v>
      </c>
    </row>
    <row r="86" spans="1:10">
      <c r="D86" s="622" t="s">
        <v>1428</v>
      </c>
      <c r="E86" s="612">
        <v>262237875</v>
      </c>
    </row>
    <row r="87" spans="1:10" ht="114.75" customHeight="1">
      <c r="A87" s="1764" t="s">
        <v>1442</v>
      </c>
      <c r="B87" s="1764"/>
      <c r="C87" s="1764"/>
      <c r="D87" s="1764"/>
      <c r="E87" s="1764"/>
      <c r="F87" s="1764"/>
      <c r="G87" s="1764"/>
      <c r="H87" s="1764"/>
      <c r="I87" s="1764"/>
      <c r="J87" s="1764"/>
    </row>
  </sheetData>
  <mergeCells count="5">
    <mergeCell ref="A6:D6"/>
    <mergeCell ref="E6:F6"/>
    <mergeCell ref="G6:H6"/>
    <mergeCell ref="I6:J6"/>
    <mergeCell ref="A87:J87"/>
  </mergeCells>
  <phoneticPr fontId="177" type="noConversion"/>
  <hyperlinks>
    <hyperlink ref="L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M89"/>
  <sheetViews>
    <sheetView zoomScaleNormal="100" workbookViewId="0">
      <selection activeCell="M10" sqref="M10"/>
    </sheetView>
  </sheetViews>
  <sheetFormatPr defaultColWidth="8.625" defaultRowHeight="16.5"/>
  <cols>
    <col min="2" max="2" width="7" style="50" customWidth="1"/>
    <col min="3" max="3" width="4.25" style="50" customWidth="1"/>
    <col min="4" max="4" width="6.25" style="50" customWidth="1"/>
    <col min="5" max="5" width="17.375" style="50" customWidth="1"/>
    <col min="6" max="6" width="16.75" style="50" customWidth="1"/>
    <col min="7" max="7" width="14.875" style="50" customWidth="1"/>
    <col min="8" max="8" width="14" style="50" customWidth="1"/>
    <col min="9" max="9" width="14.125" style="50" customWidth="1"/>
    <col min="10" max="10" width="13" style="50" customWidth="1"/>
    <col min="11" max="11" width="21.75" style="50" customWidth="1"/>
  </cols>
  <sheetData>
    <row r="2" spans="2:13" ht="19.5">
      <c r="B2" s="617" t="s">
        <v>1201</v>
      </c>
      <c r="C2" s="617"/>
      <c r="D2" s="617"/>
      <c r="E2" s="617"/>
      <c r="F2" s="617"/>
      <c r="G2" s="617" t="s">
        <v>1281</v>
      </c>
      <c r="H2" s="617"/>
      <c r="I2" s="617"/>
      <c r="J2" s="617"/>
      <c r="K2" s="617"/>
      <c r="L2" s="87" t="s">
        <v>125</v>
      </c>
      <c r="M2" s="624"/>
    </row>
    <row r="3" spans="2:13">
      <c r="B3" s="617" t="s">
        <v>1438</v>
      </c>
      <c r="C3" s="617"/>
      <c r="D3" s="617"/>
      <c r="E3" s="617"/>
      <c r="F3" s="617"/>
      <c r="G3" s="617" t="s">
        <v>1282</v>
      </c>
      <c r="H3" s="617"/>
      <c r="I3" s="617"/>
      <c r="J3" s="617" t="s">
        <v>1439</v>
      </c>
      <c r="K3" s="617"/>
    </row>
    <row r="4" spans="2:13">
      <c r="B4" s="617"/>
      <c r="C4" s="617"/>
      <c r="D4" s="617"/>
      <c r="E4" s="617"/>
      <c r="F4" s="617"/>
      <c r="G4" s="617" t="s">
        <v>1443</v>
      </c>
      <c r="H4" s="617"/>
      <c r="I4" s="617"/>
      <c r="J4" s="617" t="s">
        <v>1441</v>
      </c>
      <c r="K4" s="617"/>
    </row>
    <row r="5" spans="2:13" ht="16.5" customHeight="1">
      <c r="B5" s="1762" t="s">
        <v>1430</v>
      </c>
      <c r="C5" s="1762"/>
      <c r="D5" s="1762"/>
      <c r="E5" s="1762"/>
      <c r="F5" s="1763" t="s">
        <v>1431</v>
      </c>
      <c r="G5" s="1763"/>
      <c r="H5" s="1763" t="s">
        <v>1434</v>
      </c>
      <c r="I5" s="1763"/>
      <c r="J5" s="1763" t="s">
        <v>1435</v>
      </c>
      <c r="K5" s="1763"/>
    </row>
    <row r="6" spans="2:13">
      <c r="B6" s="619" t="s">
        <v>1285</v>
      </c>
      <c r="C6" s="620" t="s">
        <v>1286</v>
      </c>
      <c r="D6" s="620" t="s">
        <v>1287</v>
      </c>
      <c r="E6" s="621" t="s">
        <v>1288</v>
      </c>
      <c r="F6" s="618" t="s">
        <v>1289</v>
      </c>
      <c r="G6" s="618" t="s">
        <v>1290</v>
      </c>
      <c r="H6" s="618" t="s">
        <v>1289</v>
      </c>
      <c r="I6" s="618" t="s">
        <v>1290</v>
      </c>
      <c r="J6" s="618" t="s">
        <v>1289</v>
      </c>
      <c r="K6" s="618" t="s">
        <v>1290</v>
      </c>
    </row>
    <row r="7" spans="2:13">
      <c r="B7" s="623"/>
      <c r="C7" s="620"/>
      <c r="D7" s="620"/>
      <c r="E7" s="622" t="s">
        <v>1291</v>
      </c>
      <c r="F7" s="612">
        <v>40696545</v>
      </c>
      <c r="G7" s="612">
        <v>128573376</v>
      </c>
      <c r="H7" s="612">
        <v>18488011</v>
      </c>
      <c r="I7" s="612">
        <v>81058726</v>
      </c>
      <c r="J7" s="612">
        <v>22208534</v>
      </c>
      <c r="K7" s="613">
        <v>47514650</v>
      </c>
    </row>
    <row r="8" spans="2:13">
      <c r="B8" s="623"/>
      <c r="C8" s="610"/>
      <c r="D8" s="610"/>
      <c r="E8" s="622" t="s">
        <v>1292</v>
      </c>
      <c r="F8" s="612">
        <v>18027680</v>
      </c>
      <c r="G8" s="612">
        <v>78103619</v>
      </c>
      <c r="H8" s="612">
        <v>18027680</v>
      </c>
      <c r="I8" s="612">
        <v>78103619</v>
      </c>
      <c r="J8" s="612">
        <v>0</v>
      </c>
      <c r="K8" s="613">
        <v>0</v>
      </c>
    </row>
    <row r="9" spans="2:13">
      <c r="B9" s="623" t="s">
        <v>1293</v>
      </c>
      <c r="C9" s="610"/>
      <c r="D9" s="610"/>
      <c r="E9" s="622" t="s">
        <v>1350</v>
      </c>
      <c r="F9" s="612">
        <v>11978248</v>
      </c>
      <c r="G9" s="612">
        <v>48710571</v>
      </c>
      <c r="H9" s="612">
        <v>11978248</v>
      </c>
      <c r="I9" s="612">
        <v>48710571</v>
      </c>
      <c r="J9" s="612">
        <v>0</v>
      </c>
      <c r="K9" s="613">
        <v>0</v>
      </c>
    </row>
    <row r="10" spans="2:13">
      <c r="B10" s="623" t="s">
        <v>1293</v>
      </c>
      <c r="C10" s="610" t="s">
        <v>1351</v>
      </c>
      <c r="D10" s="610"/>
      <c r="E10" s="622" t="s">
        <v>1352</v>
      </c>
      <c r="F10" s="612">
        <v>2707680</v>
      </c>
      <c r="G10" s="612">
        <v>10529640</v>
      </c>
      <c r="H10" s="612">
        <v>2707680</v>
      </c>
      <c r="I10" s="612">
        <v>10529640</v>
      </c>
      <c r="J10" s="612">
        <v>0</v>
      </c>
      <c r="K10" s="613">
        <v>0</v>
      </c>
    </row>
    <row r="11" spans="2:13">
      <c r="B11" s="623" t="s">
        <v>1293</v>
      </c>
      <c r="C11" s="610" t="s">
        <v>1351</v>
      </c>
      <c r="D11" s="610" t="s">
        <v>1293</v>
      </c>
      <c r="E11" s="622" t="s">
        <v>1353</v>
      </c>
      <c r="F11" s="612">
        <v>2431407</v>
      </c>
      <c r="G11" s="612">
        <v>9129209</v>
      </c>
      <c r="H11" s="612">
        <v>2431407</v>
      </c>
      <c r="I11" s="612">
        <v>9129209</v>
      </c>
      <c r="J11" s="612">
        <v>0</v>
      </c>
      <c r="K11" s="613">
        <v>0</v>
      </c>
    </row>
    <row r="12" spans="2:13">
      <c r="B12" s="623" t="s">
        <v>1293</v>
      </c>
      <c r="C12" s="610" t="s">
        <v>1351</v>
      </c>
      <c r="D12" s="610" t="s">
        <v>1295</v>
      </c>
      <c r="E12" s="622" t="s">
        <v>1354</v>
      </c>
      <c r="F12" s="612">
        <v>89250</v>
      </c>
      <c r="G12" s="612">
        <v>403319</v>
      </c>
      <c r="H12" s="612">
        <v>89250</v>
      </c>
      <c r="I12" s="612">
        <v>403319</v>
      </c>
      <c r="J12" s="612">
        <v>0</v>
      </c>
      <c r="K12" s="613">
        <v>0</v>
      </c>
    </row>
    <row r="13" spans="2:13">
      <c r="B13" s="623" t="s">
        <v>1293</v>
      </c>
      <c r="C13" s="610" t="s">
        <v>1351</v>
      </c>
      <c r="D13" s="610" t="s">
        <v>1316</v>
      </c>
      <c r="E13" s="622" t="s">
        <v>1355</v>
      </c>
      <c r="F13" s="612">
        <v>60702</v>
      </c>
      <c r="G13" s="612">
        <v>330088</v>
      </c>
      <c r="H13" s="612">
        <v>60702</v>
      </c>
      <c r="I13" s="612">
        <v>330088</v>
      </c>
      <c r="J13" s="612">
        <v>0</v>
      </c>
      <c r="K13" s="613">
        <v>0</v>
      </c>
    </row>
    <row r="14" spans="2:13">
      <c r="B14" s="623" t="s">
        <v>1293</v>
      </c>
      <c r="C14" s="610" t="s">
        <v>1351</v>
      </c>
      <c r="D14" s="610" t="s">
        <v>1319</v>
      </c>
      <c r="E14" s="622" t="s">
        <v>1357</v>
      </c>
      <c r="F14" s="612">
        <v>126321</v>
      </c>
      <c r="G14" s="612">
        <v>667024</v>
      </c>
      <c r="H14" s="612">
        <v>126321</v>
      </c>
      <c r="I14" s="612">
        <v>667024</v>
      </c>
      <c r="J14" s="612">
        <v>0</v>
      </c>
      <c r="K14" s="613">
        <v>0</v>
      </c>
    </row>
    <row r="15" spans="2:13">
      <c r="B15" s="623" t="s">
        <v>1293</v>
      </c>
      <c r="C15" s="610" t="s">
        <v>1358</v>
      </c>
      <c r="D15" s="610"/>
      <c r="E15" s="622" t="s">
        <v>1359</v>
      </c>
      <c r="F15" s="612">
        <v>2114765</v>
      </c>
      <c r="G15" s="612">
        <v>11373625</v>
      </c>
      <c r="H15" s="612">
        <v>2114765</v>
      </c>
      <c r="I15" s="612">
        <v>11373625</v>
      </c>
      <c r="J15" s="612">
        <v>0</v>
      </c>
      <c r="K15" s="613">
        <v>0</v>
      </c>
    </row>
    <row r="16" spans="2:13">
      <c r="B16" s="623" t="s">
        <v>1293</v>
      </c>
      <c r="C16" s="610" t="s">
        <v>1358</v>
      </c>
      <c r="D16" s="610" t="s">
        <v>1293</v>
      </c>
      <c r="E16" s="622" t="s">
        <v>1353</v>
      </c>
      <c r="F16" s="612">
        <v>677765</v>
      </c>
      <c r="G16" s="612">
        <v>3986625</v>
      </c>
      <c r="H16" s="612">
        <v>677765</v>
      </c>
      <c r="I16" s="612">
        <v>3986625</v>
      </c>
      <c r="J16" s="612">
        <v>0</v>
      </c>
      <c r="K16" s="613">
        <v>0</v>
      </c>
    </row>
    <row r="17" spans="2:11">
      <c r="B17" s="623" t="s">
        <v>1293</v>
      </c>
      <c r="C17" s="610" t="s">
        <v>1358</v>
      </c>
      <c r="D17" s="610" t="s">
        <v>1295</v>
      </c>
      <c r="E17" s="622" t="s">
        <v>1360</v>
      </c>
      <c r="F17" s="612">
        <v>1437000</v>
      </c>
      <c r="G17" s="612">
        <v>7387000</v>
      </c>
      <c r="H17" s="612">
        <v>1437000</v>
      </c>
      <c r="I17" s="612">
        <v>7387000</v>
      </c>
      <c r="J17" s="612">
        <v>0</v>
      </c>
      <c r="K17" s="613">
        <v>0</v>
      </c>
    </row>
    <row r="18" spans="2:11">
      <c r="B18" s="623" t="s">
        <v>1293</v>
      </c>
      <c r="C18" s="610" t="s">
        <v>1361</v>
      </c>
      <c r="D18" s="610"/>
      <c r="E18" s="622" t="s">
        <v>1362</v>
      </c>
      <c r="F18" s="612">
        <v>6404237</v>
      </c>
      <c r="G18" s="612">
        <v>24115776</v>
      </c>
      <c r="H18" s="612">
        <v>6404237</v>
      </c>
      <c r="I18" s="612">
        <v>24115776</v>
      </c>
      <c r="J18" s="612">
        <v>0</v>
      </c>
      <c r="K18" s="613">
        <v>0</v>
      </c>
    </row>
    <row r="19" spans="2:11">
      <c r="B19" s="623" t="s">
        <v>1293</v>
      </c>
      <c r="C19" s="610" t="s">
        <v>1361</v>
      </c>
      <c r="D19" s="610" t="s">
        <v>1293</v>
      </c>
      <c r="E19" s="622" t="s">
        <v>1353</v>
      </c>
      <c r="F19" s="612">
        <v>3914664</v>
      </c>
      <c r="G19" s="612">
        <v>12606109</v>
      </c>
      <c r="H19" s="612">
        <v>3914664</v>
      </c>
      <c r="I19" s="612">
        <v>12606109</v>
      </c>
      <c r="J19" s="612">
        <v>0</v>
      </c>
      <c r="K19" s="613">
        <v>0</v>
      </c>
    </row>
    <row r="20" spans="2:11">
      <c r="B20" s="623" t="s">
        <v>1293</v>
      </c>
      <c r="C20" s="610" t="s">
        <v>1361</v>
      </c>
      <c r="D20" s="610" t="s">
        <v>1295</v>
      </c>
      <c r="E20" s="622" t="s">
        <v>1363</v>
      </c>
      <c r="F20" s="612">
        <v>808851</v>
      </c>
      <c r="G20" s="612">
        <v>4940403</v>
      </c>
      <c r="H20" s="612">
        <v>808851</v>
      </c>
      <c r="I20" s="612">
        <v>4940403</v>
      </c>
      <c r="J20" s="612">
        <v>0</v>
      </c>
      <c r="K20" s="613">
        <v>0</v>
      </c>
    </row>
    <row r="21" spans="2:11">
      <c r="B21" s="623" t="s">
        <v>1293</v>
      </c>
      <c r="C21" s="610" t="s">
        <v>1361</v>
      </c>
      <c r="D21" s="610" t="s">
        <v>1316</v>
      </c>
      <c r="E21" s="622" t="s">
        <v>1364</v>
      </c>
      <c r="F21" s="612">
        <v>1738</v>
      </c>
      <c r="G21" s="612">
        <v>15013</v>
      </c>
      <c r="H21" s="612">
        <v>1738</v>
      </c>
      <c r="I21" s="612">
        <v>15013</v>
      </c>
      <c r="J21" s="612">
        <v>0</v>
      </c>
      <c r="K21" s="613">
        <v>0</v>
      </c>
    </row>
    <row r="22" spans="2:11">
      <c r="B22" s="623" t="s">
        <v>1293</v>
      </c>
      <c r="C22" s="610" t="s">
        <v>1361</v>
      </c>
      <c r="D22" s="610" t="s">
        <v>1314</v>
      </c>
      <c r="E22" s="622" t="s">
        <v>1365</v>
      </c>
      <c r="F22" s="612">
        <v>63</v>
      </c>
      <c r="G22" s="612">
        <v>1449</v>
      </c>
      <c r="H22" s="612">
        <v>63</v>
      </c>
      <c r="I22" s="612">
        <v>1449</v>
      </c>
      <c r="J22" s="612">
        <v>0</v>
      </c>
      <c r="K22" s="613">
        <v>0</v>
      </c>
    </row>
    <row r="23" spans="2:11">
      <c r="B23" s="623" t="s">
        <v>1293</v>
      </c>
      <c r="C23" s="610" t="s">
        <v>1361</v>
      </c>
      <c r="D23" s="610" t="s">
        <v>1319</v>
      </c>
      <c r="E23" s="622" t="s">
        <v>1366</v>
      </c>
      <c r="F23" s="612">
        <v>695092</v>
      </c>
      <c r="G23" s="612">
        <v>2330304</v>
      </c>
      <c r="H23" s="612">
        <v>695092</v>
      </c>
      <c r="I23" s="612">
        <v>2330304</v>
      </c>
      <c r="J23" s="612">
        <v>0</v>
      </c>
      <c r="K23" s="613">
        <v>0</v>
      </c>
    </row>
    <row r="24" spans="2:11">
      <c r="B24" s="623" t="s">
        <v>1293</v>
      </c>
      <c r="C24" s="610" t="s">
        <v>1361</v>
      </c>
      <c r="D24" s="610" t="s">
        <v>1328</v>
      </c>
      <c r="E24" s="622" t="s">
        <v>1367</v>
      </c>
      <c r="F24" s="612">
        <v>686747</v>
      </c>
      <c r="G24" s="612">
        <v>2956707</v>
      </c>
      <c r="H24" s="612">
        <v>686747</v>
      </c>
      <c r="I24" s="612">
        <v>2956707</v>
      </c>
      <c r="J24" s="612">
        <v>0</v>
      </c>
      <c r="K24" s="613">
        <v>0</v>
      </c>
    </row>
    <row r="25" spans="2:11">
      <c r="B25" s="623" t="s">
        <v>1293</v>
      </c>
      <c r="C25" s="610" t="s">
        <v>1361</v>
      </c>
      <c r="D25" s="610" t="s">
        <v>1326</v>
      </c>
      <c r="E25" s="622" t="s">
        <v>1368</v>
      </c>
      <c r="F25" s="612">
        <v>297082</v>
      </c>
      <c r="G25" s="612">
        <v>1265791</v>
      </c>
      <c r="H25" s="612">
        <v>297082</v>
      </c>
      <c r="I25" s="612">
        <v>1265791</v>
      </c>
      <c r="J25" s="612">
        <v>0</v>
      </c>
      <c r="K25" s="613">
        <v>0</v>
      </c>
    </row>
    <row r="26" spans="2:11">
      <c r="B26" s="623" t="s">
        <v>1293</v>
      </c>
      <c r="C26" s="610" t="s">
        <v>1369</v>
      </c>
      <c r="D26" s="610"/>
      <c r="E26" s="622" t="s">
        <v>1370</v>
      </c>
      <c r="F26" s="612">
        <v>751566</v>
      </c>
      <c r="G26" s="612">
        <v>2691530</v>
      </c>
      <c r="H26" s="612">
        <v>751566</v>
      </c>
      <c r="I26" s="612">
        <v>2691530</v>
      </c>
      <c r="J26" s="612">
        <v>0</v>
      </c>
      <c r="K26" s="613">
        <v>0</v>
      </c>
    </row>
    <row r="27" spans="2:11">
      <c r="B27" s="623" t="s">
        <v>1293</v>
      </c>
      <c r="C27" s="610" t="s">
        <v>1369</v>
      </c>
      <c r="D27" s="610" t="s">
        <v>1295</v>
      </c>
      <c r="E27" s="622" t="s">
        <v>1371</v>
      </c>
      <c r="F27" s="612">
        <v>751566</v>
      </c>
      <c r="G27" s="612">
        <v>2691530</v>
      </c>
      <c r="H27" s="612">
        <v>751566</v>
      </c>
      <c r="I27" s="612">
        <v>2691530</v>
      </c>
      <c r="J27" s="612">
        <v>0</v>
      </c>
      <c r="K27" s="613">
        <v>0</v>
      </c>
    </row>
    <row r="28" spans="2:11">
      <c r="B28" s="623" t="s">
        <v>1295</v>
      </c>
      <c r="C28" s="610"/>
      <c r="D28" s="610"/>
      <c r="E28" s="622" t="s">
        <v>1372</v>
      </c>
      <c r="F28" s="612">
        <v>224293</v>
      </c>
      <c r="G28" s="612">
        <v>993408</v>
      </c>
      <c r="H28" s="612">
        <v>224293</v>
      </c>
      <c r="I28" s="612">
        <v>993408</v>
      </c>
      <c r="J28" s="612">
        <v>0</v>
      </c>
      <c r="K28" s="613">
        <v>0</v>
      </c>
    </row>
    <row r="29" spans="2:11">
      <c r="B29" s="623" t="s">
        <v>1295</v>
      </c>
      <c r="C29" s="610" t="s">
        <v>1373</v>
      </c>
      <c r="D29" s="610"/>
      <c r="E29" s="622" t="s">
        <v>1374</v>
      </c>
      <c r="F29" s="612">
        <v>9000</v>
      </c>
      <c r="G29" s="612">
        <v>19000</v>
      </c>
      <c r="H29" s="612">
        <v>9000</v>
      </c>
      <c r="I29" s="612">
        <v>19000</v>
      </c>
      <c r="J29" s="612">
        <v>0</v>
      </c>
      <c r="K29" s="613">
        <v>0</v>
      </c>
    </row>
    <row r="30" spans="2:11">
      <c r="B30" s="623" t="s">
        <v>1295</v>
      </c>
      <c r="C30" s="610" t="s">
        <v>1373</v>
      </c>
      <c r="D30" s="610" t="s">
        <v>1295</v>
      </c>
      <c r="E30" s="622" t="s">
        <v>1375</v>
      </c>
      <c r="F30" s="612">
        <v>9000</v>
      </c>
      <c r="G30" s="612">
        <v>19000</v>
      </c>
      <c r="H30" s="612">
        <v>9000</v>
      </c>
      <c r="I30" s="612">
        <v>19000</v>
      </c>
      <c r="J30" s="612">
        <v>0</v>
      </c>
      <c r="K30" s="613">
        <v>0</v>
      </c>
    </row>
    <row r="31" spans="2:11">
      <c r="B31" s="623" t="s">
        <v>1295</v>
      </c>
      <c r="C31" s="610" t="s">
        <v>1376</v>
      </c>
      <c r="D31" s="610"/>
      <c r="E31" s="622" t="s">
        <v>1377</v>
      </c>
      <c r="F31" s="612">
        <v>215293</v>
      </c>
      <c r="G31" s="612">
        <v>974408</v>
      </c>
      <c r="H31" s="612">
        <v>215293</v>
      </c>
      <c r="I31" s="612">
        <v>974408</v>
      </c>
      <c r="J31" s="612">
        <v>0</v>
      </c>
      <c r="K31" s="613">
        <v>0</v>
      </c>
    </row>
    <row r="32" spans="2:11">
      <c r="B32" s="623" t="s">
        <v>1295</v>
      </c>
      <c r="C32" s="610" t="s">
        <v>1376</v>
      </c>
      <c r="D32" s="610" t="s">
        <v>1295</v>
      </c>
      <c r="E32" s="622" t="s">
        <v>1378</v>
      </c>
      <c r="F32" s="612">
        <v>90000</v>
      </c>
      <c r="G32" s="612">
        <v>350000</v>
      </c>
      <c r="H32" s="612">
        <v>90000</v>
      </c>
      <c r="I32" s="612">
        <v>350000</v>
      </c>
      <c r="J32" s="612">
        <v>0</v>
      </c>
      <c r="K32" s="613">
        <v>0</v>
      </c>
    </row>
    <row r="33" spans="2:11">
      <c r="B33" s="623" t="s">
        <v>1295</v>
      </c>
      <c r="C33" s="610" t="s">
        <v>1376</v>
      </c>
      <c r="D33" s="610" t="s">
        <v>1316</v>
      </c>
      <c r="E33" s="622" t="s">
        <v>1368</v>
      </c>
      <c r="F33" s="612">
        <v>125293</v>
      </c>
      <c r="G33" s="612">
        <v>624408</v>
      </c>
      <c r="H33" s="612">
        <v>125293</v>
      </c>
      <c r="I33" s="612">
        <v>624408</v>
      </c>
      <c r="J33" s="612">
        <v>0</v>
      </c>
      <c r="K33" s="613">
        <v>0</v>
      </c>
    </row>
    <row r="34" spans="2:11">
      <c r="B34" s="623" t="s">
        <v>1316</v>
      </c>
      <c r="C34" s="610"/>
      <c r="D34" s="610"/>
      <c r="E34" s="622" t="s">
        <v>1379</v>
      </c>
      <c r="F34" s="612">
        <v>2617852</v>
      </c>
      <c r="G34" s="612">
        <v>9706703</v>
      </c>
      <c r="H34" s="612">
        <v>2617852</v>
      </c>
      <c r="I34" s="612">
        <v>9706703</v>
      </c>
      <c r="J34" s="612">
        <v>0</v>
      </c>
      <c r="K34" s="613">
        <v>0</v>
      </c>
    </row>
    <row r="35" spans="2:11">
      <c r="B35" s="623" t="s">
        <v>1316</v>
      </c>
      <c r="C35" s="610" t="s">
        <v>1380</v>
      </c>
      <c r="D35" s="610"/>
      <c r="E35" s="622" t="s">
        <v>1381</v>
      </c>
      <c r="F35" s="612">
        <v>1157404</v>
      </c>
      <c r="G35" s="612">
        <v>3553294</v>
      </c>
      <c r="H35" s="612">
        <v>1157404</v>
      </c>
      <c r="I35" s="612">
        <v>3553294</v>
      </c>
      <c r="J35" s="612">
        <v>0</v>
      </c>
      <c r="K35" s="613">
        <v>0</v>
      </c>
    </row>
    <row r="36" spans="2:11">
      <c r="B36" s="623" t="s">
        <v>1316</v>
      </c>
      <c r="C36" s="610" t="s">
        <v>1380</v>
      </c>
      <c r="D36" s="610" t="s">
        <v>1295</v>
      </c>
      <c r="E36" s="622" t="s">
        <v>1382</v>
      </c>
      <c r="F36" s="612">
        <v>1157404</v>
      </c>
      <c r="G36" s="612">
        <v>3553294</v>
      </c>
      <c r="H36" s="612">
        <v>1157404</v>
      </c>
      <c r="I36" s="612">
        <v>3553294</v>
      </c>
      <c r="J36" s="612">
        <v>0</v>
      </c>
      <c r="K36" s="613">
        <v>0</v>
      </c>
    </row>
    <row r="37" spans="2:11">
      <c r="B37" s="623" t="s">
        <v>1316</v>
      </c>
      <c r="C37" s="610" t="s">
        <v>1383</v>
      </c>
      <c r="D37" s="610"/>
      <c r="E37" s="622" t="s">
        <v>1384</v>
      </c>
      <c r="F37" s="612">
        <v>253030</v>
      </c>
      <c r="G37" s="612">
        <v>380009</v>
      </c>
      <c r="H37" s="612">
        <v>253030</v>
      </c>
      <c r="I37" s="612">
        <v>380009</v>
      </c>
      <c r="J37" s="612">
        <v>0</v>
      </c>
      <c r="K37" s="613">
        <v>0</v>
      </c>
    </row>
    <row r="38" spans="2:11">
      <c r="B38" s="623" t="s">
        <v>1316</v>
      </c>
      <c r="C38" s="610" t="s">
        <v>1383</v>
      </c>
      <c r="D38" s="610" t="s">
        <v>1295</v>
      </c>
      <c r="E38" s="622" t="s">
        <v>1385</v>
      </c>
      <c r="F38" s="612">
        <v>253030</v>
      </c>
      <c r="G38" s="612">
        <v>380009</v>
      </c>
      <c r="H38" s="612">
        <v>253030</v>
      </c>
      <c r="I38" s="612">
        <v>380009</v>
      </c>
      <c r="J38" s="612">
        <v>0</v>
      </c>
      <c r="K38" s="613">
        <v>0</v>
      </c>
    </row>
    <row r="39" spans="2:11">
      <c r="B39" s="623" t="s">
        <v>1316</v>
      </c>
      <c r="C39" s="610" t="s">
        <v>1386</v>
      </c>
      <c r="D39" s="610"/>
      <c r="E39" s="622" t="s">
        <v>1387</v>
      </c>
      <c r="F39" s="612">
        <v>1207418</v>
      </c>
      <c r="G39" s="612">
        <v>5773400</v>
      </c>
      <c r="H39" s="612">
        <v>1207418</v>
      </c>
      <c r="I39" s="612">
        <v>5773400</v>
      </c>
      <c r="J39" s="612">
        <v>0</v>
      </c>
      <c r="K39" s="613">
        <v>0</v>
      </c>
    </row>
    <row r="40" spans="2:11">
      <c r="B40" s="623" t="s">
        <v>1316</v>
      </c>
      <c r="C40" s="610" t="s">
        <v>1386</v>
      </c>
      <c r="D40" s="610" t="s">
        <v>1293</v>
      </c>
      <c r="E40" s="622" t="s">
        <v>1353</v>
      </c>
      <c r="F40" s="612">
        <v>582114</v>
      </c>
      <c r="G40" s="612">
        <v>2800945</v>
      </c>
      <c r="H40" s="612">
        <v>582114</v>
      </c>
      <c r="I40" s="612">
        <v>2800945</v>
      </c>
      <c r="J40" s="612">
        <v>0</v>
      </c>
      <c r="K40" s="613">
        <v>0</v>
      </c>
    </row>
    <row r="41" spans="2:11">
      <c r="B41" s="623" t="s">
        <v>1316</v>
      </c>
      <c r="C41" s="610" t="s">
        <v>1386</v>
      </c>
      <c r="D41" s="610" t="s">
        <v>1295</v>
      </c>
      <c r="E41" s="622" t="s">
        <v>1388</v>
      </c>
      <c r="F41" s="612">
        <v>306082</v>
      </c>
      <c r="G41" s="612">
        <v>1122838</v>
      </c>
      <c r="H41" s="612">
        <v>306082</v>
      </c>
      <c r="I41" s="612">
        <v>1122838</v>
      </c>
      <c r="J41" s="612">
        <v>0</v>
      </c>
      <c r="K41" s="613">
        <v>0</v>
      </c>
    </row>
    <row r="42" spans="2:11">
      <c r="B42" s="623" t="s">
        <v>1316</v>
      </c>
      <c r="C42" s="610" t="s">
        <v>1386</v>
      </c>
      <c r="D42" s="610" t="s">
        <v>1319</v>
      </c>
      <c r="E42" s="622" t="s">
        <v>1389</v>
      </c>
      <c r="F42" s="612">
        <v>319222</v>
      </c>
      <c r="G42" s="612">
        <v>1849617</v>
      </c>
      <c r="H42" s="612">
        <v>319222</v>
      </c>
      <c r="I42" s="612">
        <v>1849617</v>
      </c>
      <c r="J42" s="612">
        <v>0</v>
      </c>
      <c r="K42" s="613">
        <v>0</v>
      </c>
    </row>
    <row r="43" spans="2:11">
      <c r="B43" s="623" t="s">
        <v>1314</v>
      </c>
      <c r="C43" s="610"/>
      <c r="D43" s="610"/>
      <c r="E43" s="622" t="s">
        <v>1390</v>
      </c>
      <c r="F43" s="612">
        <v>166918</v>
      </c>
      <c r="G43" s="612">
        <v>772303</v>
      </c>
      <c r="H43" s="612">
        <v>166918</v>
      </c>
      <c r="I43" s="612">
        <v>772303</v>
      </c>
      <c r="J43" s="612">
        <v>0</v>
      </c>
      <c r="K43" s="613">
        <v>0</v>
      </c>
    </row>
    <row r="44" spans="2:11">
      <c r="B44" s="623" t="s">
        <v>1314</v>
      </c>
      <c r="C44" s="610" t="s">
        <v>1391</v>
      </c>
      <c r="D44" s="610"/>
      <c r="E44" s="622" t="s">
        <v>1392</v>
      </c>
      <c r="F44" s="612">
        <v>38018</v>
      </c>
      <c r="G44" s="612">
        <v>184816</v>
      </c>
      <c r="H44" s="612">
        <v>38018</v>
      </c>
      <c r="I44" s="612">
        <v>184816</v>
      </c>
      <c r="J44" s="612">
        <v>0</v>
      </c>
      <c r="K44" s="613">
        <v>0</v>
      </c>
    </row>
    <row r="45" spans="2:11">
      <c r="B45" s="623" t="s">
        <v>1314</v>
      </c>
      <c r="C45" s="610" t="s">
        <v>1391</v>
      </c>
      <c r="D45" s="610" t="s">
        <v>1295</v>
      </c>
      <c r="E45" s="622" t="s">
        <v>1393</v>
      </c>
      <c r="F45" s="612">
        <v>38018</v>
      </c>
      <c r="G45" s="612">
        <v>184816</v>
      </c>
      <c r="H45" s="612">
        <v>38018</v>
      </c>
      <c r="I45" s="612">
        <v>184816</v>
      </c>
      <c r="J45" s="612">
        <v>0</v>
      </c>
      <c r="K45" s="613">
        <v>0</v>
      </c>
    </row>
    <row r="46" spans="2:11">
      <c r="B46" s="623" t="s">
        <v>1314</v>
      </c>
      <c r="C46" s="610" t="s">
        <v>1394</v>
      </c>
      <c r="D46" s="610"/>
      <c r="E46" s="622" t="s">
        <v>1395</v>
      </c>
      <c r="F46" s="612">
        <v>0</v>
      </c>
      <c r="G46" s="612">
        <v>1384</v>
      </c>
      <c r="H46" s="612">
        <v>0</v>
      </c>
      <c r="I46" s="612">
        <v>1384</v>
      </c>
      <c r="J46" s="612">
        <v>0</v>
      </c>
      <c r="K46" s="613">
        <v>0</v>
      </c>
    </row>
    <row r="47" spans="2:11">
      <c r="B47" s="623" t="s">
        <v>1314</v>
      </c>
      <c r="C47" s="610" t="s">
        <v>1394</v>
      </c>
      <c r="D47" s="610" t="s">
        <v>1295</v>
      </c>
      <c r="E47" s="622" t="s">
        <v>1396</v>
      </c>
      <c r="F47" s="612">
        <v>0</v>
      </c>
      <c r="G47" s="612">
        <v>1384</v>
      </c>
      <c r="H47" s="612">
        <v>0</v>
      </c>
      <c r="I47" s="612">
        <v>1384</v>
      </c>
      <c r="J47" s="612">
        <v>0</v>
      </c>
      <c r="K47" s="613">
        <v>0</v>
      </c>
    </row>
    <row r="48" spans="2:11">
      <c r="B48" s="623" t="s">
        <v>1314</v>
      </c>
      <c r="C48" s="610" t="s">
        <v>1397</v>
      </c>
      <c r="D48" s="610"/>
      <c r="E48" s="622" t="s">
        <v>1398</v>
      </c>
      <c r="F48" s="612">
        <v>128900</v>
      </c>
      <c r="G48" s="612">
        <v>586103</v>
      </c>
      <c r="H48" s="612">
        <v>128900</v>
      </c>
      <c r="I48" s="612">
        <v>586103</v>
      </c>
      <c r="J48" s="612">
        <v>0</v>
      </c>
      <c r="K48" s="613">
        <v>0</v>
      </c>
    </row>
    <row r="49" spans="2:11">
      <c r="B49" s="623" t="s">
        <v>1314</v>
      </c>
      <c r="C49" s="610" t="s">
        <v>1397</v>
      </c>
      <c r="D49" s="610" t="s">
        <v>1295</v>
      </c>
      <c r="E49" s="622" t="s">
        <v>1399</v>
      </c>
      <c r="F49" s="612">
        <v>128900</v>
      </c>
      <c r="G49" s="612">
        <v>586103</v>
      </c>
      <c r="H49" s="612">
        <v>128900</v>
      </c>
      <c r="I49" s="612">
        <v>586103</v>
      </c>
      <c r="J49" s="612">
        <v>0</v>
      </c>
      <c r="K49" s="613">
        <v>0</v>
      </c>
    </row>
    <row r="50" spans="2:11">
      <c r="B50" s="623" t="s">
        <v>1319</v>
      </c>
      <c r="C50" s="610"/>
      <c r="D50" s="610"/>
      <c r="E50" s="622" t="s">
        <v>1400</v>
      </c>
      <c r="F50" s="612">
        <v>2561427</v>
      </c>
      <c r="G50" s="612">
        <v>13494441</v>
      </c>
      <c r="H50" s="612">
        <v>2561427</v>
      </c>
      <c r="I50" s="612">
        <v>13494441</v>
      </c>
      <c r="J50" s="612">
        <v>0</v>
      </c>
      <c r="K50" s="613">
        <v>0</v>
      </c>
    </row>
    <row r="51" spans="2:11">
      <c r="B51" s="623" t="s">
        <v>1319</v>
      </c>
      <c r="C51" s="610" t="s">
        <v>1401</v>
      </c>
      <c r="D51" s="610"/>
      <c r="E51" s="622" t="s">
        <v>1402</v>
      </c>
      <c r="F51" s="612">
        <v>2561227</v>
      </c>
      <c r="G51" s="612">
        <v>13494241</v>
      </c>
      <c r="H51" s="612">
        <v>2561227</v>
      </c>
      <c r="I51" s="612">
        <v>13494241</v>
      </c>
      <c r="J51" s="612">
        <v>0</v>
      </c>
      <c r="K51" s="613">
        <v>0</v>
      </c>
    </row>
    <row r="52" spans="2:11">
      <c r="B52" s="623" t="s">
        <v>1319</v>
      </c>
      <c r="C52" s="610" t="s">
        <v>1401</v>
      </c>
      <c r="D52" s="610" t="s">
        <v>1293</v>
      </c>
      <c r="E52" s="622" t="s">
        <v>1353</v>
      </c>
      <c r="F52" s="612">
        <v>1628113</v>
      </c>
      <c r="G52" s="612">
        <v>11118625</v>
      </c>
      <c r="H52" s="612">
        <v>1628113</v>
      </c>
      <c r="I52" s="612">
        <v>11118625</v>
      </c>
      <c r="J52" s="612">
        <v>0</v>
      </c>
      <c r="K52" s="613">
        <v>0</v>
      </c>
    </row>
    <row r="53" spans="2:11">
      <c r="B53" s="623" t="s">
        <v>1319</v>
      </c>
      <c r="C53" s="610" t="s">
        <v>1401</v>
      </c>
      <c r="D53" s="610" t="s">
        <v>1316</v>
      </c>
      <c r="E53" s="622" t="s">
        <v>1403</v>
      </c>
      <c r="F53" s="612">
        <v>933114</v>
      </c>
      <c r="G53" s="612">
        <v>2375616</v>
      </c>
      <c r="H53" s="612">
        <v>933114</v>
      </c>
      <c r="I53" s="612">
        <v>2375616</v>
      </c>
      <c r="J53" s="612">
        <v>0</v>
      </c>
      <c r="K53" s="613">
        <v>0</v>
      </c>
    </row>
    <row r="54" spans="2:11">
      <c r="B54" s="623" t="s">
        <v>1319</v>
      </c>
      <c r="C54" s="610" t="s">
        <v>1404</v>
      </c>
      <c r="D54" s="610"/>
      <c r="E54" s="622" t="s">
        <v>1405</v>
      </c>
      <c r="F54" s="612">
        <v>200</v>
      </c>
      <c r="G54" s="612">
        <v>200</v>
      </c>
      <c r="H54" s="612">
        <v>200</v>
      </c>
      <c r="I54" s="612">
        <v>200</v>
      </c>
      <c r="J54" s="612">
        <v>0</v>
      </c>
      <c r="K54" s="613">
        <v>0</v>
      </c>
    </row>
    <row r="55" spans="2:11">
      <c r="B55" s="623" t="s">
        <v>1319</v>
      </c>
      <c r="C55" s="610" t="s">
        <v>1404</v>
      </c>
      <c r="D55" s="610" t="s">
        <v>1295</v>
      </c>
      <c r="E55" s="622" t="s">
        <v>1406</v>
      </c>
      <c r="F55" s="612">
        <v>200</v>
      </c>
      <c r="G55" s="612">
        <v>200</v>
      </c>
      <c r="H55" s="612">
        <v>200</v>
      </c>
      <c r="I55" s="612">
        <v>200</v>
      </c>
      <c r="J55" s="612">
        <v>0</v>
      </c>
      <c r="K55" s="613">
        <v>0</v>
      </c>
    </row>
    <row r="56" spans="2:11">
      <c r="B56" s="623" t="s">
        <v>1324</v>
      </c>
      <c r="C56" s="610"/>
      <c r="D56" s="610"/>
      <c r="E56" s="622" t="s">
        <v>1407</v>
      </c>
      <c r="F56" s="612">
        <v>478942</v>
      </c>
      <c r="G56" s="612">
        <v>4055643</v>
      </c>
      <c r="H56" s="612">
        <v>478942</v>
      </c>
      <c r="I56" s="612">
        <v>4055643</v>
      </c>
      <c r="J56" s="612">
        <v>0</v>
      </c>
      <c r="K56" s="613">
        <v>0</v>
      </c>
    </row>
    <row r="57" spans="2:11">
      <c r="B57" s="623" t="s">
        <v>1324</v>
      </c>
      <c r="C57" s="610" t="s">
        <v>1408</v>
      </c>
      <c r="D57" s="610"/>
      <c r="E57" s="622" t="s">
        <v>1409</v>
      </c>
      <c r="F57" s="612">
        <v>478942</v>
      </c>
      <c r="G57" s="612">
        <v>4055643</v>
      </c>
      <c r="H57" s="612">
        <v>478942</v>
      </c>
      <c r="I57" s="612">
        <v>4055643</v>
      </c>
      <c r="J57" s="612">
        <v>0</v>
      </c>
      <c r="K57" s="613">
        <v>0</v>
      </c>
    </row>
    <row r="58" spans="2:11">
      <c r="B58" s="623" t="s">
        <v>1324</v>
      </c>
      <c r="C58" s="610" t="s">
        <v>1408</v>
      </c>
      <c r="D58" s="610" t="s">
        <v>1293</v>
      </c>
      <c r="E58" s="622" t="s">
        <v>1410</v>
      </c>
      <c r="F58" s="612">
        <v>478942</v>
      </c>
      <c r="G58" s="612">
        <v>4055643</v>
      </c>
      <c r="H58" s="612">
        <v>478942</v>
      </c>
      <c r="I58" s="612">
        <v>4055643</v>
      </c>
      <c r="J58" s="612">
        <v>0</v>
      </c>
      <c r="K58" s="613">
        <v>0</v>
      </c>
    </row>
    <row r="59" spans="2:11">
      <c r="B59" s="623" t="s">
        <v>1326</v>
      </c>
      <c r="C59" s="610"/>
      <c r="D59" s="610"/>
      <c r="E59" s="622" t="s">
        <v>1411</v>
      </c>
      <c r="F59" s="612">
        <v>0</v>
      </c>
      <c r="G59" s="612">
        <v>370550</v>
      </c>
      <c r="H59" s="612">
        <v>0</v>
      </c>
      <c r="I59" s="612">
        <v>370550</v>
      </c>
      <c r="J59" s="612">
        <v>0</v>
      </c>
      <c r="K59" s="613">
        <v>0</v>
      </c>
    </row>
    <row r="60" spans="2:11">
      <c r="B60" s="623" t="s">
        <v>1326</v>
      </c>
      <c r="C60" s="610" t="s">
        <v>1412</v>
      </c>
      <c r="D60" s="610"/>
      <c r="E60" s="622" t="s">
        <v>1413</v>
      </c>
      <c r="F60" s="612">
        <v>0</v>
      </c>
      <c r="G60" s="612">
        <v>370550</v>
      </c>
      <c r="H60" s="612">
        <v>0</v>
      </c>
      <c r="I60" s="612">
        <v>370550</v>
      </c>
      <c r="J60" s="612">
        <v>0</v>
      </c>
      <c r="K60" s="613">
        <v>0</v>
      </c>
    </row>
    <row r="61" spans="2:11">
      <c r="B61" s="623" t="s">
        <v>1326</v>
      </c>
      <c r="C61" s="610" t="s">
        <v>1412</v>
      </c>
      <c r="D61" s="610" t="s">
        <v>1295</v>
      </c>
      <c r="E61" s="622" t="s">
        <v>1414</v>
      </c>
      <c r="F61" s="612">
        <v>0</v>
      </c>
      <c r="G61" s="612">
        <v>370550</v>
      </c>
      <c r="H61" s="612">
        <v>0</v>
      </c>
      <c r="I61" s="612">
        <v>370550</v>
      </c>
      <c r="J61" s="612">
        <v>0</v>
      </c>
      <c r="K61" s="613">
        <v>0</v>
      </c>
    </row>
    <row r="62" spans="2:11">
      <c r="B62" s="623"/>
      <c r="C62" s="610"/>
      <c r="D62" s="610"/>
      <c r="E62" s="622" t="s">
        <v>1346</v>
      </c>
      <c r="F62" s="612">
        <v>22668865</v>
      </c>
      <c r="G62" s="612">
        <v>50469757</v>
      </c>
      <c r="H62" s="612">
        <v>460331</v>
      </c>
      <c r="I62" s="612">
        <v>2955107</v>
      </c>
      <c r="J62" s="612">
        <v>22208534</v>
      </c>
      <c r="K62" s="613">
        <v>47514650</v>
      </c>
    </row>
    <row r="63" spans="2:11">
      <c r="B63" s="623" t="s">
        <v>1293</v>
      </c>
      <c r="C63" s="610"/>
      <c r="D63" s="610"/>
      <c r="E63" s="622" t="s">
        <v>1350</v>
      </c>
      <c r="F63" s="612">
        <v>2886464</v>
      </c>
      <c r="G63" s="612">
        <v>12055210</v>
      </c>
      <c r="H63" s="612">
        <v>107561</v>
      </c>
      <c r="I63" s="612">
        <v>1604307</v>
      </c>
      <c r="J63" s="612">
        <v>2778903</v>
      </c>
      <c r="K63" s="613">
        <v>10450903</v>
      </c>
    </row>
    <row r="64" spans="2:11">
      <c r="B64" s="623" t="s">
        <v>1293</v>
      </c>
      <c r="C64" s="610" t="s">
        <v>1351</v>
      </c>
      <c r="D64" s="610"/>
      <c r="E64" s="622" t="s">
        <v>1352</v>
      </c>
      <c r="F64" s="612">
        <v>25027</v>
      </c>
      <c r="G64" s="612">
        <v>216797</v>
      </c>
      <c r="H64" s="612">
        <v>25027</v>
      </c>
      <c r="I64" s="612">
        <v>216797</v>
      </c>
      <c r="J64" s="612">
        <v>0</v>
      </c>
      <c r="K64" s="613">
        <v>0</v>
      </c>
    </row>
    <row r="65" spans="2:11">
      <c r="B65" s="623" t="s">
        <v>1293</v>
      </c>
      <c r="C65" s="610" t="s">
        <v>1351</v>
      </c>
      <c r="D65" s="610" t="s">
        <v>1415</v>
      </c>
      <c r="E65" s="622" t="s">
        <v>1416</v>
      </c>
      <c r="F65" s="612">
        <v>25027</v>
      </c>
      <c r="G65" s="612">
        <v>216797</v>
      </c>
      <c r="H65" s="612">
        <v>25027</v>
      </c>
      <c r="I65" s="612">
        <v>216797</v>
      </c>
      <c r="J65" s="612">
        <v>0</v>
      </c>
      <c r="K65" s="613">
        <v>0</v>
      </c>
    </row>
    <row r="66" spans="2:11">
      <c r="B66" s="623" t="s">
        <v>1293</v>
      </c>
      <c r="C66" s="610" t="s">
        <v>1358</v>
      </c>
      <c r="D66" s="610"/>
      <c r="E66" s="622" t="s">
        <v>1359</v>
      </c>
      <c r="F66" s="612">
        <v>0</v>
      </c>
      <c r="G66" s="612">
        <v>445000</v>
      </c>
      <c r="H66" s="612">
        <v>0</v>
      </c>
      <c r="I66" s="612">
        <v>445000</v>
      </c>
      <c r="J66" s="612">
        <v>0</v>
      </c>
      <c r="K66" s="613">
        <v>0</v>
      </c>
    </row>
    <row r="67" spans="2:11">
      <c r="B67" s="623" t="s">
        <v>1293</v>
      </c>
      <c r="C67" s="610" t="s">
        <v>1358</v>
      </c>
      <c r="D67" s="610" t="s">
        <v>1415</v>
      </c>
      <c r="E67" s="622" t="s">
        <v>1416</v>
      </c>
      <c r="F67" s="612">
        <v>0</v>
      </c>
      <c r="G67" s="612">
        <v>445000</v>
      </c>
      <c r="H67" s="612">
        <v>0</v>
      </c>
      <c r="I67" s="612">
        <v>445000</v>
      </c>
      <c r="J67" s="612">
        <v>0</v>
      </c>
      <c r="K67" s="613">
        <v>0</v>
      </c>
    </row>
    <row r="68" spans="2:11">
      <c r="B68" s="623" t="s">
        <v>1293</v>
      </c>
      <c r="C68" s="610" t="s">
        <v>1361</v>
      </c>
      <c r="D68" s="610"/>
      <c r="E68" s="622" t="s">
        <v>1362</v>
      </c>
      <c r="F68" s="612">
        <v>2861437</v>
      </c>
      <c r="G68" s="612">
        <v>11393413</v>
      </c>
      <c r="H68" s="612">
        <v>82534</v>
      </c>
      <c r="I68" s="612">
        <v>942510</v>
      </c>
      <c r="J68" s="612">
        <v>2778903</v>
      </c>
      <c r="K68" s="613">
        <v>10450903</v>
      </c>
    </row>
    <row r="69" spans="2:11">
      <c r="B69" s="623" t="s">
        <v>1293</v>
      </c>
      <c r="C69" s="610" t="s">
        <v>1361</v>
      </c>
      <c r="D69" s="610" t="s">
        <v>1415</v>
      </c>
      <c r="E69" s="622" t="s">
        <v>1416</v>
      </c>
      <c r="F69" s="612">
        <v>2861437</v>
      </c>
      <c r="G69" s="612">
        <v>11393413</v>
      </c>
      <c r="H69" s="612">
        <v>82534</v>
      </c>
      <c r="I69" s="612">
        <v>942510</v>
      </c>
      <c r="J69" s="612">
        <v>2778903</v>
      </c>
      <c r="K69" s="613">
        <v>10450903</v>
      </c>
    </row>
    <row r="70" spans="2:11">
      <c r="B70" s="623" t="s">
        <v>1316</v>
      </c>
      <c r="C70" s="610"/>
      <c r="D70" s="610"/>
      <c r="E70" s="622" t="s">
        <v>1379</v>
      </c>
      <c r="F70" s="612">
        <v>19782401</v>
      </c>
      <c r="G70" s="612">
        <v>38372547</v>
      </c>
      <c r="H70" s="612">
        <v>352770</v>
      </c>
      <c r="I70" s="612">
        <v>1308800</v>
      </c>
      <c r="J70" s="612">
        <v>19429631</v>
      </c>
      <c r="K70" s="613">
        <v>37063747</v>
      </c>
    </row>
    <row r="71" spans="2:11">
      <c r="B71" s="623" t="s">
        <v>1316</v>
      </c>
      <c r="C71" s="610" t="s">
        <v>1383</v>
      </c>
      <c r="D71" s="610"/>
      <c r="E71" s="622" t="s">
        <v>1384</v>
      </c>
      <c r="F71" s="612">
        <v>1333344</v>
      </c>
      <c r="G71" s="612">
        <v>3291389</v>
      </c>
      <c r="H71" s="612">
        <v>0</v>
      </c>
      <c r="I71" s="612">
        <v>4217</v>
      </c>
      <c r="J71" s="612">
        <v>1333344</v>
      </c>
      <c r="K71" s="613">
        <v>3287172</v>
      </c>
    </row>
    <row r="72" spans="2:11">
      <c r="B72" s="623" t="s">
        <v>1316</v>
      </c>
      <c r="C72" s="610" t="s">
        <v>1383</v>
      </c>
      <c r="D72" s="610" t="s">
        <v>1316</v>
      </c>
      <c r="E72" s="622" t="s">
        <v>1417</v>
      </c>
      <c r="F72" s="612">
        <v>1333344</v>
      </c>
      <c r="G72" s="612">
        <v>3291389</v>
      </c>
      <c r="H72" s="612">
        <v>0</v>
      </c>
      <c r="I72" s="612">
        <v>4217</v>
      </c>
      <c r="J72" s="612">
        <v>1333344</v>
      </c>
      <c r="K72" s="613">
        <v>3287172</v>
      </c>
    </row>
    <row r="73" spans="2:11">
      <c r="B73" s="623" t="s">
        <v>1316</v>
      </c>
      <c r="C73" s="610" t="s">
        <v>1386</v>
      </c>
      <c r="D73" s="610"/>
      <c r="E73" s="622" t="s">
        <v>1387</v>
      </c>
      <c r="F73" s="612">
        <v>18449057</v>
      </c>
      <c r="G73" s="612">
        <v>35081158</v>
      </c>
      <c r="H73" s="612">
        <v>352770</v>
      </c>
      <c r="I73" s="612">
        <v>1304583</v>
      </c>
      <c r="J73" s="612">
        <v>18096287</v>
      </c>
      <c r="K73" s="613">
        <v>33776575</v>
      </c>
    </row>
    <row r="74" spans="2:11">
      <c r="B74" s="623" t="s">
        <v>1316</v>
      </c>
      <c r="C74" s="610" t="s">
        <v>1386</v>
      </c>
      <c r="D74" s="610" t="s">
        <v>1328</v>
      </c>
      <c r="E74" s="622" t="s">
        <v>1418</v>
      </c>
      <c r="F74" s="612">
        <v>18449057</v>
      </c>
      <c r="G74" s="612">
        <v>35081158</v>
      </c>
      <c r="H74" s="612">
        <v>352770</v>
      </c>
      <c r="I74" s="612">
        <v>1304583</v>
      </c>
      <c r="J74" s="612">
        <v>18096287</v>
      </c>
      <c r="K74" s="613">
        <v>33776575</v>
      </c>
    </row>
    <row r="75" spans="2:11">
      <c r="B75" s="623" t="s">
        <v>1319</v>
      </c>
      <c r="C75" s="610"/>
      <c r="D75" s="610"/>
      <c r="E75" s="622" t="s">
        <v>1400</v>
      </c>
      <c r="F75" s="612">
        <v>0</v>
      </c>
      <c r="G75" s="612">
        <v>42000</v>
      </c>
      <c r="H75" s="612">
        <v>0</v>
      </c>
      <c r="I75" s="612">
        <v>42000</v>
      </c>
      <c r="J75" s="612">
        <v>0</v>
      </c>
      <c r="K75" s="613">
        <v>0</v>
      </c>
    </row>
    <row r="76" spans="2:11">
      <c r="B76" s="623" t="s">
        <v>1319</v>
      </c>
      <c r="C76" s="610" t="s">
        <v>1401</v>
      </c>
      <c r="D76" s="610"/>
      <c r="E76" s="622" t="s">
        <v>1402</v>
      </c>
      <c r="F76" s="612">
        <v>0</v>
      </c>
      <c r="G76" s="612">
        <v>42000</v>
      </c>
      <c r="H76" s="612">
        <v>0</v>
      </c>
      <c r="I76" s="612">
        <v>42000</v>
      </c>
      <c r="J76" s="612">
        <v>0</v>
      </c>
      <c r="K76" s="613">
        <v>0</v>
      </c>
    </row>
    <row r="77" spans="2:11">
      <c r="B77" s="623" t="s">
        <v>1319</v>
      </c>
      <c r="C77" s="610" t="s">
        <v>1401</v>
      </c>
      <c r="D77" s="610" t="s">
        <v>1415</v>
      </c>
      <c r="E77" s="622" t="s">
        <v>1416</v>
      </c>
      <c r="F77" s="612">
        <v>0</v>
      </c>
      <c r="G77" s="612">
        <v>42000</v>
      </c>
      <c r="H77" s="612">
        <v>0</v>
      </c>
      <c r="I77" s="612">
        <v>42000</v>
      </c>
      <c r="J77" s="612">
        <v>0</v>
      </c>
      <c r="K77" s="613">
        <v>0</v>
      </c>
    </row>
    <row r="78" spans="2:11">
      <c r="B78" s="623"/>
      <c r="C78" s="610"/>
      <c r="D78" s="610"/>
      <c r="E78" s="622" t="s">
        <v>1420</v>
      </c>
      <c r="F78" s="612">
        <v>604200</v>
      </c>
      <c r="G78" s="612">
        <v>1243022</v>
      </c>
      <c r="H78" s="612">
        <v>604200</v>
      </c>
      <c r="I78" s="612">
        <v>1243022</v>
      </c>
      <c r="J78" s="612">
        <v>0</v>
      </c>
      <c r="K78" s="613">
        <v>0</v>
      </c>
    </row>
    <row r="79" spans="2:11">
      <c r="B79" s="623"/>
      <c r="C79" s="610"/>
      <c r="D79" s="610"/>
      <c r="E79" s="622" t="s">
        <v>1421</v>
      </c>
      <c r="F79" s="612">
        <v>601577</v>
      </c>
      <c r="G79" s="612">
        <v>1210290</v>
      </c>
      <c r="H79" s="612">
        <v>601577</v>
      </c>
      <c r="I79" s="612">
        <v>1210290</v>
      </c>
      <c r="J79" s="612">
        <v>0</v>
      </c>
      <c r="K79" s="613">
        <v>0</v>
      </c>
    </row>
    <row r="80" spans="2:11">
      <c r="B80" s="623"/>
      <c r="C80" s="610"/>
      <c r="D80" s="610"/>
      <c r="E80" s="622" t="s">
        <v>1422</v>
      </c>
      <c r="F80" s="612">
        <v>0</v>
      </c>
      <c r="G80" s="612">
        <v>0</v>
      </c>
      <c r="H80" s="612">
        <v>0</v>
      </c>
      <c r="I80" s="612">
        <v>0</v>
      </c>
      <c r="J80" s="612">
        <v>0</v>
      </c>
      <c r="K80" s="613">
        <v>0</v>
      </c>
    </row>
    <row r="81" spans="2:11">
      <c r="B81" s="623"/>
      <c r="C81" s="610"/>
      <c r="D81" s="610"/>
      <c r="E81" s="622" t="s">
        <v>1423</v>
      </c>
      <c r="F81" s="612">
        <v>2623</v>
      </c>
      <c r="G81" s="612">
        <v>32732</v>
      </c>
      <c r="H81" s="612">
        <v>2623</v>
      </c>
      <c r="I81" s="612">
        <v>32732</v>
      </c>
      <c r="J81" s="612">
        <v>0</v>
      </c>
      <c r="K81" s="613">
        <v>0</v>
      </c>
    </row>
    <row r="82" spans="2:11">
      <c r="B82" s="623"/>
      <c r="C82" s="610"/>
      <c r="D82" s="610"/>
      <c r="E82" s="622" t="s">
        <v>1424</v>
      </c>
      <c r="F82" s="612">
        <v>41300745</v>
      </c>
      <c r="G82" s="612">
        <v>129816398</v>
      </c>
      <c r="H82" s="612"/>
      <c r="I82" s="612"/>
      <c r="J82" s="612"/>
      <c r="K82" s="613"/>
    </row>
    <row r="83" spans="2:11">
      <c r="B83" s="623"/>
      <c r="C83" s="610"/>
      <c r="D83" s="610"/>
      <c r="E83" s="622"/>
      <c r="F83" s="612"/>
      <c r="G83" s="612"/>
      <c r="H83" s="612"/>
      <c r="I83" s="612"/>
      <c r="J83" s="612"/>
      <c r="K83" s="613"/>
    </row>
    <row r="84" spans="2:11">
      <c r="B84" s="623"/>
      <c r="C84" s="610"/>
      <c r="D84" s="610"/>
      <c r="E84" s="622" t="s">
        <v>1425</v>
      </c>
      <c r="F84" s="612">
        <v>261694586</v>
      </c>
      <c r="G84" s="612"/>
      <c r="H84" s="612"/>
      <c r="I84" s="612"/>
      <c r="J84" s="612"/>
      <c r="K84" s="613"/>
    </row>
    <row r="85" spans="2:11">
      <c r="B85" s="623"/>
      <c r="C85" s="610"/>
      <c r="D85" s="610"/>
      <c r="E85" s="622" t="s">
        <v>1426</v>
      </c>
      <c r="F85" s="612">
        <v>240417490</v>
      </c>
      <c r="G85" s="612"/>
      <c r="H85" s="612"/>
      <c r="I85" s="612"/>
      <c r="J85" s="612"/>
      <c r="K85" s="613"/>
    </row>
    <row r="86" spans="2:11">
      <c r="B86" s="623"/>
      <c r="C86" s="610"/>
      <c r="D86" s="610"/>
      <c r="E86" s="622" t="s">
        <v>1427</v>
      </c>
      <c r="F86" s="612">
        <v>846384</v>
      </c>
      <c r="G86" s="612"/>
      <c r="H86" s="612"/>
      <c r="I86" s="612"/>
      <c r="J86" s="612"/>
      <c r="K86" s="613"/>
    </row>
    <row r="87" spans="2:11" ht="22.5">
      <c r="B87" s="623"/>
      <c r="C87" s="610"/>
      <c r="D87" s="610"/>
      <c r="E87" s="622" t="s">
        <v>1428</v>
      </c>
      <c r="F87" s="612">
        <v>241263874</v>
      </c>
      <c r="G87" s="612"/>
      <c r="H87" s="612"/>
      <c r="I87" s="612"/>
      <c r="J87" s="612"/>
      <c r="K87" s="613"/>
    </row>
    <row r="88" spans="2:11" ht="126.75" customHeight="1">
      <c r="B88" s="1764" t="s">
        <v>1444</v>
      </c>
      <c r="C88" s="1764"/>
      <c r="D88" s="1764"/>
      <c r="E88" s="1764"/>
      <c r="F88" s="1764"/>
      <c r="G88" s="1764"/>
      <c r="H88" s="1764"/>
      <c r="I88" s="1764"/>
      <c r="J88" s="1764"/>
      <c r="K88" s="1764"/>
    </row>
    <row r="89" spans="2:11">
      <c r="B89" s="623"/>
      <c r="C89" s="610"/>
      <c r="D89" s="610"/>
      <c r="E89" s="622"/>
      <c r="F89" s="612"/>
      <c r="G89" s="612"/>
      <c r="H89" s="612"/>
      <c r="I89" s="612"/>
      <c r="J89" s="612"/>
      <c r="K89" s="613"/>
    </row>
  </sheetData>
  <mergeCells count="5">
    <mergeCell ref="B5:E5"/>
    <mergeCell ref="F5:G5"/>
    <mergeCell ref="H5:I5"/>
    <mergeCell ref="J5:K5"/>
    <mergeCell ref="B88:K88"/>
  </mergeCells>
  <phoneticPr fontId="177" type="noConversion"/>
  <hyperlinks>
    <hyperlink ref="L2"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88"/>
  <sheetViews>
    <sheetView zoomScale="90" zoomScaleNormal="90" workbookViewId="0">
      <selection activeCell="A87" sqref="A87:J87"/>
    </sheetView>
  </sheetViews>
  <sheetFormatPr defaultColWidth="11.375" defaultRowHeight="16.5"/>
  <sheetData>
    <row r="1" spans="1:13">
      <c r="A1" s="1424" t="s">
        <v>1201</v>
      </c>
      <c r="B1" s="1424"/>
      <c r="C1" s="1424"/>
      <c r="D1" s="1424"/>
      <c r="E1" s="1424"/>
      <c r="F1" s="1424" t="s">
        <v>1281</v>
      </c>
      <c r="G1" s="1424"/>
      <c r="H1" s="1424"/>
      <c r="I1" s="1424"/>
      <c r="J1" s="1424"/>
    </row>
    <row r="2" spans="1:13">
      <c r="A2" s="1424" t="s">
        <v>1438</v>
      </c>
      <c r="B2" s="1424"/>
      <c r="C2" s="1424"/>
      <c r="D2" s="1424"/>
      <c r="E2" s="1424"/>
      <c r="F2" s="1424" t="s">
        <v>1282</v>
      </c>
      <c r="G2" s="1424"/>
      <c r="H2" s="1424"/>
      <c r="I2" s="1424" t="s">
        <v>1439</v>
      </c>
      <c r="J2" s="1424"/>
    </row>
    <row r="3" spans="1:13">
      <c r="A3" s="1424"/>
      <c r="B3" s="1424"/>
      <c r="C3" s="1424"/>
      <c r="D3" s="1424"/>
      <c r="E3" s="1424"/>
      <c r="F3" s="1424" t="s">
        <v>2083</v>
      </c>
      <c r="G3" s="1424"/>
      <c r="H3" s="1424"/>
      <c r="I3" s="1424" t="s">
        <v>1441</v>
      </c>
      <c r="J3" s="1424"/>
    </row>
    <row r="4" spans="1:13" ht="19.5">
      <c r="A4" s="1765" t="s">
        <v>1430</v>
      </c>
      <c r="B4" s="1766"/>
      <c r="C4" s="1766"/>
      <c r="D4" s="1767"/>
      <c r="E4" s="1768" t="s">
        <v>1431</v>
      </c>
      <c r="F4" s="1769"/>
      <c r="G4" s="1768" t="s">
        <v>1434</v>
      </c>
      <c r="H4" s="1769"/>
      <c r="I4" s="1768" t="s">
        <v>1435</v>
      </c>
      <c r="J4" s="1769"/>
      <c r="L4" s="87" t="s">
        <v>125</v>
      </c>
      <c r="M4" s="624"/>
    </row>
    <row r="5" spans="1:13">
      <c r="A5" s="1425" t="s">
        <v>1285</v>
      </c>
      <c r="B5" s="1426" t="s">
        <v>1286</v>
      </c>
      <c r="C5" s="1426" t="s">
        <v>1287</v>
      </c>
      <c r="D5" s="1427" t="s">
        <v>1288</v>
      </c>
      <c r="E5" s="1428" t="s">
        <v>1289</v>
      </c>
      <c r="F5" s="1428" t="s">
        <v>1290</v>
      </c>
      <c r="G5" s="1428" t="s">
        <v>1289</v>
      </c>
      <c r="H5" s="1428" t="s">
        <v>1290</v>
      </c>
      <c r="I5" s="1428" t="s">
        <v>1289</v>
      </c>
      <c r="J5" s="1428" t="s">
        <v>1290</v>
      </c>
    </row>
    <row r="6" spans="1:13" ht="22.5">
      <c r="A6" s="1429" t="s">
        <v>2084</v>
      </c>
      <c r="B6" s="1426" t="s">
        <v>2084</v>
      </c>
      <c r="C6" s="1426" t="s">
        <v>2084</v>
      </c>
      <c r="D6" s="1430" t="s">
        <v>1291</v>
      </c>
      <c r="E6" s="1431">
        <v>18934026</v>
      </c>
      <c r="F6" s="1431">
        <v>147507402</v>
      </c>
      <c r="G6" s="1431">
        <v>17217541</v>
      </c>
      <c r="H6" s="1431">
        <v>98276267</v>
      </c>
      <c r="I6" s="1431">
        <v>1716485</v>
      </c>
      <c r="J6" s="1432">
        <v>49231135</v>
      </c>
    </row>
    <row r="7" spans="1:13" ht="22.5">
      <c r="A7" s="1429" t="s">
        <v>2084</v>
      </c>
      <c r="B7" s="1433" t="s">
        <v>2084</v>
      </c>
      <c r="C7" s="1433" t="s">
        <v>2084</v>
      </c>
      <c r="D7" s="1430" t="s">
        <v>1292</v>
      </c>
      <c r="E7" s="1431">
        <v>16241654</v>
      </c>
      <c r="F7" s="1431">
        <v>94345273</v>
      </c>
      <c r="G7" s="1431">
        <v>16241654</v>
      </c>
      <c r="H7" s="1431">
        <v>94345273</v>
      </c>
      <c r="I7" s="1431">
        <v>0</v>
      </c>
      <c r="J7" s="1432">
        <v>0</v>
      </c>
    </row>
    <row r="8" spans="1:13">
      <c r="A8" s="1429" t="s">
        <v>1293</v>
      </c>
      <c r="B8" s="1433" t="s">
        <v>2084</v>
      </c>
      <c r="C8" s="1433" t="s">
        <v>2084</v>
      </c>
      <c r="D8" s="1430" t="s">
        <v>1350</v>
      </c>
      <c r="E8" s="1431">
        <v>10012861</v>
      </c>
      <c r="F8" s="1431">
        <v>58723432</v>
      </c>
      <c r="G8" s="1431">
        <v>10012861</v>
      </c>
      <c r="H8" s="1431">
        <v>58723432</v>
      </c>
      <c r="I8" s="1431">
        <v>0</v>
      </c>
      <c r="J8" s="1432">
        <v>0</v>
      </c>
    </row>
    <row r="9" spans="1:13">
      <c r="A9" s="1429" t="s">
        <v>1293</v>
      </c>
      <c r="B9" s="1433" t="s">
        <v>1351</v>
      </c>
      <c r="C9" s="1433" t="s">
        <v>2084</v>
      </c>
      <c r="D9" s="1430" t="s">
        <v>1352</v>
      </c>
      <c r="E9" s="1431">
        <v>2056777</v>
      </c>
      <c r="F9" s="1431">
        <v>12586417</v>
      </c>
      <c r="G9" s="1431">
        <v>2056777</v>
      </c>
      <c r="H9" s="1431">
        <v>12586417</v>
      </c>
      <c r="I9" s="1431">
        <v>0</v>
      </c>
      <c r="J9" s="1432">
        <v>0</v>
      </c>
    </row>
    <row r="10" spans="1:13">
      <c r="A10" s="1429" t="s">
        <v>1293</v>
      </c>
      <c r="B10" s="1433" t="s">
        <v>1351</v>
      </c>
      <c r="C10" s="1433" t="s">
        <v>1293</v>
      </c>
      <c r="D10" s="1430" t="s">
        <v>1353</v>
      </c>
      <c r="E10" s="1431">
        <v>1675342</v>
      </c>
      <c r="F10" s="1431">
        <v>10804551</v>
      </c>
      <c r="G10" s="1431">
        <v>1675342</v>
      </c>
      <c r="H10" s="1431">
        <v>10804551</v>
      </c>
      <c r="I10" s="1431">
        <v>0</v>
      </c>
      <c r="J10" s="1432">
        <v>0</v>
      </c>
    </row>
    <row r="11" spans="1:13">
      <c r="A11" s="1429" t="s">
        <v>1293</v>
      </c>
      <c r="B11" s="1433" t="s">
        <v>1351</v>
      </c>
      <c r="C11" s="1433" t="s">
        <v>1295</v>
      </c>
      <c r="D11" s="1430" t="s">
        <v>1354</v>
      </c>
      <c r="E11" s="1431">
        <v>89264</v>
      </c>
      <c r="F11" s="1431">
        <v>492583</v>
      </c>
      <c r="G11" s="1431">
        <v>89264</v>
      </c>
      <c r="H11" s="1431">
        <v>492583</v>
      </c>
      <c r="I11" s="1431">
        <v>0</v>
      </c>
      <c r="J11" s="1432">
        <v>0</v>
      </c>
    </row>
    <row r="12" spans="1:13">
      <c r="A12" s="1429" t="s">
        <v>1293</v>
      </c>
      <c r="B12" s="1433" t="s">
        <v>1351</v>
      </c>
      <c r="C12" s="1433" t="s">
        <v>1316</v>
      </c>
      <c r="D12" s="1430" t="s">
        <v>1355</v>
      </c>
      <c r="E12" s="1431">
        <v>100268</v>
      </c>
      <c r="F12" s="1431">
        <v>430356</v>
      </c>
      <c r="G12" s="1431">
        <v>100268</v>
      </c>
      <c r="H12" s="1431">
        <v>430356</v>
      </c>
      <c r="I12" s="1431">
        <v>0</v>
      </c>
      <c r="J12" s="1432">
        <v>0</v>
      </c>
    </row>
    <row r="13" spans="1:13" ht="22.5">
      <c r="A13" s="1429" t="s">
        <v>1293</v>
      </c>
      <c r="B13" s="1433" t="s">
        <v>1351</v>
      </c>
      <c r="C13" s="1433" t="s">
        <v>1319</v>
      </c>
      <c r="D13" s="1430" t="s">
        <v>1357</v>
      </c>
      <c r="E13" s="1431">
        <v>191903</v>
      </c>
      <c r="F13" s="1431">
        <v>858927</v>
      </c>
      <c r="G13" s="1431">
        <v>191903</v>
      </c>
      <c r="H13" s="1431">
        <v>858927</v>
      </c>
      <c r="I13" s="1431">
        <v>0</v>
      </c>
      <c r="J13" s="1432">
        <v>0</v>
      </c>
    </row>
    <row r="14" spans="1:13">
      <c r="A14" s="1429" t="s">
        <v>1293</v>
      </c>
      <c r="B14" s="1433" t="s">
        <v>1358</v>
      </c>
      <c r="C14" s="1433" t="s">
        <v>2084</v>
      </c>
      <c r="D14" s="1430" t="s">
        <v>1359</v>
      </c>
      <c r="E14" s="1431">
        <v>2060614</v>
      </c>
      <c r="F14" s="1431">
        <v>13434239</v>
      </c>
      <c r="G14" s="1431">
        <v>2060614</v>
      </c>
      <c r="H14" s="1431">
        <v>13434239</v>
      </c>
      <c r="I14" s="1431">
        <v>0</v>
      </c>
      <c r="J14" s="1432">
        <v>0</v>
      </c>
    </row>
    <row r="15" spans="1:13">
      <c r="A15" s="1429" t="s">
        <v>1293</v>
      </c>
      <c r="B15" s="1433" t="s">
        <v>1358</v>
      </c>
      <c r="C15" s="1433" t="s">
        <v>1293</v>
      </c>
      <c r="D15" s="1430" t="s">
        <v>1353</v>
      </c>
      <c r="E15" s="1431">
        <v>622614</v>
      </c>
      <c r="F15" s="1431">
        <v>4609239</v>
      </c>
      <c r="G15" s="1431">
        <v>622614</v>
      </c>
      <c r="H15" s="1431">
        <v>4609239</v>
      </c>
      <c r="I15" s="1431">
        <v>0</v>
      </c>
      <c r="J15" s="1432">
        <v>0</v>
      </c>
    </row>
    <row r="16" spans="1:13">
      <c r="A16" s="1429" t="s">
        <v>1293</v>
      </c>
      <c r="B16" s="1433" t="s">
        <v>1358</v>
      </c>
      <c r="C16" s="1433" t="s">
        <v>1295</v>
      </c>
      <c r="D16" s="1430" t="s">
        <v>1360</v>
      </c>
      <c r="E16" s="1431">
        <v>1438000</v>
      </c>
      <c r="F16" s="1431">
        <v>8825000</v>
      </c>
      <c r="G16" s="1431">
        <v>1438000</v>
      </c>
      <c r="H16" s="1431">
        <v>8825000</v>
      </c>
      <c r="I16" s="1431">
        <v>0</v>
      </c>
      <c r="J16" s="1432">
        <v>0</v>
      </c>
    </row>
    <row r="17" spans="1:10">
      <c r="A17" s="1429" t="s">
        <v>1293</v>
      </c>
      <c r="B17" s="1433" t="s">
        <v>1361</v>
      </c>
      <c r="C17" s="1433" t="s">
        <v>2084</v>
      </c>
      <c r="D17" s="1430" t="s">
        <v>1362</v>
      </c>
      <c r="E17" s="1431">
        <v>5417619</v>
      </c>
      <c r="F17" s="1431">
        <v>29533395</v>
      </c>
      <c r="G17" s="1431">
        <v>5417619</v>
      </c>
      <c r="H17" s="1431">
        <v>29533395</v>
      </c>
      <c r="I17" s="1431">
        <v>0</v>
      </c>
      <c r="J17" s="1432">
        <v>0</v>
      </c>
    </row>
    <row r="18" spans="1:10">
      <c r="A18" s="1429" t="s">
        <v>1293</v>
      </c>
      <c r="B18" s="1433" t="s">
        <v>1361</v>
      </c>
      <c r="C18" s="1433" t="s">
        <v>1293</v>
      </c>
      <c r="D18" s="1430" t="s">
        <v>1353</v>
      </c>
      <c r="E18" s="1431">
        <v>2266735</v>
      </c>
      <c r="F18" s="1431">
        <v>14872844</v>
      </c>
      <c r="G18" s="1431">
        <v>2266735</v>
      </c>
      <c r="H18" s="1431">
        <v>14872844</v>
      </c>
      <c r="I18" s="1431">
        <v>0</v>
      </c>
      <c r="J18" s="1432">
        <v>0</v>
      </c>
    </row>
    <row r="19" spans="1:10">
      <c r="A19" s="1429" t="s">
        <v>1293</v>
      </c>
      <c r="B19" s="1433" t="s">
        <v>1361</v>
      </c>
      <c r="C19" s="1433" t="s">
        <v>1295</v>
      </c>
      <c r="D19" s="1430" t="s">
        <v>1363</v>
      </c>
      <c r="E19" s="1431">
        <v>1369841</v>
      </c>
      <c r="F19" s="1431">
        <v>6310244</v>
      </c>
      <c r="G19" s="1431">
        <v>1369841</v>
      </c>
      <c r="H19" s="1431">
        <v>6310244</v>
      </c>
      <c r="I19" s="1431">
        <v>0</v>
      </c>
      <c r="J19" s="1432">
        <v>0</v>
      </c>
    </row>
    <row r="20" spans="1:10">
      <c r="A20" s="1429" t="s">
        <v>1293</v>
      </c>
      <c r="B20" s="1433" t="s">
        <v>1361</v>
      </c>
      <c r="C20" s="1433" t="s">
        <v>1316</v>
      </c>
      <c r="D20" s="1430" t="s">
        <v>1364</v>
      </c>
      <c r="E20" s="1431">
        <v>1109</v>
      </c>
      <c r="F20" s="1431">
        <v>16122</v>
      </c>
      <c r="G20" s="1431">
        <v>1109</v>
      </c>
      <c r="H20" s="1431">
        <v>16122</v>
      </c>
      <c r="I20" s="1431">
        <v>0</v>
      </c>
      <c r="J20" s="1432">
        <v>0</v>
      </c>
    </row>
    <row r="21" spans="1:10">
      <c r="A21" s="1429" t="s">
        <v>1293</v>
      </c>
      <c r="B21" s="1433" t="s">
        <v>1361</v>
      </c>
      <c r="C21" s="1433" t="s">
        <v>1314</v>
      </c>
      <c r="D21" s="1430" t="s">
        <v>1365</v>
      </c>
      <c r="E21" s="1431">
        <v>1342</v>
      </c>
      <c r="F21" s="1431">
        <v>2791</v>
      </c>
      <c r="G21" s="1431">
        <v>1342</v>
      </c>
      <c r="H21" s="1431">
        <v>2791</v>
      </c>
      <c r="I21" s="1431">
        <v>0</v>
      </c>
      <c r="J21" s="1432">
        <v>0</v>
      </c>
    </row>
    <row r="22" spans="1:10" ht="22.5">
      <c r="A22" s="1429" t="s">
        <v>1293</v>
      </c>
      <c r="B22" s="1433" t="s">
        <v>1361</v>
      </c>
      <c r="C22" s="1433" t="s">
        <v>1319</v>
      </c>
      <c r="D22" s="1430" t="s">
        <v>1366</v>
      </c>
      <c r="E22" s="1431">
        <v>897814</v>
      </c>
      <c r="F22" s="1431">
        <v>3228118</v>
      </c>
      <c r="G22" s="1431">
        <v>897814</v>
      </c>
      <c r="H22" s="1431">
        <v>3228118</v>
      </c>
      <c r="I22" s="1431">
        <v>0</v>
      </c>
      <c r="J22" s="1432">
        <v>0</v>
      </c>
    </row>
    <row r="23" spans="1:10">
      <c r="A23" s="1429" t="s">
        <v>1293</v>
      </c>
      <c r="B23" s="1433" t="s">
        <v>1361</v>
      </c>
      <c r="C23" s="1433" t="s">
        <v>1328</v>
      </c>
      <c r="D23" s="1430" t="s">
        <v>1367</v>
      </c>
      <c r="E23" s="1431">
        <v>549427</v>
      </c>
      <c r="F23" s="1431">
        <v>3506134</v>
      </c>
      <c r="G23" s="1431">
        <v>549427</v>
      </c>
      <c r="H23" s="1431">
        <v>3506134</v>
      </c>
      <c r="I23" s="1431">
        <v>0</v>
      </c>
      <c r="J23" s="1432">
        <v>0</v>
      </c>
    </row>
    <row r="24" spans="1:10">
      <c r="A24" s="1429" t="s">
        <v>1293</v>
      </c>
      <c r="B24" s="1433" t="s">
        <v>1361</v>
      </c>
      <c r="C24" s="1433" t="s">
        <v>1326</v>
      </c>
      <c r="D24" s="1430" t="s">
        <v>1368</v>
      </c>
      <c r="E24" s="1431">
        <v>331351</v>
      </c>
      <c r="F24" s="1431">
        <v>1597142</v>
      </c>
      <c r="G24" s="1431">
        <v>331351</v>
      </c>
      <c r="H24" s="1431">
        <v>1597142</v>
      </c>
      <c r="I24" s="1431">
        <v>0</v>
      </c>
      <c r="J24" s="1432">
        <v>0</v>
      </c>
    </row>
    <row r="25" spans="1:10">
      <c r="A25" s="1429" t="s">
        <v>1293</v>
      </c>
      <c r="B25" s="1433" t="s">
        <v>1369</v>
      </c>
      <c r="C25" s="1433" t="s">
        <v>2084</v>
      </c>
      <c r="D25" s="1430" t="s">
        <v>1370</v>
      </c>
      <c r="E25" s="1431">
        <v>477851</v>
      </c>
      <c r="F25" s="1431">
        <v>3169381</v>
      </c>
      <c r="G25" s="1431">
        <v>477851</v>
      </c>
      <c r="H25" s="1431">
        <v>3169381</v>
      </c>
      <c r="I25" s="1431">
        <v>0</v>
      </c>
      <c r="J25" s="1432">
        <v>0</v>
      </c>
    </row>
    <row r="26" spans="1:10" ht="22.5">
      <c r="A26" s="1429" t="s">
        <v>1293</v>
      </c>
      <c r="B26" s="1433" t="s">
        <v>1369</v>
      </c>
      <c r="C26" s="1433" t="s">
        <v>1295</v>
      </c>
      <c r="D26" s="1430" t="s">
        <v>1371</v>
      </c>
      <c r="E26" s="1431">
        <v>477851</v>
      </c>
      <c r="F26" s="1431">
        <v>3169381</v>
      </c>
      <c r="G26" s="1431">
        <v>477851</v>
      </c>
      <c r="H26" s="1431">
        <v>3169381</v>
      </c>
      <c r="I26" s="1431">
        <v>0</v>
      </c>
      <c r="J26" s="1432">
        <v>0</v>
      </c>
    </row>
    <row r="27" spans="1:10" ht="22.5">
      <c r="A27" s="1429" t="s">
        <v>1295</v>
      </c>
      <c r="B27" s="1433" t="s">
        <v>2084</v>
      </c>
      <c r="C27" s="1433" t="s">
        <v>2084</v>
      </c>
      <c r="D27" s="1430" t="s">
        <v>1372</v>
      </c>
      <c r="E27" s="1431">
        <v>584572</v>
      </c>
      <c r="F27" s="1431">
        <v>1577980</v>
      </c>
      <c r="G27" s="1431">
        <v>584572</v>
      </c>
      <c r="H27" s="1431">
        <v>1577980</v>
      </c>
      <c r="I27" s="1431">
        <v>0</v>
      </c>
      <c r="J27" s="1432">
        <v>0</v>
      </c>
    </row>
    <row r="28" spans="1:10">
      <c r="A28" s="1429" t="s">
        <v>1295</v>
      </c>
      <c r="B28" s="1433" t="s">
        <v>1373</v>
      </c>
      <c r="C28" s="1433" t="s">
        <v>2084</v>
      </c>
      <c r="D28" s="1430" t="s">
        <v>1374</v>
      </c>
      <c r="E28" s="1431">
        <v>95800</v>
      </c>
      <c r="F28" s="1431">
        <v>114800</v>
      </c>
      <c r="G28" s="1431">
        <v>95800</v>
      </c>
      <c r="H28" s="1431">
        <v>114800</v>
      </c>
      <c r="I28" s="1431">
        <v>0</v>
      </c>
      <c r="J28" s="1432">
        <v>0</v>
      </c>
    </row>
    <row r="29" spans="1:10" ht="22.5">
      <c r="A29" s="1429" t="s">
        <v>1295</v>
      </c>
      <c r="B29" s="1433" t="s">
        <v>1373</v>
      </c>
      <c r="C29" s="1433" t="s">
        <v>1295</v>
      </c>
      <c r="D29" s="1430" t="s">
        <v>1375</v>
      </c>
      <c r="E29" s="1431">
        <v>95800</v>
      </c>
      <c r="F29" s="1431">
        <v>114800</v>
      </c>
      <c r="G29" s="1431">
        <v>95800</v>
      </c>
      <c r="H29" s="1431">
        <v>114800</v>
      </c>
      <c r="I29" s="1431">
        <v>0</v>
      </c>
      <c r="J29" s="1432">
        <v>0</v>
      </c>
    </row>
    <row r="30" spans="1:10">
      <c r="A30" s="1429" t="s">
        <v>1295</v>
      </c>
      <c r="B30" s="1433" t="s">
        <v>1376</v>
      </c>
      <c r="C30" s="1433" t="s">
        <v>2084</v>
      </c>
      <c r="D30" s="1430" t="s">
        <v>1377</v>
      </c>
      <c r="E30" s="1431">
        <v>488772</v>
      </c>
      <c r="F30" s="1431">
        <v>1463180</v>
      </c>
      <c r="G30" s="1431">
        <v>488772</v>
      </c>
      <c r="H30" s="1431">
        <v>1463180</v>
      </c>
      <c r="I30" s="1431">
        <v>0</v>
      </c>
      <c r="J30" s="1432">
        <v>0</v>
      </c>
    </row>
    <row r="31" spans="1:10">
      <c r="A31" s="1429" t="s">
        <v>1295</v>
      </c>
      <c r="B31" s="1433" t="s">
        <v>1376</v>
      </c>
      <c r="C31" s="1433" t="s">
        <v>1295</v>
      </c>
      <c r="D31" s="1430" t="s">
        <v>1378</v>
      </c>
      <c r="E31" s="1431">
        <v>367882</v>
      </c>
      <c r="F31" s="1431">
        <v>717882</v>
      </c>
      <c r="G31" s="1431">
        <v>367882</v>
      </c>
      <c r="H31" s="1431">
        <v>717882</v>
      </c>
      <c r="I31" s="1431">
        <v>0</v>
      </c>
      <c r="J31" s="1432">
        <v>0</v>
      </c>
    </row>
    <row r="32" spans="1:10">
      <c r="A32" s="1429" t="s">
        <v>1295</v>
      </c>
      <c r="B32" s="1433" t="s">
        <v>1376</v>
      </c>
      <c r="C32" s="1433" t="s">
        <v>1316</v>
      </c>
      <c r="D32" s="1430" t="s">
        <v>1368</v>
      </c>
      <c r="E32" s="1431">
        <v>120890</v>
      </c>
      <c r="F32" s="1431">
        <v>745298</v>
      </c>
      <c r="G32" s="1431">
        <v>120890</v>
      </c>
      <c r="H32" s="1431">
        <v>745298</v>
      </c>
      <c r="I32" s="1431">
        <v>0</v>
      </c>
      <c r="J32" s="1432">
        <v>0</v>
      </c>
    </row>
    <row r="33" spans="1:10">
      <c r="A33" s="1429" t="s">
        <v>1316</v>
      </c>
      <c r="B33" s="1433" t="s">
        <v>2084</v>
      </c>
      <c r="C33" s="1433" t="s">
        <v>2084</v>
      </c>
      <c r="D33" s="1430" t="s">
        <v>1379</v>
      </c>
      <c r="E33" s="1431">
        <v>2464031</v>
      </c>
      <c r="F33" s="1431">
        <v>12170734</v>
      </c>
      <c r="G33" s="1431">
        <v>2464031</v>
      </c>
      <c r="H33" s="1431">
        <v>12170734</v>
      </c>
      <c r="I33" s="1431">
        <v>0</v>
      </c>
      <c r="J33" s="1432">
        <v>0</v>
      </c>
    </row>
    <row r="34" spans="1:10">
      <c r="A34" s="1429" t="s">
        <v>1316</v>
      </c>
      <c r="B34" s="1433" t="s">
        <v>1380</v>
      </c>
      <c r="C34" s="1433" t="s">
        <v>2084</v>
      </c>
      <c r="D34" s="1430" t="s">
        <v>1381</v>
      </c>
      <c r="E34" s="1431">
        <v>663237</v>
      </c>
      <c r="F34" s="1431">
        <v>4216531</v>
      </c>
      <c r="G34" s="1431">
        <v>663237</v>
      </c>
      <c r="H34" s="1431">
        <v>4216531</v>
      </c>
      <c r="I34" s="1431">
        <v>0</v>
      </c>
      <c r="J34" s="1432">
        <v>0</v>
      </c>
    </row>
    <row r="35" spans="1:10" ht="22.5">
      <c r="A35" s="1429" t="s">
        <v>1316</v>
      </c>
      <c r="B35" s="1433" t="s">
        <v>1380</v>
      </c>
      <c r="C35" s="1433" t="s">
        <v>1295</v>
      </c>
      <c r="D35" s="1430" t="s">
        <v>1382</v>
      </c>
      <c r="E35" s="1431">
        <v>663237</v>
      </c>
      <c r="F35" s="1431">
        <v>4216531</v>
      </c>
      <c r="G35" s="1431">
        <v>663237</v>
      </c>
      <c r="H35" s="1431">
        <v>4216531</v>
      </c>
      <c r="I35" s="1431">
        <v>0</v>
      </c>
      <c r="J35" s="1432">
        <v>0</v>
      </c>
    </row>
    <row r="36" spans="1:10">
      <c r="A36" s="1429" t="s">
        <v>1316</v>
      </c>
      <c r="B36" s="1433" t="s">
        <v>1383</v>
      </c>
      <c r="C36" s="1433" t="s">
        <v>2084</v>
      </c>
      <c r="D36" s="1430" t="s">
        <v>1384</v>
      </c>
      <c r="E36" s="1431">
        <v>81969</v>
      </c>
      <c r="F36" s="1431">
        <v>461978</v>
      </c>
      <c r="G36" s="1431">
        <v>81969</v>
      </c>
      <c r="H36" s="1431">
        <v>461978</v>
      </c>
      <c r="I36" s="1431">
        <v>0</v>
      </c>
      <c r="J36" s="1432">
        <v>0</v>
      </c>
    </row>
    <row r="37" spans="1:10" ht="22.5">
      <c r="A37" s="1429" t="s">
        <v>1316</v>
      </c>
      <c r="B37" s="1433" t="s">
        <v>1383</v>
      </c>
      <c r="C37" s="1433" t="s">
        <v>1295</v>
      </c>
      <c r="D37" s="1430" t="s">
        <v>1385</v>
      </c>
      <c r="E37" s="1431">
        <v>81969</v>
      </c>
      <c r="F37" s="1431">
        <v>461978</v>
      </c>
      <c r="G37" s="1431">
        <v>81969</v>
      </c>
      <c r="H37" s="1431">
        <v>461978</v>
      </c>
      <c r="I37" s="1431">
        <v>0</v>
      </c>
      <c r="J37" s="1432">
        <v>0</v>
      </c>
    </row>
    <row r="38" spans="1:10" ht="22.5">
      <c r="A38" s="1429" t="s">
        <v>1316</v>
      </c>
      <c r="B38" s="1433" t="s">
        <v>1386</v>
      </c>
      <c r="C38" s="1433" t="s">
        <v>2084</v>
      </c>
      <c r="D38" s="1430" t="s">
        <v>1387</v>
      </c>
      <c r="E38" s="1431">
        <v>1718825</v>
      </c>
      <c r="F38" s="1431">
        <v>7492225</v>
      </c>
      <c r="G38" s="1431">
        <v>1718825</v>
      </c>
      <c r="H38" s="1431">
        <v>7492225</v>
      </c>
      <c r="I38" s="1431">
        <v>0</v>
      </c>
      <c r="J38" s="1432">
        <v>0</v>
      </c>
    </row>
    <row r="39" spans="1:10">
      <c r="A39" s="1429" t="s">
        <v>1316</v>
      </c>
      <c r="B39" s="1433" t="s">
        <v>1386</v>
      </c>
      <c r="C39" s="1433" t="s">
        <v>1293</v>
      </c>
      <c r="D39" s="1430" t="s">
        <v>1353</v>
      </c>
      <c r="E39" s="1431">
        <v>262126</v>
      </c>
      <c r="F39" s="1431">
        <v>3063071</v>
      </c>
      <c r="G39" s="1431">
        <v>262126</v>
      </c>
      <c r="H39" s="1431">
        <v>3063071</v>
      </c>
      <c r="I39" s="1431">
        <v>0</v>
      </c>
      <c r="J39" s="1432">
        <v>0</v>
      </c>
    </row>
    <row r="40" spans="1:10">
      <c r="A40" s="1429" t="s">
        <v>1316</v>
      </c>
      <c r="B40" s="1433" t="s">
        <v>1386</v>
      </c>
      <c r="C40" s="1433" t="s">
        <v>1295</v>
      </c>
      <c r="D40" s="1430" t="s">
        <v>1388</v>
      </c>
      <c r="E40" s="1431">
        <v>191702</v>
      </c>
      <c r="F40" s="1431">
        <v>1314540</v>
      </c>
      <c r="G40" s="1431">
        <v>191702</v>
      </c>
      <c r="H40" s="1431">
        <v>1314540</v>
      </c>
      <c r="I40" s="1431">
        <v>0</v>
      </c>
      <c r="J40" s="1432">
        <v>0</v>
      </c>
    </row>
    <row r="41" spans="1:10" ht="22.5">
      <c r="A41" s="1429" t="s">
        <v>1316</v>
      </c>
      <c r="B41" s="1433" t="s">
        <v>1386</v>
      </c>
      <c r="C41" s="1433" t="s">
        <v>1319</v>
      </c>
      <c r="D41" s="1430" t="s">
        <v>1389</v>
      </c>
      <c r="E41" s="1431">
        <v>1264997</v>
      </c>
      <c r="F41" s="1431">
        <v>3114614</v>
      </c>
      <c r="G41" s="1431">
        <v>1264997</v>
      </c>
      <c r="H41" s="1431">
        <v>3114614</v>
      </c>
      <c r="I41" s="1431">
        <v>0</v>
      </c>
      <c r="J41" s="1432">
        <v>0</v>
      </c>
    </row>
    <row r="42" spans="1:10">
      <c r="A42" s="1429" t="s">
        <v>1314</v>
      </c>
      <c r="B42" s="1433" t="s">
        <v>2084</v>
      </c>
      <c r="C42" s="1433" t="s">
        <v>2084</v>
      </c>
      <c r="D42" s="1430" t="s">
        <v>1390</v>
      </c>
      <c r="E42" s="1431">
        <v>184206</v>
      </c>
      <c r="F42" s="1431">
        <v>956509</v>
      </c>
      <c r="G42" s="1431">
        <v>184206</v>
      </c>
      <c r="H42" s="1431">
        <v>956509</v>
      </c>
      <c r="I42" s="1431">
        <v>0</v>
      </c>
      <c r="J42" s="1432">
        <v>0</v>
      </c>
    </row>
    <row r="43" spans="1:10">
      <c r="A43" s="1429" t="s">
        <v>1314</v>
      </c>
      <c r="B43" s="1433" t="s">
        <v>1391</v>
      </c>
      <c r="C43" s="1433" t="s">
        <v>2084</v>
      </c>
      <c r="D43" s="1430" t="s">
        <v>1392</v>
      </c>
      <c r="E43" s="1431">
        <v>37763</v>
      </c>
      <c r="F43" s="1431">
        <v>222579</v>
      </c>
      <c r="G43" s="1431">
        <v>37763</v>
      </c>
      <c r="H43" s="1431">
        <v>222579</v>
      </c>
      <c r="I43" s="1431">
        <v>0</v>
      </c>
      <c r="J43" s="1432">
        <v>0</v>
      </c>
    </row>
    <row r="44" spans="1:10">
      <c r="A44" s="1429" t="s">
        <v>1314</v>
      </c>
      <c r="B44" s="1433" t="s">
        <v>1391</v>
      </c>
      <c r="C44" s="1433" t="s">
        <v>1295</v>
      </c>
      <c r="D44" s="1430" t="s">
        <v>1393</v>
      </c>
      <c r="E44" s="1431">
        <v>37763</v>
      </c>
      <c r="F44" s="1431">
        <v>222579</v>
      </c>
      <c r="G44" s="1431">
        <v>37763</v>
      </c>
      <c r="H44" s="1431">
        <v>222579</v>
      </c>
      <c r="I44" s="1431">
        <v>0</v>
      </c>
      <c r="J44" s="1432">
        <v>0</v>
      </c>
    </row>
    <row r="45" spans="1:10">
      <c r="A45" s="1429" t="s">
        <v>1314</v>
      </c>
      <c r="B45" s="1433" t="s">
        <v>1394</v>
      </c>
      <c r="C45" s="1433" t="s">
        <v>2084</v>
      </c>
      <c r="D45" s="1430" t="s">
        <v>1395</v>
      </c>
      <c r="E45" s="1431">
        <v>0</v>
      </c>
      <c r="F45" s="1431">
        <v>1384</v>
      </c>
      <c r="G45" s="1431">
        <v>0</v>
      </c>
      <c r="H45" s="1431">
        <v>1384</v>
      </c>
      <c r="I45" s="1431">
        <v>0</v>
      </c>
      <c r="J45" s="1432">
        <v>0</v>
      </c>
    </row>
    <row r="46" spans="1:10">
      <c r="A46" s="1429" t="s">
        <v>1314</v>
      </c>
      <c r="B46" s="1433" t="s">
        <v>1394</v>
      </c>
      <c r="C46" s="1433" t="s">
        <v>1295</v>
      </c>
      <c r="D46" s="1430" t="s">
        <v>1396</v>
      </c>
      <c r="E46" s="1431">
        <v>0</v>
      </c>
      <c r="F46" s="1431">
        <v>1384</v>
      </c>
      <c r="G46" s="1431">
        <v>0</v>
      </c>
      <c r="H46" s="1431">
        <v>1384</v>
      </c>
      <c r="I46" s="1431">
        <v>0</v>
      </c>
      <c r="J46" s="1432">
        <v>0</v>
      </c>
    </row>
    <row r="47" spans="1:10">
      <c r="A47" s="1429" t="s">
        <v>1314</v>
      </c>
      <c r="B47" s="1433" t="s">
        <v>1397</v>
      </c>
      <c r="C47" s="1433" t="s">
        <v>2084</v>
      </c>
      <c r="D47" s="1430" t="s">
        <v>1398</v>
      </c>
      <c r="E47" s="1431">
        <v>146443</v>
      </c>
      <c r="F47" s="1431">
        <v>732546</v>
      </c>
      <c r="G47" s="1431">
        <v>146443</v>
      </c>
      <c r="H47" s="1431">
        <v>732546</v>
      </c>
      <c r="I47" s="1431">
        <v>0</v>
      </c>
      <c r="J47" s="1432">
        <v>0</v>
      </c>
    </row>
    <row r="48" spans="1:10">
      <c r="A48" s="1429" t="s">
        <v>1314</v>
      </c>
      <c r="B48" s="1433" t="s">
        <v>1397</v>
      </c>
      <c r="C48" s="1433" t="s">
        <v>1295</v>
      </c>
      <c r="D48" s="1430" t="s">
        <v>1399</v>
      </c>
      <c r="E48" s="1431">
        <v>146443</v>
      </c>
      <c r="F48" s="1431">
        <v>732546</v>
      </c>
      <c r="G48" s="1431">
        <v>146443</v>
      </c>
      <c r="H48" s="1431">
        <v>732546</v>
      </c>
      <c r="I48" s="1431">
        <v>0</v>
      </c>
      <c r="J48" s="1432">
        <v>0</v>
      </c>
    </row>
    <row r="49" spans="1:10" ht="22.5">
      <c r="A49" s="1429" t="s">
        <v>1319</v>
      </c>
      <c r="B49" s="1433" t="s">
        <v>2084</v>
      </c>
      <c r="C49" s="1433" t="s">
        <v>2084</v>
      </c>
      <c r="D49" s="1430" t="s">
        <v>1400</v>
      </c>
      <c r="E49" s="1431">
        <v>2276892</v>
      </c>
      <c r="F49" s="1431">
        <v>15771333</v>
      </c>
      <c r="G49" s="1431">
        <v>2276892</v>
      </c>
      <c r="H49" s="1431">
        <v>15771333</v>
      </c>
      <c r="I49" s="1431">
        <v>0</v>
      </c>
      <c r="J49" s="1432">
        <v>0</v>
      </c>
    </row>
    <row r="50" spans="1:10">
      <c r="A50" s="1429" t="s">
        <v>1319</v>
      </c>
      <c r="B50" s="1433" t="s">
        <v>1401</v>
      </c>
      <c r="C50" s="1433" t="s">
        <v>2084</v>
      </c>
      <c r="D50" s="1430" t="s">
        <v>1402</v>
      </c>
      <c r="E50" s="1431">
        <v>2276892</v>
      </c>
      <c r="F50" s="1431">
        <v>15771133</v>
      </c>
      <c r="G50" s="1431">
        <v>2276892</v>
      </c>
      <c r="H50" s="1431">
        <v>15771133</v>
      </c>
      <c r="I50" s="1431">
        <v>0</v>
      </c>
      <c r="J50" s="1432">
        <v>0</v>
      </c>
    </row>
    <row r="51" spans="1:10">
      <c r="A51" s="1429" t="s">
        <v>1319</v>
      </c>
      <c r="B51" s="1433" t="s">
        <v>1401</v>
      </c>
      <c r="C51" s="1433" t="s">
        <v>1293</v>
      </c>
      <c r="D51" s="1430" t="s">
        <v>1353</v>
      </c>
      <c r="E51" s="1431">
        <v>1746779</v>
      </c>
      <c r="F51" s="1431">
        <v>12865404</v>
      </c>
      <c r="G51" s="1431">
        <v>1746779</v>
      </c>
      <c r="H51" s="1431">
        <v>12865404</v>
      </c>
      <c r="I51" s="1431">
        <v>0</v>
      </c>
      <c r="J51" s="1432">
        <v>0</v>
      </c>
    </row>
    <row r="52" spans="1:10">
      <c r="A52" s="1429" t="s">
        <v>1319</v>
      </c>
      <c r="B52" s="1433" t="s">
        <v>1401</v>
      </c>
      <c r="C52" s="1433" t="s">
        <v>1316</v>
      </c>
      <c r="D52" s="1430" t="s">
        <v>1403</v>
      </c>
      <c r="E52" s="1431">
        <v>530113</v>
      </c>
      <c r="F52" s="1431">
        <v>2905729</v>
      </c>
      <c r="G52" s="1431">
        <v>530113</v>
      </c>
      <c r="H52" s="1431">
        <v>2905729</v>
      </c>
      <c r="I52" s="1431">
        <v>0</v>
      </c>
      <c r="J52" s="1432">
        <v>0</v>
      </c>
    </row>
    <row r="53" spans="1:10">
      <c r="A53" s="1429" t="s">
        <v>1319</v>
      </c>
      <c r="B53" s="1433" t="s">
        <v>1404</v>
      </c>
      <c r="C53" s="1433" t="s">
        <v>2084</v>
      </c>
      <c r="D53" s="1430" t="s">
        <v>1405</v>
      </c>
      <c r="E53" s="1431">
        <v>0</v>
      </c>
      <c r="F53" s="1431">
        <v>200</v>
      </c>
      <c r="G53" s="1431">
        <v>0</v>
      </c>
      <c r="H53" s="1431">
        <v>200</v>
      </c>
      <c r="I53" s="1431">
        <v>0</v>
      </c>
      <c r="J53" s="1432">
        <v>0</v>
      </c>
    </row>
    <row r="54" spans="1:10">
      <c r="A54" s="1429" t="s">
        <v>1319</v>
      </c>
      <c r="B54" s="1433" t="s">
        <v>1404</v>
      </c>
      <c r="C54" s="1433" t="s">
        <v>1295</v>
      </c>
      <c r="D54" s="1430" t="s">
        <v>1406</v>
      </c>
      <c r="E54" s="1431">
        <v>0</v>
      </c>
      <c r="F54" s="1431">
        <v>200</v>
      </c>
      <c r="G54" s="1431">
        <v>0</v>
      </c>
      <c r="H54" s="1431">
        <v>200</v>
      </c>
      <c r="I54" s="1431">
        <v>0</v>
      </c>
      <c r="J54" s="1432">
        <v>0</v>
      </c>
    </row>
    <row r="55" spans="1:10">
      <c r="A55" s="1429" t="s">
        <v>1324</v>
      </c>
      <c r="B55" s="1433" t="s">
        <v>2084</v>
      </c>
      <c r="C55" s="1433" t="s">
        <v>2084</v>
      </c>
      <c r="D55" s="1430" t="s">
        <v>1407</v>
      </c>
      <c r="E55" s="1431">
        <v>478942</v>
      </c>
      <c r="F55" s="1431">
        <v>4534585</v>
      </c>
      <c r="G55" s="1431">
        <v>478942</v>
      </c>
      <c r="H55" s="1431">
        <v>4534585</v>
      </c>
      <c r="I55" s="1431">
        <v>0</v>
      </c>
      <c r="J55" s="1432">
        <v>0</v>
      </c>
    </row>
    <row r="56" spans="1:10" ht="22.5">
      <c r="A56" s="1429" t="s">
        <v>1324</v>
      </c>
      <c r="B56" s="1433" t="s">
        <v>1408</v>
      </c>
      <c r="C56" s="1433" t="s">
        <v>2084</v>
      </c>
      <c r="D56" s="1430" t="s">
        <v>1409</v>
      </c>
      <c r="E56" s="1431">
        <v>478942</v>
      </c>
      <c r="F56" s="1431">
        <v>4534585</v>
      </c>
      <c r="G56" s="1431">
        <v>478942</v>
      </c>
      <c r="H56" s="1431">
        <v>4534585</v>
      </c>
      <c r="I56" s="1431">
        <v>0</v>
      </c>
      <c r="J56" s="1432">
        <v>0</v>
      </c>
    </row>
    <row r="57" spans="1:10" ht="22.5">
      <c r="A57" s="1429" t="s">
        <v>1324</v>
      </c>
      <c r="B57" s="1433" t="s">
        <v>1408</v>
      </c>
      <c r="C57" s="1433" t="s">
        <v>1293</v>
      </c>
      <c r="D57" s="1430" t="s">
        <v>1410</v>
      </c>
      <c r="E57" s="1431">
        <v>478942</v>
      </c>
      <c r="F57" s="1431">
        <v>4534585</v>
      </c>
      <c r="G57" s="1431">
        <v>478942</v>
      </c>
      <c r="H57" s="1431">
        <v>4534585</v>
      </c>
      <c r="I57" s="1431">
        <v>0</v>
      </c>
      <c r="J57" s="1432">
        <v>0</v>
      </c>
    </row>
    <row r="58" spans="1:10">
      <c r="A58" s="1429" t="s">
        <v>1326</v>
      </c>
      <c r="B58" s="1433" t="s">
        <v>2084</v>
      </c>
      <c r="C58" s="1433" t="s">
        <v>2084</v>
      </c>
      <c r="D58" s="1430" t="s">
        <v>1411</v>
      </c>
      <c r="E58" s="1431">
        <v>240150</v>
      </c>
      <c r="F58" s="1431">
        <v>610700</v>
      </c>
      <c r="G58" s="1431">
        <v>240150</v>
      </c>
      <c r="H58" s="1431">
        <v>610700</v>
      </c>
      <c r="I58" s="1431">
        <v>0</v>
      </c>
      <c r="J58" s="1432">
        <v>0</v>
      </c>
    </row>
    <row r="59" spans="1:10">
      <c r="A59" s="1429" t="s">
        <v>1326</v>
      </c>
      <c r="B59" s="1433" t="s">
        <v>1412</v>
      </c>
      <c r="C59" s="1433" t="s">
        <v>2084</v>
      </c>
      <c r="D59" s="1430" t="s">
        <v>1413</v>
      </c>
      <c r="E59" s="1431">
        <v>240150</v>
      </c>
      <c r="F59" s="1431">
        <v>610700</v>
      </c>
      <c r="G59" s="1431">
        <v>240150</v>
      </c>
      <c r="H59" s="1431">
        <v>610700</v>
      </c>
      <c r="I59" s="1431">
        <v>0</v>
      </c>
      <c r="J59" s="1432">
        <v>0</v>
      </c>
    </row>
    <row r="60" spans="1:10" ht="22.5">
      <c r="A60" s="1429" t="s">
        <v>1326</v>
      </c>
      <c r="B60" s="1433" t="s">
        <v>1412</v>
      </c>
      <c r="C60" s="1433" t="s">
        <v>1295</v>
      </c>
      <c r="D60" s="1430" t="s">
        <v>1414</v>
      </c>
      <c r="E60" s="1431">
        <v>240150</v>
      </c>
      <c r="F60" s="1431">
        <v>610700</v>
      </c>
      <c r="G60" s="1431">
        <v>240150</v>
      </c>
      <c r="H60" s="1431">
        <v>610700</v>
      </c>
      <c r="I60" s="1431">
        <v>0</v>
      </c>
      <c r="J60" s="1432">
        <v>0</v>
      </c>
    </row>
    <row r="61" spans="1:10" ht="22.5">
      <c r="A61" s="1429" t="s">
        <v>2084</v>
      </c>
      <c r="B61" s="1433" t="s">
        <v>2084</v>
      </c>
      <c r="C61" s="1433" t="s">
        <v>2084</v>
      </c>
      <c r="D61" s="1430" t="s">
        <v>1346</v>
      </c>
      <c r="E61" s="1431">
        <v>2692372</v>
      </c>
      <c r="F61" s="1431">
        <v>53162129</v>
      </c>
      <c r="G61" s="1431">
        <v>975887</v>
      </c>
      <c r="H61" s="1431">
        <v>3930994</v>
      </c>
      <c r="I61" s="1431">
        <v>1716485</v>
      </c>
      <c r="J61" s="1432">
        <v>49231135</v>
      </c>
    </row>
    <row r="62" spans="1:10">
      <c r="A62" s="1429" t="s">
        <v>1293</v>
      </c>
      <c r="B62" s="1433" t="s">
        <v>2084</v>
      </c>
      <c r="C62" s="1433" t="s">
        <v>2084</v>
      </c>
      <c r="D62" s="1430" t="s">
        <v>1350</v>
      </c>
      <c r="E62" s="1431">
        <v>372108</v>
      </c>
      <c r="F62" s="1431">
        <v>12427318</v>
      </c>
      <c r="G62" s="1431">
        <v>372108</v>
      </c>
      <c r="H62" s="1431">
        <v>1976415</v>
      </c>
      <c r="I62" s="1431">
        <v>0</v>
      </c>
      <c r="J62" s="1432">
        <v>10450903</v>
      </c>
    </row>
    <row r="63" spans="1:10">
      <c r="A63" s="1429" t="s">
        <v>1293</v>
      </c>
      <c r="B63" s="1433" t="s">
        <v>1351</v>
      </c>
      <c r="C63" s="1433" t="s">
        <v>2084</v>
      </c>
      <c r="D63" s="1430" t="s">
        <v>1352</v>
      </c>
      <c r="E63" s="1431">
        <v>0</v>
      </c>
      <c r="F63" s="1431">
        <v>216797</v>
      </c>
      <c r="G63" s="1431">
        <v>0</v>
      </c>
      <c r="H63" s="1431">
        <v>216797</v>
      </c>
      <c r="I63" s="1431">
        <v>0</v>
      </c>
      <c r="J63" s="1432">
        <v>0</v>
      </c>
    </row>
    <row r="64" spans="1:10" ht="22.5">
      <c r="A64" s="1429" t="s">
        <v>1293</v>
      </c>
      <c r="B64" s="1433" t="s">
        <v>1351</v>
      </c>
      <c r="C64" s="1433" t="s">
        <v>1415</v>
      </c>
      <c r="D64" s="1430" t="s">
        <v>1416</v>
      </c>
      <c r="E64" s="1431">
        <v>0</v>
      </c>
      <c r="F64" s="1431">
        <v>216797</v>
      </c>
      <c r="G64" s="1431">
        <v>0</v>
      </c>
      <c r="H64" s="1431">
        <v>216797</v>
      </c>
      <c r="I64" s="1431">
        <v>0</v>
      </c>
      <c r="J64" s="1432">
        <v>0</v>
      </c>
    </row>
    <row r="65" spans="1:10">
      <c r="A65" s="1429" t="s">
        <v>1293</v>
      </c>
      <c r="B65" s="1433" t="s">
        <v>1358</v>
      </c>
      <c r="C65" s="1433" t="s">
        <v>2084</v>
      </c>
      <c r="D65" s="1430" t="s">
        <v>1359</v>
      </c>
      <c r="E65" s="1431">
        <v>50000</v>
      </c>
      <c r="F65" s="1431">
        <v>495000</v>
      </c>
      <c r="G65" s="1431">
        <v>50000</v>
      </c>
      <c r="H65" s="1431">
        <v>495000</v>
      </c>
      <c r="I65" s="1431">
        <v>0</v>
      </c>
      <c r="J65" s="1432">
        <v>0</v>
      </c>
    </row>
    <row r="66" spans="1:10" ht="22.5">
      <c r="A66" s="1429" t="s">
        <v>1293</v>
      </c>
      <c r="B66" s="1433" t="s">
        <v>1358</v>
      </c>
      <c r="C66" s="1433" t="s">
        <v>1415</v>
      </c>
      <c r="D66" s="1430" t="s">
        <v>1416</v>
      </c>
      <c r="E66" s="1431">
        <v>50000</v>
      </c>
      <c r="F66" s="1431">
        <v>495000</v>
      </c>
      <c r="G66" s="1431">
        <v>50000</v>
      </c>
      <c r="H66" s="1431">
        <v>495000</v>
      </c>
      <c r="I66" s="1431">
        <v>0</v>
      </c>
      <c r="J66" s="1432">
        <v>0</v>
      </c>
    </row>
    <row r="67" spans="1:10">
      <c r="A67" s="1429" t="s">
        <v>1293</v>
      </c>
      <c r="B67" s="1433" t="s">
        <v>1361</v>
      </c>
      <c r="C67" s="1433" t="s">
        <v>2084</v>
      </c>
      <c r="D67" s="1430" t="s">
        <v>1362</v>
      </c>
      <c r="E67" s="1431">
        <v>322108</v>
      </c>
      <c r="F67" s="1431">
        <v>11715521</v>
      </c>
      <c r="G67" s="1431">
        <v>322108</v>
      </c>
      <c r="H67" s="1431">
        <v>1264618</v>
      </c>
      <c r="I67" s="1431">
        <v>0</v>
      </c>
      <c r="J67" s="1432">
        <v>10450903</v>
      </c>
    </row>
    <row r="68" spans="1:10" ht="22.5">
      <c r="A68" s="1429" t="s">
        <v>1293</v>
      </c>
      <c r="B68" s="1433" t="s">
        <v>1361</v>
      </c>
      <c r="C68" s="1433" t="s">
        <v>1415</v>
      </c>
      <c r="D68" s="1430" t="s">
        <v>1416</v>
      </c>
      <c r="E68" s="1431">
        <v>322108</v>
      </c>
      <c r="F68" s="1431">
        <v>11715521</v>
      </c>
      <c r="G68" s="1431">
        <v>322108</v>
      </c>
      <c r="H68" s="1431">
        <v>1264618</v>
      </c>
      <c r="I68" s="1431">
        <v>0</v>
      </c>
      <c r="J68" s="1432">
        <v>10450903</v>
      </c>
    </row>
    <row r="69" spans="1:10">
      <c r="A69" s="1429" t="s">
        <v>1316</v>
      </c>
      <c r="B69" s="1433" t="s">
        <v>2084</v>
      </c>
      <c r="C69" s="1433" t="s">
        <v>2084</v>
      </c>
      <c r="D69" s="1430" t="s">
        <v>1379</v>
      </c>
      <c r="E69" s="1431">
        <v>2320264</v>
      </c>
      <c r="F69" s="1431">
        <v>40692811</v>
      </c>
      <c r="G69" s="1431">
        <v>603779</v>
      </c>
      <c r="H69" s="1431">
        <v>1912579</v>
      </c>
      <c r="I69" s="1431">
        <v>1716485</v>
      </c>
      <c r="J69" s="1432">
        <v>38780232</v>
      </c>
    </row>
    <row r="70" spans="1:10">
      <c r="A70" s="1429" t="s">
        <v>1316</v>
      </c>
      <c r="B70" s="1433" t="s">
        <v>1383</v>
      </c>
      <c r="C70" s="1433" t="s">
        <v>2084</v>
      </c>
      <c r="D70" s="1430" t="s">
        <v>1384</v>
      </c>
      <c r="E70" s="1431">
        <v>372167</v>
      </c>
      <c r="F70" s="1431">
        <v>3663556</v>
      </c>
      <c r="G70" s="1431">
        <v>370360</v>
      </c>
      <c r="H70" s="1431">
        <v>374577</v>
      </c>
      <c r="I70" s="1431">
        <v>1807</v>
      </c>
      <c r="J70" s="1432">
        <v>3288979</v>
      </c>
    </row>
    <row r="71" spans="1:10" ht="22.5">
      <c r="A71" s="1429" t="s">
        <v>1316</v>
      </c>
      <c r="B71" s="1433" t="s">
        <v>1383</v>
      </c>
      <c r="C71" s="1433" t="s">
        <v>1316</v>
      </c>
      <c r="D71" s="1430" t="s">
        <v>1417</v>
      </c>
      <c r="E71" s="1431">
        <v>372167</v>
      </c>
      <c r="F71" s="1431">
        <v>3663556</v>
      </c>
      <c r="G71" s="1431">
        <v>370360</v>
      </c>
      <c r="H71" s="1431">
        <v>374577</v>
      </c>
      <c r="I71" s="1431">
        <v>1807</v>
      </c>
      <c r="J71" s="1432">
        <v>3288979</v>
      </c>
    </row>
    <row r="72" spans="1:10" ht="22.5">
      <c r="A72" s="1429" t="s">
        <v>1316</v>
      </c>
      <c r="B72" s="1433" t="s">
        <v>1386</v>
      </c>
      <c r="C72" s="1433" t="s">
        <v>2084</v>
      </c>
      <c r="D72" s="1430" t="s">
        <v>1387</v>
      </c>
      <c r="E72" s="1431">
        <v>1948097</v>
      </c>
      <c r="F72" s="1431">
        <v>37029255</v>
      </c>
      <c r="G72" s="1431">
        <v>233419</v>
      </c>
      <c r="H72" s="1431">
        <v>1538002</v>
      </c>
      <c r="I72" s="1431">
        <v>1714678</v>
      </c>
      <c r="J72" s="1432">
        <v>35491253</v>
      </c>
    </row>
    <row r="73" spans="1:10" ht="22.5">
      <c r="A73" s="1429" t="s">
        <v>1316</v>
      </c>
      <c r="B73" s="1433" t="s">
        <v>1386</v>
      </c>
      <c r="C73" s="1433" t="s">
        <v>1328</v>
      </c>
      <c r="D73" s="1430" t="s">
        <v>1418</v>
      </c>
      <c r="E73" s="1431">
        <v>1948097</v>
      </c>
      <c r="F73" s="1431">
        <v>37029255</v>
      </c>
      <c r="G73" s="1431">
        <v>233419</v>
      </c>
      <c r="H73" s="1431">
        <v>1538002</v>
      </c>
      <c r="I73" s="1431">
        <v>1714678</v>
      </c>
      <c r="J73" s="1432">
        <v>35491253</v>
      </c>
    </row>
    <row r="74" spans="1:10" ht="22.5">
      <c r="A74" s="1429" t="s">
        <v>1319</v>
      </c>
      <c r="B74" s="1433" t="s">
        <v>2084</v>
      </c>
      <c r="C74" s="1433" t="s">
        <v>2084</v>
      </c>
      <c r="D74" s="1430" t="s">
        <v>1400</v>
      </c>
      <c r="E74" s="1431">
        <v>0</v>
      </c>
      <c r="F74" s="1431">
        <v>42000</v>
      </c>
      <c r="G74" s="1431">
        <v>0</v>
      </c>
      <c r="H74" s="1431">
        <v>42000</v>
      </c>
      <c r="I74" s="1431">
        <v>0</v>
      </c>
      <c r="J74" s="1432">
        <v>0</v>
      </c>
    </row>
    <row r="75" spans="1:10">
      <c r="A75" s="1429" t="s">
        <v>1319</v>
      </c>
      <c r="B75" s="1433" t="s">
        <v>1401</v>
      </c>
      <c r="C75" s="1433" t="s">
        <v>2084</v>
      </c>
      <c r="D75" s="1430" t="s">
        <v>1402</v>
      </c>
      <c r="E75" s="1431">
        <v>0</v>
      </c>
      <c r="F75" s="1431">
        <v>42000</v>
      </c>
      <c r="G75" s="1431">
        <v>0</v>
      </c>
      <c r="H75" s="1431">
        <v>42000</v>
      </c>
      <c r="I75" s="1431">
        <v>0</v>
      </c>
      <c r="J75" s="1432">
        <v>0</v>
      </c>
    </row>
    <row r="76" spans="1:10" ht="22.5">
      <c r="A76" s="1429" t="s">
        <v>1319</v>
      </c>
      <c r="B76" s="1433" t="s">
        <v>1401</v>
      </c>
      <c r="C76" s="1433" t="s">
        <v>1415</v>
      </c>
      <c r="D76" s="1430" t="s">
        <v>1416</v>
      </c>
      <c r="E76" s="1431">
        <v>0</v>
      </c>
      <c r="F76" s="1431">
        <v>42000</v>
      </c>
      <c r="G76" s="1431">
        <v>0</v>
      </c>
      <c r="H76" s="1431">
        <v>42000</v>
      </c>
      <c r="I76" s="1431">
        <v>0</v>
      </c>
      <c r="J76" s="1432">
        <v>0</v>
      </c>
    </row>
    <row r="77" spans="1:10">
      <c r="A77" s="1429" t="s">
        <v>2084</v>
      </c>
      <c r="B77" s="1433" t="s">
        <v>2084</v>
      </c>
      <c r="C77" s="1433" t="s">
        <v>2084</v>
      </c>
      <c r="D77" s="1430" t="s">
        <v>1420</v>
      </c>
      <c r="E77" s="1431">
        <v>8362430</v>
      </c>
      <c r="F77" s="1431">
        <v>9605452</v>
      </c>
      <c r="G77" s="1431">
        <v>8362430</v>
      </c>
      <c r="H77" s="1431">
        <v>9605452</v>
      </c>
      <c r="I77" s="1431">
        <v>0</v>
      </c>
      <c r="J77" s="1432">
        <v>0</v>
      </c>
    </row>
    <row r="78" spans="1:10">
      <c r="A78" s="1429" t="s">
        <v>2084</v>
      </c>
      <c r="B78" s="1433" t="s">
        <v>2084</v>
      </c>
      <c r="C78" s="1433" t="s">
        <v>2084</v>
      </c>
      <c r="D78" s="1430" t="s">
        <v>1421</v>
      </c>
      <c r="E78" s="1431">
        <v>8360307</v>
      </c>
      <c r="F78" s="1431">
        <v>9570597</v>
      </c>
      <c r="G78" s="1431">
        <v>8360307</v>
      </c>
      <c r="H78" s="1431">
        <v>9570597</v>
      </c>
      <c r="I78" s="1431">
        <v>0</v>
      </c>
      <c r="J78" s="1432">
        <v>0</v>
      </c>
    </row>
    <row r="79" spans="1:10">
      <c r="A79" s="1429" t="s">
        <v>2084</v>
      </c>
      <c r="B79" s="1433" t="s">
        <v>2084</v>
      </c>
      <c r="C79" s="1433" t="s">
        <v>2084</v>
      </c>
      <c r="D79" s="1430" t="s">
        <v>1422</v>
      </c>
      <c r="E79" s="1431">
        <v>0</v>
      </c>
      <c r="F79" s="1431">
        <v>0</v>
      </c>
      <c r="G79" s="1431">
        <v>0</v>
      </c>
      <c r="H79" s="1431">
        <v>0</v>
      </c>
      <c r="I79" s="1431">
        <v>0</v>
      </c>
      <c r="J79" s="1432">
        <v>0</v>
      </c>
    </row>
    <row r="80" spans="1:10" ht="22.5">
      <c r="A80" s="1429" t="s">
        <v>2084</v>
      </c>
      <c r="B80" s="1433" t="s">
        <v>2084</v>
      </c>
      <c r="C80" s="1433" t="s">
        <v>2084</v>
      </c>
      <c r="D80" s="1430" t="s">
        <v>1423</v>
      </c>
      <c r="E80" s="1431">
        <v>2123</v>
      </c>
      <c r="F80" s="1431">
        <v>34855</v>
      </c>
      <c r="G80" s="1431">
        <v>2123</v>
      </c>
      <c r="H80" s="1431">
        <v>34855</v>
      </c>
      <c r="I80" s="1431">
        <v>0</v>
      </c>
      <c r="J80" s="1432">
        <v>0</v>
      </c>
    </row>
    <row r="81" spans="1:10">
      <c r="A81" s="1429" t="s">
        <v>2084</v>
      </c>
      <c r="B81" s="1433" t="s">
        <v>2084</v>
      </c>
      <c r="C81" s="1433" t="s">
        <v>2084</v>
      </c>
      <c r="D81" s="1430" t="s">
        <v>1424</v>
      </c>
      <c r="E81" s="1431">
        <v>27296456</v>
      </c>
      <c r="F81" s="1431">
        <v>157112854</v>
      </c>
      <c r="G81" s="1431" t="s">
        <v>2084</v>
      </c>
      <c r="H81" s="1431" t="s">
        <v>2084</v>
      </c>
      <c r="I81" s="1431" t="s">
        <v>2084</v>
      </c>
      <c r="J81" s="1432" t="s">
        <v>2084</v>
      </c>
    </row>
    <row r="82" spans="1:10">
      <c r="A82" s="1429" t="s">
        <v>2084</v>
      </c>
      <c r="B82" s="1433" t="s">
        <v>2084</v>
      </c>
      <c r="C82" s="1433" t="s">
        <v>2084</v>
      </c>
      <c r="D82" s="1430" t="s">
        <v>2084</v>
      </c>
      <c r="E82" s="1431" t="s">
        <v>2084</v>
      </c>
      <c r="F82" s="1431" t="s">
        <v>2084</v>
      </c>
      <c r="G82" s="1431" t="s">
        <v>2084</v>
      </c>
      <c r="H82" s="1431" t="s">
        <v>2084</v>
      </c>
      <c r="I82" s="1431" t="s">
        <v>2084</v>
      </c>
      <c r="J82" s="1432" t="s">
        <v>2084</v>
      </c>
    </row>
    <row r="83" spans="1:10">
      <c r="A83" s="1429" t="s">
        <v>2084</v>
      </c>
      <c r="B83" s="1433" t="s">
        <v>2084</v>
      </c>
      <c r="C83" s="1433" t="s">
        <v>2084</v>
      </c>
      <c r="D83" s="1430" t="s">
        <v>1425</v>
      </c>
      <c r="E83" s="1431">
        <v>240417490</v>
      </c>
      <c r="F83" s="1431" t="s">
        <v>2084</v>
      </c>
      <c r="G83" s="1431" t="s">
        <v>2084</v>
      </c>
      <c r="H83" s="1431" t="s">
        <v>2084</v>
      </c>
      <c r="I83" s="1431" t="s">
        <v>2084</v>
      </c>
      <c r="J83" s="1432" t="s">
        <v>2084</v>
      </c>
    </row>
    <row r="84" spans="1:10">
      <c r="A84" s="1429" t="s">
        <v>2084</v>
      </c>
      <c r="B84" s="1433" t="s">
        <v>2084</v>
      </c>
      <c r="C84" s="1433" t="s">
        <v>2084</v>
      </c>
      <c r="D84" s="1430" t="s">
        <v>1426</v>
      </c>
      <c r="E84" s="1431">
        <v>246602449</v>
      </c>
      <c r="F84" s="1431" t="s">
        <v>2084</v>
      </c>
      <c r="G84" s="1431" t="s">
        <v>2084</v>
      </c>
      <c r="H84" s="1431" t="s">
        <v>2084</v>
      </c>
      <c r="I84" s="1431" t="s">
        <v>2084</v>
      </c>
      <c r="J84" s="1432" t="s">
        <v>2084</v>
      </c>
    </row>
    <row r="85" spans="1:10" ht="22.5">
      <c r="A85" s="1429" t="s">
        <v>2084</v>
      </c>
      <c r="B85" s="1433" t="s">
        <v>2084</v>
      </c>
      <c r="C85" s="1433" t="s">
        <v>2084</v>
      </c>
      <c r="D85" s="1430" t="s">
        <v>1427</v>
      </c>
      <c r="E85" s="1431">
        <v>662088</v>
      </c>
      <c r="F85" s="1431" t="s">
        <v>2084</v>
      </c>
      <c r="G85" s="1431" t="s">
        <v>2084</v>
      </c>
      <c r="H85" s="1431" t="s">
        <v>2084</v>
      </c>
      <c r="I85" s="1431" t="s">
        <v>2084</v>
      </c>
      <c r="J85" s="1432" t="s">
        <v>2084</v>
      </c>
    </row>
    <row r="86" spans="1:10" ht="33.75">
      <c r="A86" s="1429" t="s">
        <v>2084</v>
      </c>
      <c r="B86" s="1433" t="s">
        <v>2084</v>
      </c>
      <c r="C86" s="1433" t="s">
        <v>2084</v>
      </c>
      <c r="D86" s="1430" t="s">
        <v>1428</v>
      </c>
      <c r="E86" s="1431">
        <v>247264537</v>
      </c>
      <c r="F86" s="1431" t="s">
        <v>2084</v>
      </c>
      <c r="G86" s="1431" t="s">
        <v>2084</v>
      </c>
      <c r="H86" s="1431" t="s">
        <v>2084</v>
      </c>
      <c r="I86" s="1431" t="s">
        <v>2084</v>
      </c>
      <c r="J86" s="1432" t="s">
        <v>2084</v>
      </c>
    </row>
    <row r="87" spans="1:10">
      <c r="A87" s="1770" t="s">
        <v>2085</v>
      </c>
      <c r="B87" s="1770" t="s">
        <v>2084</v>
      </c>
      <c r="C87" s="1770" t="s">
        <v>2084</v>
      </c>
      <c r="D87" s="1770" t="s">
        <v>2084</v>
      </c>
      <c r="E87" s="1770" t="s">
        <v>2084</v>
      </c>
      <c r="F87" s="1770" t="s">
        <v>2084</v>
      </c>
      <c r="G87" s="1770" t="s">
        <v>2084</v>
      </c>
      <c r="H87" s="1770" t="s">
        <v>2084</v>
      </c>
      <c r="I87" s="1770" t="s">
        <v>2084</v>
      </c>
      <c r="J87" s="1770" t="s">
        <v>2084</v>
      </c>
    </row>
    <row r="88" spans="1:10">
      <c r="A88" s="1424"/>
      <c r="B88" s="1424"/>
      <c r="C88" s="1424"/>
      <c r="D88" s="1424"/>
      <c r="E88" s="1424"/>
      <c r="F88" s="1424"/>
      <c r="G88" s="1424"/>
      <c r="H88" s="1424"/>
      <c r="I88" s="1424"/>
      <c r="J88" s="1424"/>
    </row>
  </sheetData>
  <mergeCells count="5">
    <mergeCell ref="A4:D4"/>
    <mergeCell ref="E4:F4"/>
    <mergeCell ref="G4:H4"/>
    <mergeCell ref="I4:J4"/>
    <mergeCell ref="A87:J87"/>
  </mergeCells>
  <phoneticPr fontId="177" type="noConversion"/>
  <hyperlinks>
    <hyperlink ref="L4"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35"/>
  <sheetViews>
    <sheetView topLeftCell="A31" zoomScale="90" zoomScaleNormal="90" workbookViewId="0">
      <selection activeCell="L47" sqref="L47"/>
    </sheetView>
  </sheetViews>
  <sheetFormatPr defaultColWidth="11.375" defaultRowHeight="16.5"/>
  <cols>
    <col min="4" max="4" width="15.5" customWidth="1"/>
  </cols>
  <sheetData>
    <row r="1" spans="1:13">
      <c r="A1" s="1424" t="s">
        <v>1201</v>
      </c>
      <c r="B1" s="1424"/>
      <c r="C1" s="1424"/>
      <c r="D1" s="1424"/>
      <c r="E1" s="1424"/>
      <c r="F1" s="1424" t="s">
        <v>1281</v>
      </c>
      <c r="G1" s="1424"/>
      <c r="H1" s="1424"/>
      <c r="I1" s="1424"/>
      <c r="J1" s="1424"/>
    </row>
    <row r="2" spans="1:13">
      <c r="A2" s="1424" t="s">
        <v>1438</v>
      </c>
      <c r="B2" s="1424"/>
      <c r="C2" s="1424"/>
      <c r="D2" s="1424"/>
      <c r="E2" s="1424"/>
      <c r="F2" s="1424" t="s">
        <v>1282</v>
      </c>
      <c r="G2" s="1424"/>
      <c r="H2" s="1424"/>
      <c r="I2" s="1424" t="s">
        <v>1439</v>
      </c>
      <c r="J2" s="1424"/>
    </row>
    <row r="3" spans="1:13">
      <c r="A3" s="1424"/>
      <c r="B3" s="1424"/>
      <c r="C3" s="1424"/>
      <c r="D3" s="1424"/>
      <c r="E3" s="1424"/>
      <c r="F3" s="1424" t="s">
        <v>2230</v>
      </c>
      <c r="G3" s="1424"/>
      <c r="H3" s="1424"/>
      <c r="I3" s="1424" t="s">
        <v>1441</v>
      </c>
      <c r="J3" s="1424"/>
    </row>
    <row r="4" spans="1:13" ht="19.5">
      <c r="A4" s="1765" t="s">
        <v>1430</v>
      </c>
      <c r="B4" s="1766"/>
      <c r="C4" s="1766"/>
      <c r="D4" s="1767"/>
      <c r="E4" s="1768" t="s">
        <v>1431</v>
      </c>
      <c r="F4" s="1769"/>
      <c r="G4" s="1768" t="s">
        <v>1432</v>
      </c>
      <c r="H4" s="1769"/>
      <c r="I4" s="1768" t="s">
        <v>1433</v>
      </c>
      <c r="J4" s="1769"/>
      <c r="L4" s="87" t="s">
        <v>125</v>
      </c>
      <c r="M4" s="624"/>
    </row>
    <row r="5" spans="1:13" s="1510" customFormat="1" ht="16.5" customHeight="1">
      <c r="A5" s="1434" t="s">
        <v>1285</v>
      </c>
      <c r="B5" s="1426" t="s">
        <v>1286</v>
      </c>
      <c r="C5" s="1426" t="s">
        <v>1287</v>
      </c>
      <c r="D5" s="1427" t="s">
        <v>1288</v>
      </c>
      <c r="E5" s="1428" t="s">
        <v>1289</v>
      </c>
      <c r="F5" s="1428" t="s">
        <v>1290</v>
      </c>
      <c r="G5" s="1428" t="s">
        <v>1289</v>
      </c>
      <c r="H5" s="1428" t="s">
        <v>1290</v>
      </c>
      <c r="I5" s="1428" t="s">
        <v>1289</v>
      </c>
      <c r="J5" s="1428" t="s">
        <v>1290</v>
      </c>
    </row>
    <row r="6" spans="1:13" s="1510" customFormat="1" ht="16.5" customHeight="1">
      <c r="A6" s="1429" t="s">
        <v>2084</v>
      </c>
      <c r="B6" s="1426" t="s">
        <v>2084</v>
      </c>
      <c r="C6" s="1426" t="s">
        <v>2084</v>
      </c>
      <c r="D6" s="1430" t="s">
        <v>1291</v>
      </c>
      <c r="E6" s="1431">
        <v>30833930</v>
      </c>
      <c r="F6" s="1431">
        <v>173933584</v>
      </c>
      <c r="G6" s="1431">
        <v>29359375</v>
      </c>
      <c r="H6" s="1431">
        <v>157625638</v>
      </c>
      <c r="I6" s="1431">
        <v>1474555</v>
      </c>
      <c r="J6" s="1432">
        <v>16307946</v>
      </c>
    </row>
    <row r="7" spans="1:13" s="1510" customFormat="1" ht="16.149999999999999" customHeight="1">
      <c r="A7" s="1429" t="s">
        <v>2084</v>
      </c>
      <c r="B7" s="1511" t="s">
        <v>2084</v>
      </c>
      <c r="C7" s="1511" t="s">
        <v>2084</v>
      </c>
      <c r="D7" s="1430" t="s">
        <v>1292</v>
      </c>
      <c r="E7" s="1431">
        <v>30833930</v>
      </c>
      <c r="F7" s="1431">
        <v>173933584</v>
      </c>
      <c r="G7" s="1431">
        <v>29359375</v>
      </c>
      <c r="H7" s="1431">
        <v>157625638</v>
      </c>
      <c r="I7" s="1431">
        <v>1474555</v>
      </c>
      <c r="J7" s="1432">
        <v>16307946</v>
      </c>
    </row>
    <row r="8" spans="1:13">
      <c r="A8" s="1429" t="s">
        <v>1293</v>
      </c>
      <c r="B8" s="1511" t="s">
        <v>2084</v>
      </c>
      <c r="C8" s="1511" t="s">
        <v>2084</v>
      </c>
      <c r="D8" s="1430" t="s">
        <v>1294</v>
      </c>
      <c r="E8" s="1431">
        <v>25127735</v>
      </c>
      <c r="F8" s="1431">
        <v>135377745</v>
      </c>
      <c r="G8" s="1431">
        <v>25127735</v>
      </c>
      <c r="H8" s="1431">
        <v>135377745</v>
      </c>
      <c r="I8" s="1431">
        <v>0</v>
      </c>
      <c r="J8" s="1432">
        <v>0</v>
      </c>
    </row>
    <row r="9" spans="1:13">
      <c r="A9" s="1429" t="s">
        <v>1293</v>
      </c>
      <c r="B9" s="1511" t="s">
        <v>1295</v>
      </c>
      <c r="C9" s="1511" t="s">
        <v>2084</v>
      </c>
      <c r="D9" s="1430" t="s">
        <v>1296</v>
      </c>
      <c r="E9" s="1431">
        <v>0</v>
      </c>
      <c r="F9" s="1431">
        <v>1448541</v>
      </c>
      <c r="G9" s="1431">
        <v>0</v>
      </c>
      <c r="H9" s="1431">
        <v>1448541</v>
      </c>
      <c r="I9" s="1431">
        <v>0</v>
      </c>
      <c r="J9" s="1432">
        <v>0</v>
      </c>
    </row>
    <row r="10" spans="1:13">
      <c r="A10" s="1429" t="s">
        <v>1293</v>
      </c>
      <c r="B10" s="1511" t="s">
        <v>1295</v>
      </c>
      <c r="C10" s="1511" t="s">
        <v>1293</v>
      </c>
      <c r="D10" s="1430" t="s">
        <v>1297</v>
      </c>
      <c r="E10" s="1431">
        <v>0</v>
      </c>
      <c r="F10" s="1431">
        <v>1444137</v>
      </c>
      <c r="G10" s="1431">
        <v>0</v>
      </c>
      <c r="H10" s="1431">
        <v>1444137</v>
      </c>
      <c r="I10" s="1431">
        <v>0</v>
      </c>
      <c r="J10" s="1432">
        <v>0</v>
      </c>
    </row>
    <row r="11" spans="1:13">
      <c r="A11" s="1429" t="s">
        <v>1293</v>
      </c>
      <c r="B11" s="1511" t="s">
        <v>1295</v>
      </c>
      <c r="C11" s="1511" t="s">
        <v>1295</v>
      </c>
      <c r="D11" s="1430" t="s">
        <v>1298</v>
      </c>
      <c r="E11" s="1431">
        <v>0</v>
      </c>
      <c r="F11" s="1431">
        <v>4404</v>
      </c>
      <c r="G11" s="1431">
        <v>0</v>
      </c>
      <c r="H11" s="1431">
        <v>4404</v>
      </c>
      <c r="I11" s="1431">
        <v>0</v>
      </c>
      <c r="J11" s="1432">
        <v>0</v>
      </c>
    </row>
    <row r="12" spans="1:13">
      <c r="A12" s="1429" t="s">
        <v>1293</v>
      </c>
      <c r="B12" s="1511" t="s">
        <v>1299</v>
      </c>
      <c r="C12" s="1511" t="s">
        <v>2084</v>
      </c>
      <c r="D12" s="1430" t="s">
        <v>1300</v>
      </c>
      <c r="E12" s="1431">
        <v>2783</v>
      </c>
      <c r="F12" s="1431">
        <v>94507</v>
      </c>
      <c r="G12" s="1431">
        <v>2783</v>
      </c>
      <c r="H12" s="1431">
        <v>94507</v>
      </c>
      <c r="I12" s="1431">
        <v>0</v>
      </c>
      <c r="J12" s="1432">
        <v>0</v>
      </c>
    </row>
    <row r="13" spans="1:13">
      <c r="A13" s="1429" t="s">
        <v>1293</v>
      </c>
      <c r="B13" s="1511" t="s">
        <v>1299</v>
      </c>
      <c r="C13" s="1511" t="s">
        <v>1293</v>
      </c>
      <c r="D13" s="1430" t="s">
        <v>1301</v>
      </c>
      <c r="E13" s="1431">
        <v>2783</v>
      </c>
      <c r="F13" s="1431">
        <v>94507</v>
      </c>
      <c r="G13" s="1431">
        <v>2783</v>
      </c>
      <c r="H13" s="1431">
        <v>94507</v>
      </c>
      <c r="I13" s="1431">
        <v>0</v>
      </c>
      <c r="J13" s="1432">
        <v>0</v>
      </c>
    </row>
    <row r="14" spans="1:13">
      <c r="A14" s="1429" t="s">
        <v>1293</v>
      </c>
      <c r="B14" s="1511" t="s">
        <v>1302</v>
      </c>
      <c r="C14" s="1511" t="s">
        <v>2084</v>
      </c>
      <c r="D14" s="1430" t="s">
        <v>1303</v>
      </c>
      <c r="E14" s="1431">
        <v>7510816</v>
      </c>
      <c r="F14" s="1431">
        <v>12442613</v>
      </c>
      <c r="G14" s="1431">
        <v>7510816</v>
      </c>
      <c r="H14" s="1431">
        <v>12442613</v>
      </c>
      <c r="I14" s="1431">
        <v>0</v>
      </c>
      <c r="J14" s="1432">
        <v>0</v>
      </c>
    </row>
    <row r="15" spans="1:13">
      <c r="A15" s="1429" t="s">
        <v>1293</v>
      </c>
      <c r="B15" s="1511" t="s">
        <v>1302</v>
      </c>
      <c r="C15" s="1511" t="s">
        <v>1293</v>
      </c>
      <c r="D15" s="1430" t="s">
        <v>1304</v>
      </c>
      <c r="E15" s="1431">
        <v>7510816</v>
      </c>
      <c r="F15" s="1431">
        <v>12442613</v>
      </c>
      <c r="G15" s="1431">
        <v>7510816</v>
      </c>
      <c r="H15" s="1431">
        <v>12442613</v>
      </c>
      <c r="I15" s="1431">
        <v>0</v>
      </c>
      <c r="J15" s="1432">
        <v>0</v>
      </c>
    </row>
    <row r="16" spans="1:13">
      <c r="A16" s="1429" t="s">
        <v>1293</v>
      </c>
      <c r="B16" s="1511" t="s">
        <v>1305</v>
      </c>
      <c r="C16" s="1511" t="s">
        <v>2084</v>
      </c>
      <c r="D16" s="1430" t="s">
        <v>1306</v>
      </c>
      <c r="E16" s="1431">
        <v>156665</v>
      </c>
      <c r="F16" s="1431">
        <v>1370118</v>
      </c>
      <c r="G16" s="1431">
        <v>156665</v>
      </c>
      <c r="H16" s="1431">
        <v>1370118</v>
      </c>
      <c r="I16" s="1431">
        <v>0</v>
      </c>
      <c r="J16" s="1432">
        <v>0</v>
      </c>
    </row>
    <row r="17" spans="1:10">
      <c r="A17" s="1429" t="s">
        <v>1293</v>
      </c>
      <c r="B17" s="1511" t="s">
        <v>1305</v>
      </c>
      <c r="C17" s="1511" t="s">
        <v>1293</v>
      </c>
      <c r="D17" s="1430" t="s">
        <v>1307</v>
      </c>
      <c r="E17" s="1431">
        <v>156665</v>
      </c>
      <c r="F17" s="1431">
        <v>1370118</v>
      </c>
      <c r="G17" s="1431">
        <v>156665</v>
      </c>
      <c r="H17" s="1431">
        <v>1370118</v>
      </c>
      <c r="I17" s="1431">
        <v>0</v>
      </c>
      <c r="J17" s="1432">
        <v>0</v>
      </c>
    </row>
    <row r="18" spans="1:10">
      <c r="A18" s="1429" t="s">
        <v>1293</v>
      </c>
      <c r="B18" s="1511" t="s">
        <v>1308</v>
      </c>
      <c r="C18" s="1511" t="s">
        <v>2084</v>
      </c>
      <c r="D18" s="1430" t="s">
        <v>1309</v>
      </c>
      <c r="E18" s="1431">
        <v>14419</v>
      </c>
      <c r="F18" s="1431">
        <v>110379</v>
      </c>
      <c r="G18" s="1431">
        <v>14419</v>
      </c>
      <c r="H18" s="1431">
        <v>110379</v>
      </c>
      <c r="I18" s="1431">
        <v>0</v>
      </c>
      <c r="J18" s="1432">
        <v>0</v>
      </c>
    </row>
    <row r="19" spans="1:10">
      <c r="A19" s="1429" t="s">
        <v>1293</v>
      </c>
      <c r="B19" s="1511" t="s">
        <v>1308</v>
      </c>
      <c r="C19" s="1511" t="s">
        <v>1293</v>
      </c>
      <c r="D19" s="1430" t="s">
        <v>1310</v>
      </c>
      <c r="E19" s="1431">
        <v>14419</v>
      </c>
      <c r="F19" s="1431">
        <v>110379</v>
      </c>
      <c r="G19" s="1431">
        <v>14419</v>
      </c>
      <c r="H19" s="1431">
        <v>110379</v>
      </c>
      <c r="I19" s="1431">
        <v>0</v>
      </c>
      <c r="J19" s="1432">
        <v>0</v>
      </c>
    </row>
    <row r="20" spans="1:10">
      <c r="A20" s="1429" t="s">
        <v>1293</v>
      </c>
      <c r="B20" s="1511" t="s">
        <v>1311</v>
      </c>
      <c r="C20" s="1511" t="s">
        <v>2084</v>
      </c>
      <c r="D20" s="1430" t="s">
        <v>1312</v>
      </c>
      <c r="E20" s="1431">
        <v>17443052</v>
      </c>
      <c r="F20" s="1431">
        <v>119911587</v>
      </c>
      <c r="G20" s="1431">
        <v>17443052</v>
      </c>
      <c r="H20" s="1431">
        <v>119911587</v>
      </c>
      <c r="I20" s="1431">
        <v>0</v>
      </c>
      <c r="J20" s="1432">
        <v>0</v>
      </c>
    </row>
    <row r="21" spans="1:10">
      <c r="A21" s="1429" t="s">
        <v>1293</v>
      </c>
      <c r="B21" s="1511" t="s">
        <v>1311</v>
      </c>
      <c r="C21" s="1511" t="s">
        <v>1293</v>
      </c>
      <c r="D21" s="1430" t="s">
        <v>1313</v>
      </c>
      <c r="E21" s="1431">
        <v>17443052</v>
      </c>
      <c r="F21" s="1431">
        <v>119911587</v>
      </c>
      <c r="G21" s="1431">
        <v>17443052</v>
      </c>
      <c r="H21" s="1431">
        <v>119911587</v>
      </c>
      <c r="I21" s="1431">
        <v>0</v>
      </c>
      <c r="J21" s="1432">
        <v>0</v>
      </c>
    </row>
    <row r="22" spans="1:10">
      <c r="A22" s="1429" t="s">
        <v>1314</v>
      </c>
      <c r="B22" s="1511" t="s">
        <v>2084</v>
      </c>
      <c r="C22" s="1511" t="s">
        <v>2084</v>
      </c>
      <c r="D22" s="1430" t="s">
        <v>1315</v>
      </c>
      <c r="E22" s="1431">
        <v>87438</v>
      </c>
      <c r="F22" s="1431">
        <v>127520</v>
      </c>
      <c r="G22" s="1431">
        <v>87438</v>
      </c>
      <c r="H22" s="1431">
        <v>127520</v>
      </c>
      <c r="I22" s="1431">
        <v>0</v>
      </c>
      <c r="J22" s="1432">
        <v>0</v>
      </c>
    </row>
    <row r="23" spans="1:10">
      <c r="A23" s="1429" t="s">
        <v>1314</v>
      </c>
      <c r="B23" s="1511" t="s">
        <v>1316</v>
      </c>
      <c r="C23" s="1511" t="s">
        <v>2084</v>
      </c>
      <c r="D23" s="1430" t="s">
        <v>1317</v>
      </c>
      <c r="E23" s="1431">
        <v>87438</v>
      </c>
      <c r="F23" s="1431">
        <v>127520</v>
      </c>
      <c r="G23" s="1431">
        <v>87438</v>
      </c>
      <c r="H23" s="1431">
        <v>127520</v>
      </c>
      <c r="I23" s="1431">
        <v>0</v>
      </c>
      <c r="J23" s="1432">
        <v>0</v>
      </c>
    </row>
    <row r="24" spans="1:10">
      <c r="A24" s="1429" t="s">
        <v>1314</v>
      </c>
      <c r="B24" s="1511" t="s">
        <v>1316</v>
      </c>
      <c r="C24" s="1511" t="s">
        <v>1293</v>
      </c>
      <c r="D24" s="1430" t="s">
        <v>1318</v>
      </c>
      <c r="E24" s="1431">
        <v>87438</v>
      </c>
      <c r="F24" s="1431">
        <v>127520</v>
      </c>
      <c r="G24" s="1431">
        <v>87438</v>
      </c>
      <c r="H24" s="1431">
        <v>127520</v>
      </c>
      <c r="I24" s="1431">
        <v>0</v>
      </c>
      <c r="J24" s="1432">
        <v>0</v>
      </c>
    </row>
    <row r="25" spans="1:10">
      <c r="A25" s="1429" t="s">
        <v>1319</v>
      </c>
      <c r="B25" s="1511" t="s">
        <v>2084</v>
      </c>
      <c r="C25" s="1511" t="s">
        <v>2084</v>
      </c>
      <c r="D25" s="1430" t="s">
        <v>1320</v>
      </c>
      <c r="E25" s="1431">
        <v>2554561</v>
      </c>
      <c r="F25" s="1431">
        <v>10665472</v>
      </c>
      <c r="G25" s="1431">
        <v>2554561</v>
      </c>
      <c r="H25" s="1431">
        <v>10665472</v>
      </c>
      <c r="I25" s="1431">
        <v>0</v>
      </c>
      <c r="J25" s="1432">
        <v>0</v>
      </c>
    </row>
    <row r="26" spans="1:10">
      <c r="A26" s="1429" t="s">
        <v>1319</v>
      </c>
      <c r="B26" s="1511" t="s">
        <v>1293</v>
      </c>
      <c r="C26" s="1511" t="s">
        <v>2084</v>
      </c>
      <c r="D26" s="1430" t="s">
        <v>1321</v>
      </c>
      <c r="E26" s="1431">
        <v>21800</v>
      </c>
      <c r="F26" s="1431">
        <v>87800</v>
      </c>
      <c r="G26" s="1431">
        <v>21800</v>
      </c>
      <c r="H26" s="1431">
        <v>87800</v>
      </c>
      <c r="I26" s="1431">
        <v>0</v>
      </c>
      <c r="J26" s="1432">
        <v>0</v>
      </c>
    </row>
    <row r="27" spans="1:10">
      <c r="A27" s="1429" t="s">
        <v>1319</v>
      </c>
      <c r="B27" s="1511" t="s">
        <v>1293</v>
      </c>
      <c r="C27" s="1511" t="s">
        <v>1295</v>
      </c>
      <c r="D27" s="1430" t="s">
        <v>1322</v>
      </c>
      <c r="E27" s="1431">
        <v>21800</v>
      </c>
      <c r="F27" s="1431">
        <v>87800</v>
      </c>
      <c r="G27" s="1431">
        <v>21800</v>
      </c>
      <c r="H27" s="1431">
        <v>87800</v>
      </c>
      <c r="I27" s="1431">
        <v>0</v>
      </c>
      <c r="J27" s="1432">
        <v>0</v>
      </c>
    </row>
    <row r="28" spans="1:10">
      <c r="A28" s="1429" t="s">
        <v>1319</v>
      </c>
      <c r="B28" s="1511" t="s">
        <v>1316</v>
      </c>
      <c r="C28" s="1511" t="s">
        <v>2084</v>
      </c>
      <c r="D28" s="1430" t="s">
        <v>1323</v>
      </c>
      <c r="E28" s="1431">
        <v>2532761</v>
      </c>
      <c r="F28" s="1431">
        <v>10577672</v>
      </c>
      <c r="G28" s="1431">
        <v>2532761</v>
      </c>
      <c r="H28" s="1431">
        <v>10577672</v>
      </c>
      <c r="I28" s="1431">
        <v>0</v>
      </c>
      <c r="J28" s="1432">
        <v>0</v>
      </c>
    </row>
    <row r="29" spans="1:10">
      <c r="A29" s="1429" t="s">
        <v>1319</v>
      </c>
      <c r="B29" s="1511" t="s">
        <v>1316</v>
      </c>
      <c r="C29" s="1511" t="s">
        <v>1324</v>
      </c>
      <c r="D29" s="1430" t="s">
        <v>1325</v>
      </c>
      <c r="E29" s="1431">
        <v>2525483</v>
      </c>
      <c r="F29" s="1431">
        <v>10450930</v>
      </c>
      <c r="G29" s="1431">
        <v>2525483</v>
      </c>
      <c r="H29" s="1431">
        <v>10450930</v>
      </c>
      <c r="I29" s="1431">
        <v>0</v>
      </c>
      <c r="J29" s="1432">
        <v>0</v>
      </c>
    </row>
    <row r="30" spans="1:10">
      <c r="A30" s="1429" t="s">
        <v>1319</v>
      </c>
      <c r="B30" s="1511" t="s">
        <v>1316</v>
      </c>
      <c r="C30" s="1511" t="s">
        <v>1326</v>
      </c>
      <c r="D30" s="1430" t="s">
        <v>1327</v>
      </c>
      <c r="E30" s="1431">
        <v>7278</v>
      </c>
      <c r="F30" s="1431">
        <v>126742</v>
      </c>
      <c r="G30" s="1431">
        <v>7278</v>
      </c>
      <c r="H30" s="1431">
        <v>126742</v>
      </c>
      <c r="I30" s="1431">
        <v>0</v>
      </c>
      <c r="J30" s="1432">
        <v>0</v>
      </c>
    </row>
    <row r="31" spans="1:10">
      <c r="A31" s="1429" t="s">
        <v>1328</v>
      </c>
      <c r="B31" s="1511" t="s">
        <v>2084</v>
      </c>
      <c r="C31" s="1511" t="s">
        <v>2084</v>
      </c>
      <c r="D31" s="1430" t="s">
        <v>1329</v>
      </c>
      <c r="E31" s="1431">
        <v>1011431</v>
      </c>
      <c r="F31" s="1431">
        <v>1384747</v>
      </c>
      <c r="G31" s="1431">
        <v>1011431</v>
      </c>
      <c r="H31" s="1431">
        <v>1384747</v>
      </c>
      <c r="I31" s="1431">
        <v>0</v>
      </c>
      <c r="J31" s="1432">
        <v>0</v>
      </c>
    </row>
    <row r="32" spans="1:10">
      <c r="A32" s="1429" t="s">
        <v>1328</v>
      </c>
      <c r="B32" s="1511" t="s">
        <v>1293</v>
      </c>
      <c r="C32" s="1511" t="s">
        <v>2084</v>
      </c>
      <c r="D32" s="1430" t="s">
        <v>1330</v>
      </c>
      <c r="E32" s="1431">
        <v>1007251</v>
      </c>
      <c r="F32" s="1431">
        <v>1380567</v>
      </c>
      <c r="G32" s="1431">
        <v>1007251</v>
      </c>
      <c r="H32" s="1431">
        <v>1380567</v>
      </c>
      <c r="I32" s="1431">
        <v>0</v>
      </c>
      <c r="J32" s="1432">
        <v>0</v>
      </c>
    </row>
    <row r="33" spans="1:10">
      <c r="A33" s="1429" t="s">
        <v>1328</v>
      </c>
      <c r="B33" s="1511" t="s">
        <v>1293</v>
      </c>
      <c r="C33" s="1511" t="s">
        <v>1293</v>
      </c>
      <c r="D33" s="1430" t="s">
        <v>1331</v>
      </c>
      <c r="E33" s="1431">
        <v>1007251</v>
      </c>
      <c r="F33" s="1431">
        <v>1380567</v>
      </c>
      <c r="G33" s="1431">
        <v>1007251</v>
      </c>
      <c r="H33" s="1431">
        <v>1380567</v>
      </c>
      <c r="I33" s="1431">
        <v>0</v>
      </c>
      <c r="J33" s="1432">
        <v>0</v>
      </c>
    </row>
    <row r="34" spans="1:10">
      <c r="A34" s="1429" t="s">
        <v>1328</v>
      </c>
      <c r="B34" s="1511" t="s">
        <v>1319</v>
      </c>
      <c r="C34" s="1511" t="s">
        <v>2084</v>
      </c>
      <c r="D34" s="1430" t="s">
        <v>1332</v>
      </c>
      <c r="E34" s="1431">
        <v>4180</v>
      </c>
      <c r="F34" s="1431">
        <v>4180</v>
      </c>
      <c r="G34" s="1431">
        <v>4180</v>
      </c>
      <c r="H34" s="1431">
        <v>4180</v>
      </c>
      <c r="I34" s="1431">
        <v>0</v>
      </c>
      <c r="J34" s="1432">
        <v>0</v>
      </c>
    </row>
    <row r="35" spans="1:10">
      <c r="A35" s="1429" t="s">
        <v>1328</v>
      </c>
      <c r="B35" s="1511" t="s">
        <v>1319</v>
      </c>
      <c r="C35" s="1511" t="s">
        <v>1293</v>
      </c>
      <c r="D35" s="1430" t="s">
        <v>1333</v>
      </c>
      <c r="E35" s="1431">
        <v>4180</v>
      </c>
      <c r="F35" s="1431">
        <v>4180</v>
      </c>
      <c r="G35" s="1431">
        <v>4180</v>
      </c>
      <c r="H35" s="1431">
        <v>4180</v>
      </c>
      <c r="I35" s="1431">
        <v>0</v>
      </c>
      <c r="J35" s="1432">
        <v>0</v>
      </c>
    </row>
    <row r="36" spans="1:10">
      <c r="A36" s="1429" t="s">
        <v>1334</v>
      </c>
      <c r="B36" s="1511" t="s">
        <v>2084</v>
      </c>
      <c r="C36" s="1511" t="s">
        <v>2084</v>
      </c>
      <c r="D36" s="1430" t="s">
        <v>1335</v>
      </c>
      <c r="E36" s="1431">
        <v>1989741</v>
      </c>
      <c r="F36" s="1431">
        <v>25113712</v>
      </c>
      <c r="G36" s="1431">
        <v>515186</v>
      </c>
      <c r="H36" s="1431">
        <v>8805766</v>
      </c>
      <c r="I36" s="1431">
        <v>1474555</v>
      </c>
      <c r="J36" s="1432">
        <v>16307946</v>
      </c>
    </row>
    <row r="37" spans="1:10">
      <c r="A37" s="1429" t="s">
        <v>1334</v>
      </c>
      <c r="B37" s="1511" t="s">
        <v>1293</v>
      </c>
      <c r="C37" s="1511" t="s">
        <v>2084</v>
      </c>
      <c r="D37" s="1430" t="s">
        <v>1336</v>
      </c>
      <c r="E37" s="1431">
        <v>1989741</v>
      </c>
      <c r="F37" s="1431">
        <v>25113712</v>
      </c>
      <c r="G37" s="1431">
        <v>515186</v>
      </c>
      <c r="H37" s="1431">
        <v>8805766</v>
      </c>
      <c r="I37" s="1431">
        <v>1474555</v>
      </c>
      <c r="J37" s="1432">
        <v>16307946</v>
      </c>
    </row>
    <row r="38" spans="1:10">
      <c r="A38" s="1429" t="s">
        <v>1334</v>
      </c>
      <c r="B38" s="1511" t="s">
        <v>1293</v>
      </c>
      <c r="C38" s="1511" t="s">
        <v>1293</v>
      </c>
      <c r="D38" s="1430" t="s">
        <v>1337</v>
      </c>
      <c r="E38" s="1431">
        <v>0</v>
      </c>
      <c r="F38" s="1431">
        <v>3171530</v>
      </c>
      <c r="G38" s="1431">
        <v>0</v>
      </c>
      <c r="H38" s="1431">
        <v>3171530</v>
      </c>
      <c r="I38" s="1431">
        <v>0</v>
      </c>
      <c r="J38" s="1432">
        <v>0</v>
      </c>
    </row>
    <row r="39" spans="1:10">
      <c r="A39" s="1429" t="s">
        <v>1334</v>
      </c>
      <c r="B39" s="1511" t="s">
        <v>1293</v>
      </c>
      <c r="C39" s="1511" t="s">
        <v>1295</v>
      </c>
      <c r="D39" s="1430" t="s">
        <v>1338</v>
      </c>
      <c r="E39" s="1431">
        <v>1989741</v>
      </c>
      <c r="F39" s="1431">
        <v>21942182</v>
      </c>
      <c r="G39" s="1431">
        <v>515186</v>
      </c>
      <c r="H39" s="1431">
        <v>5634236</v>
      </c>
      <c r="I39" s="1431">
        <v>1474555</v>
      </c>
      <c r="J39" s="1432">
        <v>16307946</v>
      </c>
    </row>
    <row r="40" spans="1:10">
      <c r="A40" s="1429" t="s">
        <v>1339</v>
      </c>
      <c r="B40" s="1511" t="s">
        <v>2084</v>
      </c>
      <c r="C40" s="1511" t="s">
        <v>2084</v>
      </c>
      <c r="D40" s="1430" t="s">
        <v>1340</v>
      </c>
      <c r="E40" s="1431">
        <v>63024</v>
      </c>
      <c r="F40" s="1431">
        <v>1264388</v>
      </c>
      <c r="G40" s="1431">
        <v>63024</v>
      </c>
      <c r="H40" s="1431">
        <v>1264388</v>
      </c>
      <c r="I40" s="1431">
        <v>0</v>
      </c>
      <c r="J40" s="1432">
        <v>0</v>
      </c>
    </row>
    <row r="41" spans="1:10">
      <c r="A41" s="1429" t="s">
        <v>1339</v>
      </c>
      <c r="B41" s="1511" t="s">
        <v>1295</v>
      </c>
      <c r="C41" s="1511" t="s">
        <v>2084</v>
      </c>
      <c r="D41" s="1430" t="s">
        <v>1341</v>
      </c>
      <c r="E41" s="1431">
        <v>63024</v>
      </c>
      <c r="F41" s="1431">
        <v>1264388</v>
      </c>
      <c r="G41" s="1431">
        <v>63024</v>
      </c>
      <c r="H41" s="1431">
        <v>1264388</v>
      </c>
      <c r="I41" s="1431">
        <v>0</v>
      </c>
      <c r="J41" s="1432">
        <v>0</v>
      </c>
    </row>
    <row r="42" spans="1:10" ht="22.5">
      <c r="A42" s="1429" t="s">
        <v>1339</v>
      </c>
      <c r="B42" s="1511" t="s">
        <v>1295</v>
      </c>
      <c r="C42" s="1511" t="s">
        <v>1293</v>
      </c>
      <c r="D42" s="1430" t="s">
        <v>1342</v>
      </c>
      <c r="E42" s="1431">
        <v>0</v>
      </c>
      <c r="F42" s="1431">
        <v>4658</v>
      </c>
      <c r="G42" s="1431">
        <v>0</v>
      </c>
      <c r="H42" s="1431">
        <v>4658</v>
      </c>
      <c r="I42" s="1431">
        <v>0</v>
      </c>
      <c r="J42" s="1432">
        <v>0</v>
      </c>
    </row>
    <row r="43" spans="1:10">
      <c r="A43" s="1429" t="s">
        <v>1339</v>
      </c>
      <c r="B43" s="1511" t="s">
        <v>1295</v>
      </c>
      <c r="C43" s="1511" t="s">
        <v>1314</v>
      </c>
      <c r="D43" s="1430" t="s">
        <v>1343</v>
      </c>
      <c r="E43" s="1431">
        <v>47224</v>
      </c>
      <c r="F43" s="1431">
        <v>550800</v>
      </c>
      <c r="G43" s="1431">
        <v>47224</v>
      </c>
      <c r="H43" s="1431">
        <v>550800</v>
      </c>
      <c r="I43" s="1431">
        <v>0</v>
      </c>
      <c r="J43" s="1432">
        <v>0</v>
      </c>
    </row>
    <row r="44" spans="1:10">
      <c r="A44" s="1429" t="s">
        <v>1339</v>
      </c>
      <c r="B44" s="1511" t="s">
        <v>1295</v>
      </c>
      <c r="C44" s="1511" t="s">
        <v>1344</v>
      </c>
      <c r="D44" s="1430" t="s">
        <v>1345</v>
      </c>
      <c r="E44" s="1431">
        <v>15800</v>
      </c>
      <c r="F44" s="1431">
        <v>708930</v>
      </c>
      <c r="G44" s="1431">
        <v>15800</v>
      </c>
      <c r="H44" s="1431">
        <v>708930</v>
      </c>
      <c r="I44" s="1431">
        <v>0</v>
      </c>
      <c r="J44" s="1432">
        <v>0</v>
      </c>
    </row>
    <row r="45" spans="1:10" ht="22.5">
      <c r="A45" s="1429" t="s">
        <v>2084</v>
      </c>
      <c r="B45" s="1511" t="s">
        <v>2084</v>
      </c>
      <c r="C45" s="1511" t="s">
        <v>2084</v>
      </c>
      <c r="D45" s="1430" t="s">
        <v>1346</v>
      </c>
      <c r="E45" s="1431">
        <v>0</v>
      </c>
      <c r="F45" s="1431">
        <v>0</v>
      </c>
      <c r="G45" s="1431">
        <v>0</v>
      </c>
      <c r="H45" s="1431">
        <v>0</v>
      </c>
      <c r="I45" s="1431">
        <v>0</v>
      </c>
      <c r="J45" s="1432">
        <v>0</v>
      </c>
    </row>
    <row r="46" spans="1:10">
      <c r="A46" s="1429" t="s">
        <v>2084</v>
      </c>
      <c r="B46" s="1511" t="s">
        <v>2084</v>
      </c>
      <c r="C46" s="1511" t="s">
        <v>2084</v>
      </c>
      <c r="D46" s="1430" t="s">
        <v>1347</v>
      </c>
      <c r="E46" s="1431">
        <v>0</v>
      </c>
      <c r="F46" s="1431">
        <v>0</v>
      </c>
      <c r="G46" s="1431">
        <v>0</v>
      </c>
      <c r="H46" s="1431">
        <v>0</v>
      </c>
      <c r="I46" s="1431">
        <v>0</v>
      </c>
      <c r="J46" s="1432">
        <v>0</v>
      </c>
    </row>
    <row r="47" spans="1:10">
      <c r="A47" s="1429" t="s">
        <v>2084</v>
      </c>
      <c r="B47" s="1511" t="s">
        <v>2084</v>
      </c>
      <c r="C47" s="1511" t="s">
        <v>2084</v>
      </c>
      <c r="D47" s="1430" t="s">
        <v>1348</v>
      </c>
      <c r="E47" s="1431">
        <v>30833930</v>
      </c>
      <c r="F47" s="1431">
        <v>173933584</v>
      </c>
      <c r="G47" s="1431" t="s">
        <v>2084</v>
      </c>
      <c r="H47" s="1431" t="s">
        <v>2084</v>
      </c>
      <c r="I47" s="1431" t="s">
        <v>2084</v>
      </c>
      <c r="J47" s="1432" t="s">
        <v>2084</v>
      </c>
    </row>
    <row r="48" spans="1:10">
      <c r="A48" s="1770" t="s">
        <v>2085</v>
      </c>
      <c r="B48" s="1770" t="s">
        <v>2084</v>
      </c>
      <c r="C48" s="1770" t="s">
        <v>2084</v>
      </c>
      <c r="D48" s="1770" t="s">
        <v>2084</v>
      </c>
      <c r="E48" s="1770" t="s">
        <v>2084</v>
      </c>
      <c r="F48" s="1770" t="s">
        <v>2084</v>
      </c>
      <c r="G48" s="1770" t="s">
        <v>2084</v>
      </c>
      <c r="H48" s="1770" t="s">
        <v>2084</v>
      </c>
      <c r="I48" s="1770" t="s">
        <v>2084</v>
      </c>
      <c r="J48" s="1770" t="s">
        <v>2084</v>
      </c>
    </row>
    <row r="49" spans="1:2" ht="19.5">
      <c r="A49" s="87"/>
      <c r="B49" s="624"/>
    </row>
    <row r="52" spans="1:2" s="1510" customFormat="1" ht="16.5" customHeight="1"/>
    <row r="53" spans="1:2" s="1510" customFormat="1" ht="16.5" customHeight="1"/>
    <row r="54" spans="1:2" s="1510" customFormat="1" ht="16.149999999999999" customHeight="1"/>
    <row r="56" spans="1:2" ht="16.149999999999999" customHeight="1"/>
    <row r="135" ht="110.1" customHeight="1"/>
  </sheetData>
  <mergeCells count="5">
    <mergeCell ref="A4:D4"/>
    <mergeCell ref="E4:F4"/>
    <mergeCell ref="G4:H4"/>
    <mergeCell ref="I4:J4"/>
    <mergeCell ref="A48:J48"/>
  </mergeCells>
  <phoneticPr fontId="177" type="noConversion"/>
  <hyperlinks>
    <hyperlink ref="L4" location="預告統計資料發布時間表!A1" display="回發布時間表"/>
  </hyperlinks>
  <pageMargins left="0.78749999999999998" right="0.78749999999999998" top="1.05277777777778" bottom="1.05277777777778" header="0.78749999999999998" footer="0.78749999999999998"/>
  <pageSetup paperSize="9" orientation="portrait" horizontalDpi="300" verticalDpi="300"/>
  <headerFooter>
    <oddHeader>&amp;C&amp;"Times New Roman,標準"&amp;Kffffff&amp;A</oddHeader>
    <oddFooter>&amp;C&amp;"Times New Roman,標準"&amp;Kffffff頁 &amp;P</odd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workbookViewId="0">
      <selection activeCell="L6" sqref="L6"/>
    </sheetView>
  </sheetViews>
  <sheetFormatPr defaultRowHeight="16.5"/>
  <cols>
    <col min="4" max="4" width="16.125" customWidth="1"/>
    <col min="5" max="5" width="12.375" customWidth="1"/>
    <col min="6" max="6" width="17.375" customWidth="1"/>
    <col min="7" max="7" width="17.75" customWidth="1"/>
    <col min="8" max="8" width="19.875" customWidth="1"/>
    <col min="9" max="9" width="16.625" customWidth="1"/>
    <col min="10" max="10" width="15.375" customWidth="1"/>
  </cols>
  <sheetData>
    <row r="1" spans="1:12">
      <c r="A1" s="1424" t="s">
        <v>1201</v>
      </c>
      <c r="B1" s="1424"/>
      <c r="C1" s="1424"/>
      <c r="D1" s="1424"/>
      <c r="E1" s="1424"/>
      <c r="F1" s="1424" t="s">
        <v>1281</v>
      </c>
      <c r="G1" s="1424"/>
      <c r="H1" s="1424"/>
      <c r="I1" s="1424"/>
      <c r="J1" s="1424"/>
    </row>
    <row r="2" spans="1:12">
      <c r="A2" s="1424" t="s">
        <v>1438</v>
      </c>
      <c r="B2" s="1424"/>
      <c r="C2" s="1424"/>
      <c r="D2" s="1424"/>
      <c r="E2" s="1424"/>
      <c r="F2" s="1424" t="s">
        <v>1282</v>
      </c>
      <c r="G2" s="1424"/>
      <c r="H2" s="1424"/>
      <c r="I2" s="1424" t="s">
        <v>1439</v>
      </c>
      <c r="J2" s="1424"/>
    </row>
    <row r="3" spans="1:12">
      <c r="A3" s="1424"/>
      <c r="B3" s="1424"/>
      <c r="C3" s="1424"/>
      <c r="D3" s="1424"/>
      <c r="E3" s="1424"/>
      <c r="F3" s="1424" t="s">
        <v>2229</v>
      </c>
      <c r="G3" s="1424"/>
      <c r="H3" s="1424"/>
      <c r="I3" s="1424" t="s">
        <v>1441</v>
      </c>
      <c r="J3" s="1424"/>
    </row>
    <row r="4" spans="1:12">
      <c r="A4" s="1765" t="s">
        <v>1430</v>
      </c>
      <c r="B4" s="1766"/>
      <c r="C4" s="1766"/>
      <c r="D4" s="1767"/>
      <c r="E4" s="1768" t="s">
        <v>1431</v>
      </c>
      <c r="F4" s="1769"/>
      <c r="G4" s="1768" t="s">
        <v>1434</v>
      </c>
      <c r="H4" s="1769"/>
      <c r="I4" s="1768" t="s">
        <v>1435</v>
      </c>
      <c r="J4" s="1769"/>
    </row>
    <row r="5" spans="1:12">
      <c r="A5" s="1537" t="s">
        <v>1285</v>
      </c>
      <c r="B5" s="1426" t="s">
        <v>1286</v>
      </c>
      <c r="C5" s="1426" t="s">
        <v>1287</v>
      </c>
      <c r="D5" s="1427" t="s">
        <v>1288</v>
      </c>
      <c r="E5" s="1428" t="s">
        <v>1289</v>
      </c>
      <c r="F5" s="1428" t="s">
        <v>1290</v>
      </c>
      <c r="G5" s="1428" t="s">
        <v>1289</v>
      </c>
      <c r="H5" s="1428" t="s">
        <v>1290</v>
      </c>
      <c r="I5" s="1428" t="s">
        <v>1289</v>
      </c>
      <c r="J5" s="1428" t="s">
        <v>1290</v>
      </c>
    </row>
    <row r="6" spans="1:12" ht="22.5">
      <c r="A6" s="1429" t="s">
        <v>2084</v>
      </c>
      <c r="B6" s="1426" t="s">
        <v>2084</v>
      </c>
      <c r="C6" s="1426" t="s">
        <v>2084</v>
      </c>
      <c r="D6" s="1430" t="s">
        <v>1291</v>
      </c>
      <c r="E6" s="1431">
        <v>28071976</v>
      </c>
      <c r="F6" s="1431">
        <v>215640512</v>
      </c>
      <c r="G6" s="1431">
        <v>19225097</v>
      </c>
      <c r="H6" s="1431">
        <v>155305587</v>
      </c>
      <c r="I6" s="1431">
        <v>8846879</v>
      </c>
      <c r="J6" s="1432">
        <v>60334925</v>
      </c>
      <c r="L6" s="87" t="s">
        <v>125</v>
      </c>
    </row>
    <row r="7" spans="1:12" ht="22.5">
      <c r="A7" s="1429" t="s">
        <v>2084</v>
      </c>
      <c r="B7" s="1433" t="s">
        <v>2084</v>
      </c>
      <c r="C7" s="1433" t="s">
        <v>2084</v>
      </c>
      <c r="D7" s="1430" t="s">
        <v>1292</v>
      </c>
      <c r="E7" s="1431">
        <v>13993255</v>
      </c>
      <c r="F7" s="1431">
        <v>129484571</v>
      </c>
      <c r="G7" s="1431">
        <v>13993255</v>
      </c>
      <c r="H7" s="1431">
        <v>129484571</v>
      </c>
      <c r="I7" s="1431">
        <v>0</v>
      </c>
      <c r="J7" s="1432">
        <v>0</v>
      </c>
    </row>
    <row r="8" spans="1:12">
      <c r="A8" s="1429" t="s">
        <v>1293</v>
      </c>
      <c r="B8" s="1433" t="s">
        <v>2084</v>
      </c>
      <c r="C8" s="1433" t="s">
        <v>2084</v>
      </c>
      <c r="D8" s="1430" t="s">
        <v>1350</v>
      </c>
      <c r="E8" s="1431">
        <v>8314169</v>
      </c>
      <c r="F8" s="1431">
        <v>78531198</v>
      </c>
      <c r="G8" s="1431">
        <v>8314169</v>
      </c>
      <c r="H8" s="1431">
        <v>78531198</v>
      </c>
      <c r="I8" s="1431">
        <v>0</v>
      </c>
      <c r="J8" s="1432">
        <v>0</v>
      </c>
    </row>
    <row r="9" spans="1:12">
      <c r="A9" s="1429" t="s">
        <v>1293</v>
      </c>
      <c r="B9" s="1433" t="s">
        <v>1351</v>
      </c>
      <c r="C9" s="1433" t="s">
        <v>2084</v>
      </c>
      <c r="D9" s="1430" t="s">
        <v>1352</v>
      </c>
      <c r="E9" s="1431">
        <v>1640260</v>
      </c>
      <c r="F9" s="1431">
        <v>16796975</v>
      </c>
      <c r="G9" s="1431">
        <v>1640260</v>
      </c>
      <c r="H9" s="1431">
        <v>16796975</v>
      </c>
      <c r="I9" s="1431">
        <v>0</v>
      </c>
      <c r="J9" s="1432">
        <v>0</v>
      </c>
    </row>
    <row r="10" spans="1:12">
      <c r="A10" s="1429" t="s">
        <v>1293</v>
      </c>
      <c r="B10" s="1433" t="s">
        <v>1351</v>
      </c>
      <c r="C10" s="1433" t="s">
        <v>1293</v>
      </c>
      <c r="D10" s="1430" t="s">
        <v>1353</v>
      </c>
      <c r="E10" s="1431">
        <v>1445272</v>
      </c>
      <c r="F10" s="1431">
        <v>14022401</v>
      </c>
      <c r="G10" s="1431">
        <v>1445272</v>
      </c>
      <c r="H10" s="1431">
        <v>14022401</v>
      </c>
      <c r="I10" s="1431">
        <v>0</v>
      </c>
      <c r="J10" s="1432">
        <v>0</v>
      </c>
    </row>
    <row r="11" spans="1:12">
      <c r="A11" s="1429" t="s">
        <v>1293</v>
      </c>
      <c r="B11" s="1433" t="s">
        <v>1351</v>
      </c>
      <c r="C11" s="1433" t="s">
        <v>1295</v>
      </c>
      <c r="D11" s="1430" t="s">
        <v>1354</v>
      </c>
      <c r="E11" s="1431">
        <v>52662</v>
      </c>
      <c r="F11" s="1431">
        <v>1180290</v>
      </c>
      <c r="G11" s="1431">
        <v>52662</v>
      </c>
      <c r="H11" s="1431">
        <v>1180290</v>
      </c>
      <c r="I11" s="1431">
        <v>0</v>
      </c>
      <c r="J11" s="1432">
        <v>0</v>
      </c>
    </row>
    <row r="12" spans="1:12">
      <c r="A12" s="1429" t="s">
        <v>1293</v>
      </c>
      <c r="B12" s="1433" t="s">
        <v>1351</v>
      </c>
      <c r="C12" s="1433" t="s">
        <v>1316</v>
      </c>
      <c r="D12" s="1430" t="s">
        <v>1355</v>
      </c>
      <c r="E12" s="1431">
        <v>78408</v>
      </c>
      <c r="F12" s="1431">
        <v>569396</v>
      </c>
      <c r="G12" s="1431">
        <v>78408</v>
      </c>
      <c r="H12" s="1431">
        <v>569396</v>
      </c>
      <c r="I12" s="1431">
        <v>0</v>
      </c>
      <c r="J12" s="1432">
        <v>0</v>
      </c>
    </row>
    <row r="13" spans="1:12">
      <c r="A13" s="1429" t="s">
        <v>1293</v>
      </c>
      <c r="B13" s="1433" t="s">
        <v>1351</v>
      </c>
      <c r="C13" s="1433" t="s">
        <v>1319</v>
      </c>
      <c r="D13" s="1430" t="s">
        <v>1357</v>
      </c>
      <c r="E13" s="1431">
        <v>63918</v>
      </c>
      <c r="F13" s="1431">
        <v>1024888</v>
      </c>
      <c r="G13" s="1431">
        <v>63918</v>
      </c>
      <c r="H13" s="1431">
        <v>1024888</v>
      </c>
      <c r="I13" s="1431">
        <v>0</v>
      </c>
      <c r="J13" s="1432">
        <v>0</v>
      </c>
    </row>
    <row r="14" spans="1:12">
      <c r="A14" s="1429" t="s">
        <v>1293</v>
      </c>
      <c r="B14" s="1433" t="s">
        <v>1358</v>
      </c>
      <c r="C14" s="1433" t="s">
        <v>2084</v>
      </c>
      <c r="D14" s="1430" t="s">
        <v>1359</v>
      </c>
      <c r="E14" s="1431">
        <v>1985292</v>
      </c>
      <c r="F14" s="1431">
        <v>16946391</v>
      </c>
      <c r="G14" s="1431">
        <v>1985292</v>
      </c>
      <c r="H14" s="1431">
        <v>16946391</v>
      </c>
      <c r="I14" s="1431">
        <v>0</v>
      </c>
      <c r="J14" s="1432">
        <v>0</v>
      </c>
    </row>
    <row r="15" spans="1:12">
      <c r="A15" s="1429" t="s">
        <v>1293</v>
      </c>
      <c r="B15" s="1433" t="s">
        <v>1358</v>
      </c>
      <c r="C15" s="1433" t="s">
        <v>1293</v>
      </c>
      <c r="D15" s="1430" t="s">
        <v>1353</v>
      </c>
      <c r="E15" s="1431">
        <v>636292</v>
      </c>
      <c r="F15" s="1431">
        <v>5770391</v>
      </c>
      <c r="G15" s="1431">
        <v>636292</v>
      </c>
      <c r="H15" s="1431">
        <v>5770391</v>
      </c>
      <c r="I15" s="1431">
        <v>0</v>
      </c>
      <c r="J15" s="1432">
        <v>0</v>
      </c>
    </row>
    <row r="16" spans="1:12">
      <c r="A16" s="1429" t="s">
        <v>1293</v>
      </c>
      <c r="B16" s="1433" t="s">
        <v>1358</v>
      </c>
      <c r="C16" s="1433" t="s">
        <v>1295</v>
      </c>
      <c r="D16" s="1430" t="s">
        <v>1360</v>
      </c>
      <c r="E16" s="1431">
        <v>1349000</v>
      </c>
      <c r="F16" s="1431">
        <v>11176000</v>
      </c>
      <c r="G16" s="1431">
        <v>1349000</v>
      </c>
      <c r="H16" s="1431">
        <v>11176000</v>
      </c>
      <c r="I16" s="1431">
        <v>0</v>
      </c>
      <c r="J16" s="1432">
        <v>0</v>
      </c>
    </row>
    <row r="17" spans="1:10">
      <c r="A17" s="1429" t="s">
        <v>1293</v>
      </c>
      <c r="B17" s="1433" t="s">
        <v>1361</v>
      </c>
      <c r="C17" s="1433" t="s">
        <v>2084</v>
      </c>
      <c r="D17" s="1430" t="s">
        <v>1362</v>
      </c>
      <c r="E17" s="1431">
        <v>4233957</v>
      </c>
      <c r="F17" s="1431">
        <v>40772127</v>
      </c>
      <c r="G17" s="1431">
        <v>4233957</v>
      </c>
      <c r="H17" s="1431">
        <v>40772127</v>
      </c>
      <c r="I17" s="1431">
        <v>0</v>
      </c>
      <c r="J17" s="1432">
        <v>0</v>
      </c>
    </row>
    <row r="18" spans="1:10">
      <c r="A18" s="1429" t="s">
        <v>1293</v>
      </c>
      <c r="B18" s="1433" t="s">
        <v>1361</v>
      </c>
      <c r="C18" s="1433" t="s">
        <v>1293</v>
      </c>
      <c r="D18" s="1430" t="s">
        <v>1353</v>
      </c>
      <c r="E18" s="1431">
        <v>1803917</v>
      </c>
      <c r="F18" s="1431">
        <v>18507780</v>
      </c>
      <c r="G18" s="1431">
        <v>1803917</v>
      </c>
      <c r="H18" s="1431">
        <v>18507780</v>
      </c>
      <c r="I18" s="1431">
        <v>0</v>
      </c>
      <c r="J18" s="1432">
        <v>0</v>
      </c>
    </row>
    <row r="19" spans="1:10">
      <c r="A19" s="1429" t="s">
        <v>1293</v>
      </c>
      <c r="B19" s="1433" t="s">
        <v>1361</v>
      </c>
      <c r="C19" s="1433" t="s">
        <v>1295</v>
      </c>
      <c r="D19" s="1430" t="s">
        <v>1363</v>
      </c>
      <c r="E19" s="1431">
        <v>540443</v>
      </c>
      <c r="F19" s="1431">
        <v>8747477</v>
      </c>
      <c r="G19" s="1431">
        <v>540443</v>
      </c>
      <c r="H19" s="1431">
        <v>8747477</v>
      </c>
      <c r="I19" s="1431">
        <v>0</v>
      </c>
      <c r="J19" s="1432">
        <v>0</v>
      </c>
    </row>
    <row r="20" spans="1:10">
      <c r="A20" s="1429" t="s">
        <v>1293</v>
      </c>
      <c r="B20" s="1433" t="s">
        <v>1361</v>
      </c>
      <c r="C20" s="1433" t="s">
        <v>1316</v>
      </c>
      <c r="D20" s="1430" t="s">
        <v>1364</v>
      </c>
      <c r="E20" s="1431">
        <v>1650</v>
      </c>
      <c r="F20" s="1431">
        <v>43275</v>
      </c>
      <c r="G20" s="1431">
        <v>1650</v>
      </c>
      <c r="H20" s="1431">
        <v>43275</v>
      </c>
      <c r="I20" s="1431">
        <v>0</v>
      </c>
      <c r="J20" s="1432">
        <v>0</v>
      </c>
    </row>
    <row r="21" spans="1:10">
      <c r="A21" s="1429" t="s">
        <v>1293</v>
      </c>
      <c r="B21" s="1433" t="s">
        <v>1361</v>
      </c>
      <c r="C21" s="1433" t="s">
        <v>1314</v>
      </c>
      <c r="D21" s="1430" t="s">
        <v>1365</v>
      </c>
      <c r="E21" s="1431">
        <v>15490</v>
      </c>
      <c r="F21" s="1431">
        <v>18959</v>
      </c>
      <c r="G21" s="1431">
        <v>15490</v>
      </c>
      <c r="H21" s="1431">
        <v>18959</v>
      </c>
      <c r="I21" s="1431">
        <v>0</v>
      </c>
      <c r="J21" s="1432">
        <v>0</v>
      </c>
    </row>
    <row r="22" spans="1:10">
      <c r="A22" s="1429" t="s">
        <v>1293</v>
      </c>
      <c r="B22" s="1433" t="s">
        <v>1361</v>
      </c>
      <c r="C22" s="1433" t="s">
        <v>1319</v>
      </c>
      <c r="D22" s="1430" t="s">
        <v>1366</v>
      </c>
      <c r="E22" s="1431">
        <v>886396</v>
      </c>
      <c r="F22" s="1431">
        <v>6455200</v>
      </c>
      <c r="G22" s="1431">
        <v>886396</v>
      </c>
      <c r="H22" s="1431">
        <v>6455200</v>
      </c>
      <c r="I22" s="1431">
        <v>0</v>
      </c>
      <c r="J22" s="1432">
        <v>0</v>
      </c>
    </row>
    <row r="23" spans="1:10">
      <c r="A23" s="1429" t="s">
        <v>1293</v>
      </c>
      <c r="B23" s="1433" t="s">
        <v>1361</v>
      </c>
      <c r="C23" s="1433" t="s">
        <v>1328</v>
      </c>
      <c r="D23" s="1430" t="s">
        <v>1367</v>
      </c>
      <c r="E23" s="1431">
        <v>680072</v>
      </c>
      <c r="F23" s="1431">
        <v>4701057</v>
      </c>
      <c r="G23" s="1431">
        <v>680072</v>
      </c>
      <c r="H23" s="1431">
        <v>4701057</v>
      </c>
      <c r="I23" s="1431">
        <v>0</v>
      </c>
      <c r="J23" s="1432">
        <v>0</v>
      </c>
    </row>
    <row r="24" spans="1:10">
      <c r="A24" s="1429" t="s">
        <v>1293</v>
      </c>
      <c r="B24" s="1433" t="s">
        <v>1361</v>
      </c>
      <c r="C24" s="1433" t="s">
        <v>1326</v>
      </c>
      <c r="D24" s="1430" t="s">
        <v>1368</v>
      </c>
      <c r="E24" s="1431">
        <v>305989</v>
      </c>
      <c r="F24" s="1431">
        <v>2298379</v>
      </c>
      <c r="G24" s="1431">
        <v>305989</v>
      </c>
      <c r="H24" s="1431">
        <v>2298379</v>
      </c>
      <c r="I24" s="1431">
        <v>0</v>
      </c>
      <c r="J24" s="1432">
        <v>0</v>
      </c>
    </row>
    <row r="25" spans="1:10">
      <c r="A25" s="1429" t="s">
        <v>1293</v>
      </c>
      <c r="B25" s="1433" t="s">
        <v>1369</v>
      </c>
      <c r="C25" s="1433" t="s">
        <v>2084</v>
      </c>
      <c r="D25" s="1430" t="s">
        <v>1370</v>
      </c>
      <c r="E25" s="1431">
        <v>454660</v>
      </c>
      <c r="F25" s="1431">
        <v>4015705</v>
      </c>
      <c r="G25" s="1431">
        <v>454660</v>
      </c>
      <c r="H25" s="1431">
        <v>4015705</v>
      </c>
      <c r="I25" s="1431">
        <v>0</v>
      </c>
      <c r="J25" s="1432">
        <v>0</v>
      </c>
    </row>
    <row r="26" spans="1:10">
      <c r="A26" s="1429" t="s">
        <v>1293</v>
      </c>
      <c r="B26" s="1433" t="s">
        <v>1369</v>
      </c>
      <c r="C26" s="1433" t="s">
        <v>1295</v>
      </c>
      <c r="D26" s="1430" t="s">
        <v>1371</v>
      </c>
      <c r="E26" s="1431">
        <v>454660</v>
      </c>
      <c r="F26" s="1431">
        <v>4015705</v>
      </c>
      <c r="G26" s="1431">
        <v>454660</v>
      </c>
      <c r="H26" s="1431">
        <v>4015705</v>
      </c>
      <c r="I26" s="1431">
        <v>0</v>
      </c>
      <c r="J26" s="1432">
        <v>0</v>
      </c>
    </row>
    <row r="27" spans="1:10">
      <c r="A27" s="1429" t="s">
        <v>1295</v>
      </c>
      <c r="B27" s="1433" t="s">
        <v>2084</v>
      </c>
      <c r="C27" s="1433" t="s">
        <v>2084</v>
      </c>
      <c r="D27" s="1430" t="s">
        <v>1372</v>
      </c>
      <c r="E27" s="1431">
        <v>567568</v>
      </c>
      <c r="F27" s="1431">
        <v>2606334</v>
      </c>
      <c r="G27" s="1431">
        <v>567568</v>
      </c>
      <c r="H27" s="1431">
        <v>2606334</v>
      </c>
      <c r="I27" s="1431">
        <v>0</v>
      </c>
      <c r="J27" s="1432">
        <v>0</v>
      </c>
    </row>
    <row r="28" spans="1:10">
      <c r="A28" s="1429" t="s">
        <v>1295</v>
      </c>
      <c r="B28" s="1433" t="s">
        <v>1373</v>
      </c>
      <c r="C28" s="1433" t="s">
        <v>2084</v>
      </c>
      <c r="D28" s="1430" t="s">
        <v>1374</v>
      </c>
      <c r="E28" s="1431">
        <v>109000</v>
      </c>
      <c r="F28" s="1431">
        <v>282182</v>
      </c>
      <c r="G28" s="1431">
        <v>109000</v>
      </c>
      <c r="H28" s="1431">
        <v>282182</v>
      </c>
      <c r="I28" s="1431">
        <v>0</v>
      </c>
      <c r="J28" s="1432">
        <v>0</v>
      </c>
    </row>
    <row r="29" spans="1:10">
      <c r="A29" s="1429" t="s">
        <v>1295</v>
      </c>
      <c r="B29" s="1433" t="s">
        <v>1373</v>
      </c>
      <c r="C29" s="1433" t="s">
        <v>1295</v>
      </c>
      <c r="D29" s="1430" t="s">
        <v>1375</v>
      </c>
      <c r="E29" s="1431">
        <v>109000</v>
      </c>
      <c r="F29" s="1431">
        <v>282182</v>
      </c>
      <c r="G29" s="1431">
        <v>109000</v>
      </c>
      <c r="H29" s="1431">
        <v>282182</v>
      </c>
      <c r="I29" s="1431">
        <v>0</v>
      </c>
      <c r="J29" s="1432">
        <v>0</v>
      </c>
    </row>
    <row r="30" spans="1:10">
      <c r="A30" s="1429" t="s">
        <v>1295</v>
      </c>
      <c r="B30" s="1433" t="s">
        <v>1376</v>
      </c>
      <c r="C30" s="1433" t="s">
        <v>2084</v>
      </c>
      <c r="D30" s="1430" t="s">
        <v>1377</v>
      </c>
      <c r="E30" s="1431">
        <v>458568</v>
      </c>
      <c r="F30" s="1431">
        <v>2324152</v>
      </c>
      <c r="G30" s="1431">
        <v>458568</v>
      </c>
      <c r="H30" s="1431">
        <v>2324152</v>
      </c>
      <c r="I30" s="1431">
        <v>0</v>
      </c>
      <c r="J30" s="1432">
        <v>0</v>
      </c>
    </row>
    <row r="31" spans="1:10">
      <c r="A31" s="1429" t="s">
        <v>1295</v>
      </c>
      <c r="B31" s="1433" t="s">
        <v>1376</v>
      </c>
      <c r="C31" s="1433" t="s">
        <v>1295</v>
      </c>
      <c r="D31" s="1430" t="s">
        <v>1378</v>
      </c>
      <c r="E31" s="1431">
        <v>330603</v>
      </c>
      <c r="F31" s="1431">
        <v>1388128</v>
      </c>
      <c r="G31" s="1431">
        <v>330603</v>
      </c>
      <c r="H31" s="1431">
        <v>1388128</v>
      </c>
      <c r="I31" s="1431">
        <v>0</v>
      </c>
      <c r="J31" s="1432">
        <v>0</v>
      </c>
    </row>
    <row r="32" spans="1:10">
      <c r="A32" s="1429" t="s">
        <v>1295</v>
      </c>
      <c r="B32" s="1433" t="s">
        <v>1376</v>
      </c>
      <c r="C32" s="1433" t="s">
        <v>1316</v>
      </c>
      <c r="D32" s="1430" t="s">
        <v>1368</v>
      </c>
      <c r="E32" s="1431">
        <v>127965</v>
      </c>
      <c r="F32" s="1431">
        <v>936024</v>
      </c>
      <c r="G32" s="1431">
        <v>127965</v>
      </c>
      <c r="H32" s="1431">
        <v>936024</v>
      </c>
      <c r="I32" s="1431">
        <v>0</v>
      </c>
      <c r="J32" s="1432">
        <v>0</v>
      </c>
    </row>
    <row r="33" spans="1:10">
      <c r="A33" s="1429" t="s">
        <v>1316</v>
      </c>
      <c r="B33" s="1433" t="s">
        <v>2084</v>
      </c>
      <c r="C33" s="1433" t="s">
        <v>2084</v>
      </c>
      <c r="D33" s="1430" t="s">
        <v>1379</v>
      </c>
      <c r="E33" s="1431">
        <v>2078107</v>
      </c>
      <c r="F33" s="1431">
        <v>20149548</v>
      </c>
      <c r="G33" s="1431">
        <v>2078107</v>
      </c>
      <c r="H33" s="1431">
        <v>20149548</v>
      </c>
      <c r="I33" s="1431">
        <v>0</v>
      </c>
      <c r="J33" s="1432">
        <v>0</v>
      </c>
    </row>
    <row r="34" spans="1:10">
      <c r="A34" s="1429" t="s">
        <v>1316</v>
      </c>
      <c r="B34" s="1433" t="s">
        <v>1380</v>
      </c>
      <c r="C34" s="1433" t="s">
        <v>2084</v>
      </c>
      <c r="D34" s="1430" t="s">
        <v>1381</v>
      </c>
      <c r="E34" s="1431">
        <v>714792</v>
      </c>
      <c r="F34" s="1431">
        <v>5504177</v>
      </c>
      <c r="G34" s="1431">
        <v>714792</v>
      </c>
      <c r="H34" s="1431">
        <v>5504177</v>
      </c>
      <c r="I34" s="1431">
        <v>0</v>
      </c>
      <c r="J34" s="1432">
        <v>0</v>
      </c>
    </row>
    <row r="35" spans="1:10">
      <c r="A35" s="1429" t="s">
        <v>1316</v>
      </c>
      <c r="B35" s="1433" t="s">
        <v>1380</v>
      </c>
      <c r="C35" s="1433" t="s">
        <v>1295</v>
      </c>
      <c r="D35" s="1430" t="s">
        <v>1382</v>
      </c>
      <c r="E35" s="1431">
        <v>714792</v>
      </c>
      <c r="F35" s="1431">
        <v>5504177</v>
      </c>
      <c r="G35" s="1431">
        <v>714792</v>
      </c>
      <c r="H35" s="1431">
        <v>5504177</v>
      </c>
      <c r="I35" s="1431">
        <v>0</v>
      </c>
      <c r="J35" s="1432">
        <v>0</v>
      </c>
    </row>
    <row r="36" spans="1:10">
      <c r="A36" s="1429" t="s">
        <v>1316</v>
      </c>
      <c r="B36" s="1433" t="s">
        <v>1383</v>
      </c>
      <c r="C36" s="1433" t="s">
        <v>2084</v>
      </c>
      <c r="D36" s="1430" t="s">
        <v>1384</v>
      </c>
      <c r="E36" s="1431">
        <v>147654</v>
      </c>
      <c r="F36" s="1431">
        <v>3407382</v>
      </c>
      <c r="G36" s="1431">
        <v>147654</v>
      </c>
      <c r="H36" s="1431">
        <v>3407382</v>
      </c>
      <c r="I36" s="1431">
        <v>0</v>
      </c>
      <c r="J36" s="1432">
        <v>0</v>
      </c>
    </row>
    <row r="37" spans="1:10">
      <c r="A37" s="1429" t="s">
        <v>1316</v>
      </c>
      <c r="B37" s="1433" t="s">
        <v>1383</v>
      </c>
      <c r="C37" s="1433" t="s">
        <v>1295</v>
      </c>
      <c r="D37" s="1430" t="s">
        <v>1385</v>
      </c>
      <c r="E37" s="1431">
        <v>147654</v>
      </c>
      <c r="F37" s="1431">
        <v>3407382</v>
      </c>
      <c r="G37" s="1431">
        <v>147654</v>
      </c>
      <c r="H37" s="1431">
        <v>3407382</v>
      </c>
      <c r="I37" s="1431">
        <v>0</v>
      </c>
      <c r="J37" s="1432">
        <v>0</v>
      </c>
    </row>
    <row r="38" spans="1:10">
      <c r="A38" s="1429" t="s">
        <v>1316</v>
      </c>
      <c r="B38" s="1433" t="s">
        <v>1386</v>
      </c>
      <c r="C38" s="1433" t="s">
        <v>2084</v>
      </c>
      <c r="D38" s="1430" t="s">
        <v>1387</v>
      </c>
      <c r="E38" s="1431">
        <v>1215661</v>
      </c>
      <c r="F38" s="1431">
        <v>11237989</v>
      </c>
      <c r="G38" s="1431">
        <v>1215661</v>
      </c>
      <c r="H38" s="1431">
        <v>11237989</v>
      </c>
      <c r="I38" s="1431">
        <v>0</v>
      </c>
      <c r="J38" s="1432">
        <v>0</v>
      </c>
    </row>
    <row r="39" spans="1:10">
      <c r="A39" s="1429" t="s">
        <v>1316</v>
      </c>
      <c r="B39" s="1433" t="s">
        <v>1386</v>
      </c>
      <c r="C39" s="1433" t="s">
        <v>1293</v>
      </c>
      <c r="D39" s="1430" t="s">
        <v>1353</v>
      </c>
      <c r="E39" s="1431">
        <v>236089</v>
      </c>
      <c r="F39" s="1431">
        <v>3645067</v>
      </c>
      <c r="G39" s="1431">
        <v>236089</v>
      </c>
      <c r="H39" s="1431">
        <v>3645067</v>
      </c>
      <c r="I39" s="1431">
        <v>0</v>
      </c>
      <c r="J39" s="1432">
        <v>0</v>
      </c>
    </row>
    <row r="40" spans="1:10">
      <c r="A40" s="1429" t="s">
        <v>1316</v>
      </c>
      <c r="B40" s="1433" t="s">
        <v>1386</v>
      </c>
      <c r="C40" s="1433" t="s">
        <v>1295</v>
      </c>
      <c r="D40" s="1430" t="s">
        <v>1388</v>
      </c>
      <c r="E40" s="1431">
        <v>491431</v>
      </c>
      <c r="F40" s="1431">
        <v>2109611</v>
      </c>
      <c r="G40" s="1431">
        <v>491431</v>
      </c>
      <c r="H40" s="1431">
        <v>2109611</v>
      </c>
      <c r="I40" s="1431">
        <v>0</v>
      </c>
      <c r="J40" s="1432">
        <v>0</v>
      </c>
    </row>
    <row r="41" spans="1:10">
      <c r="A41" s="1429" t="s">
        <v>1316</v>
      </c>
      <c r="B41" s="1433" t="s">
        <v>1386</v>
      </c>
      <c r="C41" s="1433" t="s">
        <v>1319</v>
      </c>
      <c r="D41" s="1430" t="s">
        <v>1389</v>
      </c>
      <c r="E41" s="1431">
        <v>488141</v>
      </c>
      <c r="F41" s="1431">
        <v>5483311</v>
      </c>
      <c r="G41" s="1431">
        <v>488141</v>
      </c>
      <c r="H41" s="1431">
        <v>5483311</v>
      </c>
      <c r="I41" s="1431">
        <v>0</v>
      </c>
      <c r="J41" s="1432">
        <v>0</v>
      </c>
    </row>
    <row r="42" spans="1:10">
      <c r="A42" s="1429" t="s">
        <v>1314</v>
      </c>
      <c r="B42" s="1433" t="s">
        <v>2084</v>
      </c>
      <c r="C42" s="1433" t="s">
        <v>2084</v>
      </c>
      <c r="D42" s="1430" t="s">
        <v>1390</v>
      </c>
      <c r="E42" s="1431">
        <v>181042</v>
      </c>
      <c r="F42" s="1431">
        <v>1320458</v>
      </c>
      <c r="G42" s="1431">
        <v>181042</v>
      </c>
      <c r="H42" s="1431">
        <v>1320458</v>
      </c>
      <c r="I42" s="1431">
        <v>0</v>
      </c>
      <c r="J42" s="1432">
        <v>0</v>
      </c>
    </row>
    <row r="43" spans="1:10">
      <c r="A43" s="1429" t="s">
        <v>1314</v>
      </c>
      <c r="B43" s="1433" t="s">
        <v>1391</v>
      </c>
      <c r="C43" s="1433" t="s">
        <v>2084</v>
      </c>
      <c r="D43" s="1430" t="s">
        <v>1392</v>
      </c>
      <c r="E43" s="1431">
        <v>40209</v>
      </c>
      <c r="F43" s="1431">
        <v>300806</v>
      </c>
      <c r="G43" s="1431">
        <v>40209</v>
      </c>
      <c r="H43" s="1431">
        <v>300806</v>
      </c>
      <c r="I43" s="1431">
        <v>0</v>
      </c>
      <c r="J43" s="1432">
        <v>0</v>
      </c>
    </row>
    <row r="44" spans="1:10">
      <c r="A44" s="1429" t="s">
        <v>1314</v>
      </c>
      <c r="B44" s="1433" t="s">
        <v>1391</v>
      </c>
      <c r="C44" s="1433" t="s">
        <v>1295</v>
      </c>
      <c r="D44" s="1430" t="s">
        <v>1393</v>
      </c>
      <c r="E44" s="1431">
        <v>40209</v>
      </c>
      <c r="F44" s="1431">
        <v>300806</v>
      </c>
      <c r="G44" s="1431">
        <v>40209</v>
      </c>
      <c r="H44" s="1431">
        <v>300806</v>
      </c>
      <c r="I44" s="1431">
        <v>0</v>
      </c>
      <c r="J44" s="1432">
        <v>0</v>
      </c>
    </row>
    <row r="45" spans="1:10">
      <c r="A45" s="1429" t="s">
        <v>1314</v>
      </c>
      <c r="B45" s="1433" t="s">
        <v>1394</v>
      </c>
      <c r="C45" s="1433" t="s">
        <v>2084</v>
      </c>
      <c r="D45" s="1430" t="s">
        <v>1395</v>
      </c>
      <c r="E45" s="1431">
        <v>2080</v>
      </c>
      <c r="F45" s="1431">
        <v>3464</v>
      </c>
      <c r="G45" s="1431">
        <v>2080</v>
      </c>
      <c r="H45" s="1431">
        <v>3464</v>
      </c>
      <c r="I45" s="1431">
        <v>0</v>
      </c>
      <c r="J45" s="1432">
        <v>0</v>
      </c>
    </row>
    <row r="46" spans="1:10">
      <c r="A46" s="1429" t="s">
        <v>1314</v>
      </c>
      <c r="B46" s="1433" t="s">
        <v>1394</v>
      </c>
      <c r="C46" s="1433" t="s">
        <v>1295</v>
      </c>
      <c r="D46" s="1430" t="s">
        <v>1396</v>
      </c>
      <c r="E46" s="1431">
        <v>2080</v>
      </c>
      <c r="F46" s="1431">
        <v>3464</v>
      </c>
      <c r="G46" s="1431">
        <v>2080</v>
      </c>
      <c r="H46" s="1431">
        <v>3464</v>
      </c>
      <c r="I46" s="1431">
        <v>0</v>
      </c>
      <c r="J46" s="1432">
        <v>0</v>
      </c>
    </row>
    <row r="47" spans="1:10">
      <c r="A47" s="1429" t="s">
        <v>1314</v>
      </c>
      <c r="B47" s="1433" t="s">
        <v>1397</v>
      </c>
      <c r="C47" s="1433" t="s">
        <v>2084</v>
      </c>
      <c r="D47" s="1430" t="s">
        <v>1398</v>
      </c>
      <c r="E47" s="1431">
        <v>138753</v>
      </c>
      <c r="F47" s="1431">
        <v>1016188</v>
      </c>
      <c r="G47" s="1431">
        <v>138753</v>
      </c>
      <c r="H47" s="1431">
        <v>1016188</v>
      </c>
      <c r="I47" s="1431">
        <v>0</v>
      </c>
      <c r="J47" s="1432">
        <v>0</v>
      </c>
    </row>
    <row r="48" spans="1:10">
      <c r="A48" s="1429" t="s">
        <v>1314</v>
      </c>
      <c r="B48" s="1433" t="s">
        <v>1397</v>
      </c>
      <c r="C48" s="1433" t="s">
        <v>1295</v>
      </c>
      <c r="D48" s="1430" t="s">
        <v>1399</v>
      </c>
      <c r="E48" s="1431">
        <v>138753</v>
      </c>
      <c r="F48" s="1431">
        <v>1016188</v>
      </c>
      <c r="G48" s="1431">
        <v>138753</v>
      </c>
      <c r="H48" s="1431">
        <v>1016188</v>
      </c>
      <c r="I48" s="1431">
        <v>0</v>
      </c>
      <c r="J48" s="1432">
        <v>0</v>
      </c>
    </row>
    <row r="49" spans="1:10" ht="22.5">
      <c r="A49" s="1429" t="s">
        <v>1319</v>
      </c>
      <c r="B49" s="1433" t="s">
        <v>2084</v>
      </c>
      <c r="C49" s="1433" t="s">
        <v>2084</v>
      </c>
      <c r="D49" s="1430" t="s">
        <v>1400</v>
      </c>
      <c r="E49" s="1431">
        <v>2148577</v>
      </c>
      <c r="F49" s="1431">
        <v>20495854</v>
      </c>
      <c r="G49" s="1431">
        <v>2148577</v>
      </c>
      <c r="H49" s="1431">
        <v>20495854</v>
      </c>
      <c r="I49" s="1431">
        <v>0</v>
      </c>
      <c r="J49" s="1432">
        <v>0</v>
      </c>
    </row>
    <row r="50" spans="1:10">
      <c r="A50" s="1429" t="s">
        <v>1319</v>
      </c>
      <c r="B50" s="1433" t="s">
        <v>1401</v>
      </c>
      <c r="C50" s="1433" t="s">
        <v>2084</v>
      </c>
      <c r="D50" s="1430" t="s">
        <v>1402</v>
      </c>
      <c r="E50" s="1431">
        <v>2147092</v>
      </c>
      <c r="F50" s="1431">
        <v>20451829</v>
      </c>
      <c r="G50" s="1431">
        <v>2147092</v>
      </c>
      <c r="H50" s="1431">
        <v>20451829</v>
      </c>
      <c r="I50" s="1431">
        <v>0</v>
      </c>
      <c r="J50" s="1432">
        <v>0</v>
      </c>
    </row>
    <row r="51" spans="1:10">
      <c r="A51" s="1429" t="s">
        <v>1319</v>
      </c>
      <c r="B51" s="1433" t="s">
        <v>1401</v>
      </c>
      <c r="C51" s="1433" t="s">
        <v>1293</v>
      </c>
      <c r="D51" s="1430" t="s">
        <v>1353</v>
      </c>
      <c r="E51" s="1431">
        <v>1467315</v>
      </c>
      <c r="F51" s="1431">
        <v>15895349</v>
      </c>
      <c r="G51" s="1431">
        <v>1467315</v>
      </c>
      <c r="H51" s="1431">
        <v>15895349</v>
      </c>
      <c r="I51" s="1431">
        <v>0</v>
      </c>
      <c r="J51" s="1432">
        <v>0</v>
      </c>
    </row>
    <row r="52" spans="1:10">
      <c r="A52" s="1429" t="s">
        <v>1319</v>
      </c>
      <c r="B52" s="1433" t="s">
        <v>1401</v>
      </c>
      <c r="C52" s="1433" t="s">
        <v>1316</v>
      </c>
      <c r="D52" s="1430" t="s">
        <v>1403</v>
      </c>
      <c r="E52" s="1431">
        <v>679777</v>
      </c>
      <c r="F52" s="1431">
        <v>4556480</v>
      </c>
      <c r="G52" s="1431">
        <v>679777</v>
      </c>
      <c r="H52" s="1431">
        <v>4556480</v>
      </c>
      <c r="I52" s="1431">
        <v>0</v>
      </c>
      <c r="J52" s="1432">
        <v>0</v>
      </c>
    </row>
    <row r="53" spans="1:10">
      <c r="A53" s="1429" t="s">
        <v>1319</v>
      </c>
      <c r="B53" s="1433" t="s">
        <v>1404</v>
      </c>
      <c r="C53" s="1433" t="s">
        <v>2084</v>
      </c>
      <c r="D53" s="1430" t="s">
        <v>1405</v>
      </c>
      <c r="E53" s="1431">
        <v>1485</v>
      </c>
      <c r="F53" s="1431">
        <v>44025</v>
      </c>
      <c r="G53" s="1431">
        <v>1485</v>
      </c>
      <c r="H53" s="1431">
        <v>44025</v>
      </c>
      <c r="I53" s="1431">
        <v>0</v>
      </c>
      <c r="J53" s="1432">
        <v>0</v>
      </c>
    </row>
    <row r="54" spans="1:10">
      <c r="A54" s="1429" t="s">
        <v>1319</v>
      </c>
      <c r="B54" s="1433" t="s">
        <v>1404</v>
      </c>
      <c r="C54" s="1433" t="s">
        <v>1295</v>
      </c>
      <c r="D54" s="1430" t="s">
        <v>1406</v>
      </c>
      <c r="E54" s="1431">
        <v>1485</v>
      </c>
      <c r="F54" s="1431">
        <v>44025</v>
      </c>
      <c r="G54" s="1431">
        <v>1485</v>
      </c>
      <c r="H54" s="1431">
        <v>44025</v>
      </c>
      <c r="I54" s="1431">
        <v>0</v>
      </c>
      <c r="J54" s="1432">
        <v>0</v>
      </c>
    </row>
    <row r="55" spans="1:10">
      <c r="A55" s="1429" t="s">
        <v>1324</v>
      </c>
      <c r="B55" s="1433" t="s">
        <v>2084</v>
      </c>
      <c r="C55" s="1433" t="s">
        <v>2084</v>
      </c>
      <c r="D55" s="1430" t="s">
        <v>1407</v>
      </c>
      <c r="E55" s="1431">
        <v>478942</v>
      </c>
      <c r="F55" s="1431">
        <v>5492469</v>
      </c>
      <c r="G55" s="1431">
        <v>478942</v>
      </c>
      <c r="H55" s="1431">
        <v>5492469</v>
      </c>
      <c r="I55" s="1431">
        <v>0</v>
      </c>
      <c r="J55" s="1432">
        <v>0</v>
      </c>
    </row>
    <row r="56" spans="1:10">
      <c r="A56" s="1429" t="s">
        <v>1324</v>
      </c>
      <c r="B56" s="1433" t="s">
        <v>1408</v>
      </c>
      <c r="C56" s="1433" t="s">
        <v>2084</v>
      </c>
      <c r="D56" s="1430" t="s">
        <v>1409</v>
      </c>
      <c r="E56" s="1431">
        <v>478942</v>
      </c>
      <c r="F56" s="1431">
        <v>5492469</v>
      </c>
      <c r="G56" s="1431">
        <v>478942</v>
      </c>
      <c r="H56" s="1431">
        <v>5492469</v>
      </c>
      <c r="I56" s="1431">
        <v>0</v>
      </c>
      <c r="J56" s="1432">
        <v>0</v>
      </c>
    </row>
    <row r="57" spans="1:10">
      <c r="A57" s="1429" t="s">
        <v>1324</v>
      </c>
      <c r="B57" s="1433" t="s">
        <v>1408</v>
      </c>
      <c r="C57" s="1433" t="s">
        <v>1293</v>
      </c>
      <c r="D57" s="1430" t="s">
        <v>1410</v>
      </c>
      <c r="E57" s="1431">
        <v>478942</v>
      </c>
      <c r="F57" s="1431">
        <v>5492469</v>
      </c>
      <c r="G57" s="1431">
        <v>478942</v>
      </c>
      <c r="H57" s="1431">
        <v>5492469</v>
      </c>
      <c r="I57" s="1431">
        <v>0</v>
      </c>
      <c r="J57" s="1432">
        <v>0</v>
      </c>
    </row>
    <row r="58" spans="1:10">
      <c r="A58" s="1429" t="s">
        <v>1326</v>
      </c>
      <c r="B58" s="1433" t="s">
        <v>2084</v>
      </c>
      <c r="C58" s="1433" t="s">
        <v>2084</v>
      </c>
      <c r="D58" s="1430" t="s">
        <v>1411</v>
      </c>
      <c r="E58" s="1431">
        <v>224850</v>
      </c>
      <c r="F58" s="1431">
        <v>888710</v>
      </c>
      <c r="G58" s="1431">
        <v>224850</v>
      </c>
      <c r="H58" s="1431">
        <v>888710</v>
      </c>
      <c r="I58" s="1431">
        <v>0</v>
      </c>
      <c r="J58" s="1432">
        <v>0</v>
      </c>
    </row>
    <row r="59" spans="1:10">
      <c r="A59" s="1429" t="s">
        <v>1326</v>
      </c>
      <c r="B59" s="1433" t="s">
        <v>1412</v>
      </c>
      <c r="C59" s="1433" t="s">
        <v>2084</v>
      </c>
      <c r="D59" s="1430" t="s">
        <v>1413</v>
      </c>
      <c r="E59" s="1431">
        <v>224850</v>
      </c>
      <c r="F59" s="1431">
        <v>888710</v>
      </c>
      <c r="G59" s="1431">
        <v>224850</v>
      </c>
      <c r="H59" s="1431">
        <v>888710</v>
      </c>
      <c r="I59" s="1431">
        <v>0</v>
      </c>
      <c r="J59" s="1432">
        <v>0</v>
      </c>
    </row>
    <row r="60" spans="1:10">
      <c r="A60" s="1429" t="s">
        <v>1326</v>
      </c>
      <c r="B60" s="1433" t="s">
        <v>1412</v>
      </c>
      <c r="C60" s="1433" t="s">
        <v>1295</v>
      </c>
      <c r="D60" s="1430" t="s">
        <v>1414</v>
      </c>
      <c r="E60" s="1431">
        <v>224850</v>
      </c>
      <c r="F60" s="1431">
        <v>888710</v>
      </c>
      <c r="G60" s="1431">
        <v>224850</v>
      </c>
      <c r="H60" s="1431">
        <v>888710</v>
      </c>
      <c r="I60" s="1431">
        <v>0</v>
      </c>
      <c r="J60" s="1432">
        <v>0</v>
      </c>
    </row>
    <row r="61" spans="1:10" ht="22.5">
      <c r="A61" s="1429" t="s">
        <v>2084</v>
      </c>
      <c r="B61" s="1433" t="s">
        <v>2084</v>
      </c>
      <c r="C61" s="1433" t="s">
        <v>2084</v>
      </c>
      <c r="D61" s="1430" t="s">
        <v>1346</v>
      </c>
      <c r="E61" s="1431">
        <v>14078721</v>
      </c>
      <c r="F61" s="1431">
        <v>86155941</v>
      </c>
      <c r="G61" s="1431">
        <v>5231842</v>
      </c>
      <c r="H61" s="1431">
        <v>25821016</v>
      </c>
      <c r="I61" s="1431">
        <v>8846879</v>
      </c>
      <c r="J61" s="1432">
        <v>60334925</v>
      </c>
    </row>
    <row r="62" spans="1:10">
      <c r="A62" s="1429" t="s">
        <v>1293</v>
      </c>
      <c r="B62" s="1433" t="s">
        <v>2084</v>
      </c>
      <c r="C62" s="1433" t="s">
        <v>2084</v>
      </c>
      <c r="D62" s="1430" t="s">
        <v>1350</v>
      </c>
      <c r="E62" s="1431">
        <v>3953505</v>
      </c>
      <c r="F62" s="1431">
        <v>16438423</v>
      </c>
      <c r="G62" s="1431">
        <v>574253</v>
      </c>
      <c r="H62" s="1431">
        <v>2608268</v>
      </c>
      <c r="I62" s="1431">
        <v>3379252</v>
      </c>
      <c r="J62" s="1432">
        <v>13830155</v>
      </c>
    </row>
    <row r="63" spans="1:10">
      <c r="A63" s="1429" t="s">
        <v>1293</v>
      </c>
      <c r="B63" s="1433" t="s">
        <v>1351</v>
      </c>
      <c r="C63" s="1433" t="s">
        <v>2084</v>
      </c>
      <c r="D63" s="1430" t="s">
        <v>1352</v>
      </c>
      <c r="E63" s="1431">
        <v>32495</v>
      </c>
      <c r="F63" s="1431">
        <v>249292</v>
      </c>
      <c r="G63" s="1431">
        <v>32495</v>
      </c>
      <c r="H63" s="1431">
        <v>249292</v>
      </c>
      <c r="I63" s="1431">
        <v>0</v>
      </c>
      <c r="J63" s="1432">
        <v>0</v>
      </c>
    </row>
    <row r="64" spans="1:10">
      <c r="A64" s="1429" t="s">
        <v>1293</v>
      </c>
      <c r="B64" s="1433" t="s">
        <v>1351</v>
      </c>
      <c r="C64" s="1433" t="s">
        <v>1415</v>
      </c>
      <c r="D64" s="1430" t="s">
        <v>1416</v>
      </c>
      <c r="E64" s="1431">
        <v>32495</v>
      </c>
      <c r="F64" s="1431">
        <v>249292</v>
      </c>
      <c r="G64" s="1431">
        <v>32495</v>
      </c>
      <c r="H64" s="1431">
        <v>249292</v>
      </c>
      <c r="I64" s="1431">
        <v>0</v>
      </c>
      <c r="J64" s="1432">
        <v>0</v>
      </c>
    </row>
    <row r="65" spans="1:10">
      <c r="A65" s="1429" t="s">
        <v>1293</v>
      </c>
      <c r="B65" s="1433" t="s">
        <v>1358</v>
      </c>
      <c r="C65" s="1433" t="s">
        <v>2084</v>
      </c>
      <c r="D65" s="1430" t="s">
        <v>1359</v>
      </c>
      <c r="E65" s="1431">
        <v>100000</v>
      </c>
      <c r="F65" s="1431">
        <v>595000</v>
      </c>
      <c r="G65" s="1431">
        <v>100000</v>
      </c>
      <c r="H65" s="1431">
        <v>595000</v>
      </c>
      <c r="I65" s="1431">
        <v>0</v>
      </c>
      <c r="J65" s="1432">
        <v>0</v>
      </c>
    </row>
    <row r="66" spans="1:10">
      <c r="A66" s="1429" t="s">
        <v>1293</v>
      </c>
      <c r="B66" s="1433" t="s">
        <v>1358</v>
      </c>
      <c r="C66" s="1433" t="s">
        <v>1415</v>
      </c>
      <c r="D66" s="1430" t="s">
        <v>1416</v>
      </c>
      <c r="E66" s="1431">
        <v>100000</v>
      </c>
      <c r="F66" s="1431">
        <v>595000</v>
      </c>
      <c r="G66" s="1431">
        <v>100000</v>
      </c>
      <c r="H66" s="1431">
        <v>595000</v>
      </c>
      <c r="I66" s="1431">
        <v>0</v>
      </c>
      <c r="J66" s="1432">
        <v>0</v>
      </c>
    </row>
    <row r="67" spans="1:10">
      <c r="A67" s="1429" t="s">
        <v>1293</v>
      </c>
      <c r="B67" s="1433" t="s">
        <v>1361</v>
      </c>
      <c r="C67" s="1433" t="s">
        <v>2084</v>
      </c>
      <c r="D67" s="1430" t="s">
        <v>1362</v>
      </c>
      <c r="E67" s="1431">
        <v>3821010</v>
      </c>
      <c r="F67" s="1431">
        <v>15594131</v>
      </c>
      <c r="G67" s="1431">
        <v>441758</v>
      </c>
      <c r="H67" s="1431">
        <v>1763976</v>
      </c>
      <c r="I67" s="1431">
        <v>3379252</v>
      </c>
      <c r="J67" s="1432">
        <v>13830155</v>
      </c>
    </row>
    <row r="68" spans="1:10">
      <c r="A68" s="1429" t="s">
        <v>1293</v>
      </c>
      <c r="B68" s="1433" t="s">
        <v>1361</v>
      </c>
      <c r="C68" s="1433" t="s">
        <v>1415</v>
      </c>
      <c r="D68" s="1430" t="s">
        <v>1416</v>
      </c>
      <c r="E68" s="1431">
        <v>3821010</v>
      </c>
      <c r="F68" s="1431">
        <v>15594131</v>
      </c>
      <c r="G68" s="1431">
        <v>441758</v>
      </c>
      <c r="H68" s="1431">
        <v>1763976</v>
      </c>
      <c r="I68" s="1431">
        <v>3379252</v>
      </c>
      <c r="J68" s="1432">
        <v>13830155</v>
      </c>
    </row>
    <row r="69" spans="1:10">
      <c r="A69" s="1429" t="s">
        <v>1316</v>
      </c>
      <c r="B69" s="1433" t="s">
        <v>2084</v>
      </c>
      <c r="C69" s="1433" t="s">
        <v>2084</v>
      </c>
      <c r="D69" s="1430" t="s">
        <v>1379</v>
      </c>
      <c r="E69" s="1431">
        <v>10065716</v>
      </c>
      <c r="F69" s="1431">
        <v>69596518</v>
      </c>
      <c r="G69" s="1431">
        <v>4598089</v>
      </c>
      <c r="H69" s="1431">
        <v>23091748</v>
      </c>
      <c r="I69" s="1431">
        <v>5467627</v>
      </c>
      <c r="J69" s="1432">
        <v>46504770</v>
      </c>
    </row>
    <row r="70" spans="1:10">
      <c r="A70" s="1429" t="s">
        <v>1316</v>
      </c>
      <c r="B70" s="1433" t="s">
        <v>1383</v>
      </c>
      <c r="C70" s="1433" t="s">
        <v>2084</v>
      </c>
      <c r="D70" s="1430" t="s">
        <v>1384</v>
      </c>
      <c r="E70" s="1431">
        <v>1433569</v>
      </c>
      <c r="F70" s="1431">
        <v>7263988</v>
      </c>
      <c r="G70" s="1431">
        <v>2800</v>
      </c>
      <c r="H70" s="1431">
        <v>1026419</v>
      </c>
      <c r="I70" s="1431">
        <v>1430769</v>
      </c>
      <c r="J70" s="1432">
        <v>6237569</v>
      </c>
    </row>
    <row r="71" spans="1:10">
      <c r="A71" s="1429" t="s">
        <v>1316</v>
      </c>
      <c r="B71" s="1433" t="s">
        <v>1383</v>
      </c>
      <c r="C71" s="1433" t="s">
        <v>1316</v>
      </c>
      <c r="D71" s="1430" t="s">
        <v>1417</v>
      </c>
      <c r="E71" s="1431">
        <v>1433569</v>
      </c>
      <c r="F71" s="1431">
        <v>7263988</v>
      </c>
      <c r="G71" s="1431">
        <v>2800</v>
      </c>
      <c r="H71" s="1431">
        <v>1026419</v>
      </c>
      <c r="I71" s="1431">
        <v>1430769</v>
      </c>
      <c r="J71" s="1432">
        <v>6237569</v>
      </c>
    </row>
    <row r="72" spans="1:10">
      <c r="A72" s="1429" t="s">
        <v>1316</v>
      </c>
      <c r="B72" s="1433" t="s">
        <v>1386</v>
      </c>
      <c r="C72" s="1433" t="s">
        <v>2084</v>
      </c>
      <c r="D72" s="1430" t="s">
        <v>1387</v>
      </c>
      <c r="E72" s="1431">
        <v>8632147</v>
      </c>
      <c r="F72" s="1431">
        <v>62332530</v>
      </c>
      <c r="G72" s="1431">
        <v>4595289</v>
      </c>
      <c r="H72" s="1431">
        <v>22065329</v>
      </c>
      <c r="I72" s="1431">
        <v>4036858</v>
      </c>
      <c r="J72" s="1432">
        <v>40267201</v>
      </c>
    </row>
    <row r="73" spans="1:10">
      <c r="A73" s="1429" t="s">
        <v>1316</v>
      </c>
      <c r="B73" s="1433" t="s">
        <v>1386</v>
      </c>
      <c r="C73" s="1433" t="s">
        <v>1328</v>
      </c>
      <c r="D73" s="1430" t="s">
        <v>1418</v>
      </c>
      <c r="E73" s="1431">
        <v>8632147</v>
      </c>
      <c r="F73" s="1431">
        <v>62332530</v>
      </c>
      <c r="G73" s="1431">
        <v>4595289</v>
      </c>
      <c r="H73" s="1431">
        <v>22065329</v>
      </c>
      <c r="I73" s="1431">
        <v>4036858</v>
      </c>
      <c r="J73" s="1432">
        <v>40267201</v>
      </c>
    </row>
    <row r="74" spans="1:10" ht="22.5">
      <c r="A74" s="1429" t="s">
        <v>1319</v>
      </c>
      <c r="B74" s="1433" t="s">
        <v>2084</v>
      </c>
      <c r="C74" s="1433" t="s">
        <v>2084</v>
      </c>
      <c r="D74" s="1430" t="s">
        <v>1400</v>
      </c>
      <c r="E74" s="1431">
        <v>59500</v>
      </c>
      <c r="F74" s="1431">
        <v>121000</v>
      </c>
      <c r="G74" s="1431">
        <v>59500</v>
      </c>
      <c r="H74" s="1431">
        <v>121000</v>
      </c>
      <c r="I74" s="1431">
        <v>0</v>
      </c>
      <c r="J74" s="1432">
        <v>0</v>
      </c>
    </row>
    <row r="75" spans="1:10">
      <c r="A75" s="1429" t="s">
        <v>1319</v>
      </c>
      <c r="B75" s="1433" t="s">
        <v>1401</v>
      </c>
      <c r="C75" s="1433" t="s">
        <v>2084</v>
      </c>
      <c r="D75" s="1430" t="s">
        <v>1402</v>
      </c>
      <c r="E75" s="1431">
        <v>59500</v>
      </c>
      <c r="F75" s="1431">
        <v>121000</v>
      </c>
      <c r="G75" s="1431">
        <v>59500</v>
      </c>
      <c r="H75" s="1431">
        <v>121000</v>
      </c>
      <c r="I75" s="1431">
        <v>0</v>
      </c>
      <c r="J75" s="1432">
        <v>0</v>
      </c>
    </row>
    <row r="76" spans="1:10">
      <c r="A76" s="1429" t="s">
        <v>1319</v>
      </c>
      <c r="B76" s="1433" t="s">
        <v>1401</v>
      </c>
      <c r="C76" s="1433" t="s">
        <v>1415</v>
      </c>
      <c r="D76" s="1430" t="s">
        <v>1416</v>
      </c>
      <c r="E76" s="1431">
        <v>59500</v>
      </c>
      <c r="F76" s="1431">
        <v>121000</v>
      </c>
      <c r="G76" s="1431">
        <v>59500</v>
      </c>
      <c r="H76" s="1431">
        <v>121000</v>
      </c>
      <c r="I76" s="1431">
        <v>0</v>
      </c>
      <c r="J76" s="1432">
        <v>0</v>
      </c>
    </row>
    <row r="77" spans="1:10">
      <c r="A77" s="1429" t="s">
        <v>2084</v>
      </c>
      <c r="B77" s="1433" t="s">
        <v>2084</v>
      </c>
      <c r="C77" s="1433" t="s">
        <v>2084</v>
      </c>
      <c r="D77" s="1430" t="s">
        <v>1420</v>
      </c>
      <c r="E77" s="1431">
        <v>9188</v>
      </c>
      <c r="F77" s="1431">
        <v>44700</v>
      </c>
      <c r="G77" s="1431">
        <v>9188</v>
      </c>
      <c r="H77" s="1431">
        <v>44700</v>
      </c>
      <c r="I77" s="1431">
        <v>0</v>
      </c>
      <c r="J77" s="1432">
        <v>0</v>
      </c>
    </row>
    <row r="78" spans="1:10">
      <c r="A78" s="1429" t="s">
        <v>2084</v>
      </c>
      <c r="B78" s="1433" t="s">
        <v>2084</v>
      </c>
      <c r="C78" s="1433" t="s">
        <v>2084</v>
      </c>
      <c r="D78" s="1430" t="s">
        <v>1421</v>
      </c>
      <c r="E78" s="1431">
        <v>6127</v>
      </c>
      <c r="F78" s="1431">
        <v>6127</v>
      </c>
      <c r="G78" s="1431">
        <v>6127</v>
      </c>
      <c r="H78" s="1431">
        <v>6127</v>
      </c>
      <c r="I78" s="1431">
        <v>0</v>
      </c>
      <c r="J78" s="1432">
        <v>0</v>
      </c>
    </row>
    <row r="79" spans="1:10">
      <c r="A79" s="1429" t="s">
        <v>2084</v>
      </c>
      <c r="B79" s="1433" t="s">
        <v>2084</v>
      </c>
      <c r="C79" s="1433" t="s">
        <v>2084</v>
      </c>
      <c r="D79" s="1430" t="s">
        <v>1422</v>
      </c>
      <c r="E79" s="1431">
        <v>0</v>
      </c>
      <c r="F79" s="1431">
        <v>0</v>
      </c>
      <c r="G79" s="1431">
        <v>0</v>
      </c>
      <c r="H79" s="1431">
        <v>0</v>
      </c>
      <c r="I79" s="1431">
        <v>0</v>
      </c>
      <c r="J79" s="1432">
        <v>0</v>
      </c>
    </row>
    <row r="80" spans="1:10" ht="22.5">
      <c r="A80" s="1429" t="s">
        <v>2084</v>
      </c>
      <c r="B80" s="1433" t="s">
        <v>2084</v>
      </c>
      <c r="C80" s="1433" t="s">
        <v>2084</v>
      </c>
      <c r="D80" s="1430" t="s">
        <v>1423</v>
      </c>
      <c r="E80" s="1431">
        <v>3061</v>
      </c>
      <c r="F80" s="1431">
        <v>38573</v>
      </c>
      <c r="G80" s="1431">
        <v>3061</v>
      </c>
      <c r="H80" s="1431">
        <v>38573</v>
      </c>
      <c r="I80" s="1431">
        <v>0</v>
      </c>
      <c r="J80" s="1432">
        <v>0</v>
      </c>
    </row>
    <row r="81" spans="1:10">
      <c r="A81" s="1429" t="s">
        <v>2084</v>
      </c>
      <c r="B81" s="1433" t="s">
        <v>2084</v>
      </c>
      <c r="C81" s="1433" t="s">
        <v>2084</v>
      </c>
      <c r="D81" s="1430" t="s">
        <v>1424</v>
      </c>
      <c r="E81" s="1431">
        <v>28081164</v>
      </c>
      <c r="F81" s="1431">
        <v>215685212</v>
      </c>
      <c r="G81" s="1431" t="s">
        <v>2084</v>
      </c>
      <c r="H81" s="1431" t="s">
        <v>2084</v>
      </c>
      <c r="I81" s="1431" t="s">
        <v>2084</v>
      </c>
      <c r="J81" s="1432" t="s">
        <v>2084</v>
      </c>
    </row>
    <row r="82" spans="1:10">
      <c r="A82" s="1429" t="s">
        <v>2084</v>
      </c>
      <c r="B82" s="1433" t="s">
        <v>2084</v>
      </c>
      <c r="C82" s="1433" t="s">
        <v>2084</v>
      </c>
      <c r="D82" s="1430" t="s">
        <v>2084</v>
      </c>
      <c r="E82" s="1431" t="s">
        <v>2084</v>
      </c>
      <c r="F82" s="1431" t="s">
        <v>2084</v>
      </c>
      <c r="G82" s="1431" t="s">
        <v>2084</v>
      </c>
      <c r="H82" s="1431" t="s">
        <v>2084</v>
      </c>
      <c r="I82" s="1431" t="s">
        <v>2084</v>
      </c>
      <c r="J82" s="1432" t="s">
        <v>2084</v>
      </c>
    </row>
    <row r="83" spans="1:10">
      <c r="A83" s="1429" t="s">
        <v>2084</v>
      </c>
      <c r="B83" s="1433" t="s">
        <v>2084</v>
      </c>
      <c r="C83" s="1433" t="s">
        <v>2084</v>
      </c>
      <c r="D83" s="1430" t="s">
        <v>1425</v>
      </c>
      <c r="E83" s="1431">
        <v>246945185</v>
      </c>
      <c r="F83" s="1431" t="s">
        <v>2084</v>
      </c>
      <c r="G83" s="1431" t="s">
        <v>2084</v>
      </c>
      <c r="H83" s="1431" t="s">
        <v>2084</v>
      </c>
      <c r="I83" s="1431" t="s">
        <v>2084</v>
      </c>
      <c r="J83" s="1432" t="s">
        <v>2084</v>
      </c>
    </row>
    <row r="84" spans="1:10">
      <c r="A84" s="1429" t="s">
        <v>2084</v>
      </c>
      <c r="B84" s="1433" t="s">
        <v>2084</v>
      </c>
      <c r="C84" s="1433" t="s">
        <v>2084</v>
      </c>
      <c r="D84" s="1430" t="s">
        <v>1426</v>
      </c>
      <c r="E84" s="1431">
        <v>250542552</v>
      </c>
      <c r="F84" s="1431" t="s">
        <v>2084</v>
      </c>
      <c r="G84" s="1431" t="s">
        <v>2084</v>
      </c>
      <c r="H84" s="1431" t="s">
        <v>2084</v>
      </c>
      <c r="I84" s="1431" t="s">
        <v>2084</v>
      </c>
      <c r="J84" s="1432" t="s">
        <v>2084</v>
      </c>
    </row>
    <row r="85" spans="1:10" ht="22.5">
      <c r="A85" s="1429" t="s">
        <v>2084</v>
      </c>
      <c r="B85" s="1433" t="s">
        <v>2084</v>
      </c>
      <c r="C85" s="1433" t="s">
        <v>2084</v>
      </c>
      <c r="D85" s="1430" t="s">
        <v>1427</v>
      </c>
      <c r="E85" s="1431">
        <v>674007</v>
      </c>
      <c r="F85" s="1431" t="s">
        <v>2084</v>
      </c>
      <c r="G85" s="1431" t="s">
        <v>2084</v>
      </c>
      <c r="H85" s="1431" t="s">
        <v>2084</v>
      </c>
      <c r="I85" s="1431" t="s">
        <v>2084</v>
      </c>
      <c r="J85" s="1432" t="s">
        <v>2084</v>
      </c>
    </row>
    <row r="86" spans="1:10" ht="22.5">
      <c r="A86" s="1429" t="s">
        <v>2084</v>
      </c>
      <c r="B86" s="1433" t="s">
        <v>2084</v>
      </c>
      <c r="C86" s="1433" t="s">
        <v>2084</v>
      </c>
      <c r="D86" s="1430" t="s">
        <v>1428</v>
      </c>
      <c r="E86" s="1431">
        <v>251216559</v>
      </c>
      <c r="F86" s="1431" t="s">
        <v>2084</v>
      </c>
      <c r="G86" s="1431" t="s">
        <v>2084</v>
      </c>
      <c r="H86" s="1431" t="s">
        <v>2084</v>
      </c>
      <c r="I86" s="1431" t="s">
        <v>2084</v>
      </c>
      <c r="J86" s="1432" t="s">
        <v>2084</v>
      </c>
    </row>
    <row r="87" spans="1:10">
      <c r="A87" s="1770" t="s">
        <v>2085</v>
      </c>
      <c r="B87" s="1770" t="s">
        <v>2084</v>
      </c>
      <c r="C87" s="1770" t="s">
        <v>2084</v>
      </c>
      <c r="D87" s="1770" t="s">
        <v>2084</v>
      </c>
      <c r="E87" s="1770" t="s">
        <v>2084</v>
      </c>
      <c r="F87" s="1770" t="s">
        <v>2084</v>
      </c>
      <c r="G87" s="1770" t="s">
        <v>2084</v>
      </c>
      <c r="H87" s="1770" t="s">
        <v>2084</v>
      </c>
      <c r="I87" s="1770" t="s">
        <v>2084</v>
      </c>
      <c r="J87" s="1770" t="s">
        <v>2084</v>
      </c>
    </row>
  </sheetData>
  <mergeCells count="5">
    <mergeCell ref="A4:D4"/>
    <mergeCell ref="E4:F4"/>
    <mergeCell ref="G4:H4"/>
    <mergeCell ref="I4:J4"/>
    <mergeCell ref="A87:J87"/>
  </mergeCells>
  <phoneticPr fontId="177" type="noConversion"/>
  <hyperlinks>
    <hyperlink ref="L6" location="預告統計資料發布時間表!A1" display="回發布時間表"/>
  </hyperlinks>
  <pageMargins left="0.7" right="0.7" top="0.75" bottom="0.75" header="0.3" footer="0.3"/>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workbookViewId="0">
      <selection activeCell="L6" sqref="L6"/>
    </sheetView>
  </sheetViews>
  <sheetFormatPr defaultRowHeight="16.5"/>
  <cols>
    <col min="4" max="4" width="16.875" customWidth="1"/>
    <col min="5" max="5" width="15" customWidth="1"/>
    <col min="6" max="6" width="14.875" customWidth="1"/>
    <col min="7" max="7" width="16.125" customWidth="1"/>
    <col min="8" max="8" width="13.625" customWidth="1"/>
    <col min="9" max="9" width="12.5" customWidth="1"/>
    <col min="10" max="10" width="15" customWidth="1"/>
  </cols>
  <sheetData>
    <row r="1" spans="1:12">
      <c r="A1" s="1424" t="s">
        <v>1201</v>
      </c>
      <c r="B1" s="1424"/>
      <c r="C1" s="1424"/>
      <c r="D1" s="1424"/>
      <c r="E1" s="1424"/>
      <c r="F1" s="1424" t="s">
        <v>1281</v>
      </c>
      <c r="G1" s="1424"/>
      <c r="H1" s="1424"/>
      <c r="I1" s="1424"/>
      <c r="J1" s="1424"/>
    </row>
    <row r="2" spans="1:12">
      <c r="A2" s="1424" t="s">
        <v>1438</v>
      </c>
      <c r="B2" s="1424"/>
      <c r="C2" s="1424"/>
      <c r="D2" s="1424"/>
      <c r="E2" s="1424"/>
      <c r="F2" s="1424" t="s">
        <v>1282</v>
      </c>
      <c r="G2" s="1424"/>
      <c r="H2" s="1424"/>
      <c r="I2" s="1424" t="s">
        <v>1439</v>
      </c>
      <c r="J2" s="1424"/>
    </row>
    <row r="3" spans="1:12">
      <c r="A3" s="1424"/>
      <c r="B3" s="1424"/>
      <c r="C3" s="1424"/>
      <c r="D3" s="1424"/>
      <c r="E3" s="1424"/>
      <c r="F3" s="1424" t="s">
        <v>2231</v>
      </c>
      <c r="G3" s="1424"/>
      <c r="H3" s="1424"/>
      <c r="I3" s="1424" t="s">
        <v>1441</v>
      </c>
      <c r="J3" s="1424"/>
    </row>
    <row r="4" spans="1:12">
      <c r="A4" s="1765" t="s">
        <v>1430</v>
      </c>
      <c r="B4" s="1766"/>
      <c r="C4" s="1766"/>
      <c r="D4" s="1767"/>
      <c r="E4" s="1768" t="s">
        <v>1431</v>
      </c>
      <c r="F4" s="1769"/>
      <c r="G4" s="1768" t="s">
        <v>1434</v>
      </c>
      <c r="H4" s="1769"/>
      <c r="I4" s="1768" t="s">
        <v>1435</v>
      </c>
      <c r="J4" s="1769"/>
    </row>
    <row r="5" spans="1:12">
      <c r="A5" s="1538" t="s">
        <v>1285</v>
      </c>
      <c r="B5" s="1426" t="s">
        <v>1286</v>
      </c>
      <c r="C5" s="1426" t="s">
        <v>1287</v>
      </c>
      <c r="D5" s="1427" t="s">
        <v>1288</v>
      </c>
      <c r="E5" s="1428" t="s">
        <v>1289</v>
      </c>
      <c r="F5" s="1428" t="s">
        <v>1290</v>
      </c>
      <c r="G5" s="1428" t="s">
        <v>1289</v>
      </c>
      <c r="H5" s="1428" t="s">
        <v>1290</v>
      </c>
      <c r="I5" s="1428" t="s">
        <v>1289</v>
      </c>
      <c r="J5" s="1428" t="s">
        <v>1290</v>
      </c>
    </row>
    <row r="6" spans="1:12" ht="22.5">
      <c r="A6" s="1429" t="s">
        <v>2084</v>
      </c>
      <c r="B6" s="1426" t="s">
        <v>2084</v>
      </c>
      <c r="C6" s="1426" t="s">
        <v>2084</v>
      </c>
      <c r="D6" s="1430" t="s">
        <v>1291</v>
      </c>
      <c r="E6" s="1542">
        <v>31583433</v>
      </c>
      <c r="F6" s="1431">
        <v>247223945</v>
      </c>
      <c r="G6" s="1431">
        <v>29894629</v>
      </c>
      <c r="H6" s="1431">
        <v>185200216</v>
      </c>
      <c r="I6" s="1431">
        <v>1688804</v>
      </c>
      <c r="J6" s="1432">
        <v>62023729</v>
      </c>
      <c r="L6" s="87" t="s">
        <v>125</v>
      </c>
    </row>
    <row r="7" spans="1:12" ht="22.5">
      <c r="A7" s="1429" t="s">
        <v>2084</v>
      </c>
      <c r="B7" s="1433" t="s">
        <v>2084</v>
      </c>
      <c r="C7" s="1433" t="s">
        <v>2084</v>
      </c>
      <c r="D7" s="1430" t="s">
        <v>1292</v>
      </c>
      <c r="E7" s="1542">
        <v>17918903</v>
      </c>
      <c r="F7" s="1431">
        <v>147403474</v>
      </c>
      <c r="G7" s="1431">
        <v>17918903</v>
      </c>
      <c r="H7" s="1431">
        <v>147403474</v>
      </c>
      <c r="I7" s="1431">
        <v>0</v>
      </c>
      <c r="J7" s="1432">
        <v>0</v>
      </c>
    </row>
    <row r="8" spans="1:12" ht="22.5" customHeight="1">
      <c r="A8" s="1429" t="s">
        <v>1293</v>
      </c>
      <c r="B8" s="1433" t="s">
        <v>2084</v>
      </c>
      <c r="C8" s="1433" t="s">
        <v>2084</v>
      </c>
      <c r="D8" s="1430" t="s">
        <v>1350</v>
      </c>
      <c r="E8" s="1542">
        <v>9339224</v>
      </c>
      <c r="F8" s="1431">
        <v>87870422</v>
      </c>
      <c r="G8" s="1431">
        <v>9339224</v>
      </c>
      <c r="H8" s="1431">
        <v>87870422</v>
      </c>
      <c r="I8" s="1431">
        <v>0</v>
      </c>
      <c r="J8" s="1432">
        <v>0</v>
      </c>
    </row>
    <row r="9" spans="1:12">
      <c r="A9" s="1429" t="s">
        <v>1293</v>
      </c>
      <c r="B9" s="1433" t="s">
        <v>1351</v>
      </c>
      <c r="C9" s="1433" t="s">
        <v>2084</v>
      </c>
      <c r="D9" s="1430" t="s">
        <v>1352</v>
      </c>
      <c r="E9" s="1542">
        <v>1579522</v>
      </c>
      <c r="F9" s="1431">
        <v>18376497</v>
      </c>
      <c r="G9" s="1431">
        <v>1579522</v>
      </c>
      <c r="H9" s="1431">
        <v>18376497</v>
      </c>
      <c r="I9" s="1431">
        <v>0</v>
      </c>
      <c r="J9" s="1432">
        <v>0</v>
      </c>
    </row>
    <row r="10" spans="1:12" ht="22.5" customHeight="1">
      <c r="A10" s="1429" t="s">
        <v>1293</v>
      </c>
      <c r="B10" s="1433" t="s">
        <v>1351</v>
      </c>
      <c r="C10" s="1433" t="s">
        <v>1293</v>
      </c>
      <c r="D10" s="1430" t="s">
        <v>1353</v>
      </c>
      <c r="E10" s="1542">
        <v>1252736</v>
      </c>
      <c r="F10" s="1431">
        <v>15275137</v>
      </c>
      <c r="G10" s="1431">
        <v>1252736</v>
      </c>
      <c r="H10" s="1431">
        <v>15275137</v>
      </c>
      <c r="I10" s="1431">
        <v>0</v>
      </c>
      <c r="J10" s="1432">
        <v>0</v>
      </c>
    </row>
    <row r="11" spans="1:12" ht="22.5" customHeight="1">
      <c r="A11" s="1429" t="s">
        <v>1293</v>
      </c>
      <c r="B11" s="1433" t="s">
        <v>1351</v>
      </c>
      <c r="C11" s="1433" t="s">
        <v>1295</v>
      </c>
      <c r="D11" s="1430" t="s">
        <v>1354</v>
      </c>
      <c r="E11" s="1542">
        <v>117494</v>
      </c>
      <c r="F11" s="1431">
        <v>1297784</v>
      </c>
      <c r="G11" s="1431">
        <v>117494</v>
      </c>
      <c r="H11" s="1431">
        <v>1297784</v>
      </c>
      <c r="I11" s="1431">
        <v>0</v>
      </c>
      <c r="J11" s="1432">
        <v>0</v>
      </c>
    </row>
    <row r="12" spans="1:12" ht="22.5" customHeight="1">
      <c r="A12" s="1429" t="s">
        <v>1293</v>
      </c>
      <c r="B12" s="1433" t="s">
        <v>1351</v>
      </c>
      <c r="C12" s="1433" t="s">
        <v>1316</v>
      </c>
      <c r="D12" s="1430" t="s">
        <v>1355</v>
      </c>
      <c r="E12" s="1542">
        <v>48236</v>
      </c>
      <c r="F12" s="1431">
        <v>617632</v>
      </c>
      <c r="G12" s="1431">
        <v>48236</v>
      </c>
      <c r="H12" s="1431">
        <v>617632</v>
      </c>
      <c r="I12" s="1431">
        <v>0</v>
      </c>
      <c r="J12" s="1432">
        <v>0</v>
      </c>
    </row>
    <row r="13" spans="1:12" ht="22.5" customHeight="1">
      <c r="A13" s="1429" t="s">
        <v>1293</v>
      </c>
      <c r="B13" s="1433" t="s">
        <v>1351</v>
      </c>
      <c r="C13" s="1433" t="s">
        <v>1319</v>
      </c>
      <c r="D13" s="1430" t="s">
        <v>1357</v>
      </c>
      <c r="E13" s="1542">
        <v>161056</v>
      </c>
      <c r="F13" s="1431">
        <v>1185944</v>
      </c>
      <c r="G13" s="1431">
        <v>161056</v>
      </c>
      <c r="H13" s="1431">
        <v>1185944</v>
      </c>
      <c r="I13" s="1431">
        <v>0</v>
      </c>
      <c r="J13" s="1432">
        <v>0</v>
      </c>
    </row>
    <row r="14" spans="1:12">
      <c r="A14" s="1429" t="s">
        <v>1293</v>
      </c>
      <c r="B14" s="1433" t="s">
        <v>1358</v>
      </c>
      <c r="C14" s="1433" t="s">
        <v>2084</v>
      </c>
      <c r="D14" s="1430" t="s">
        <v>1359</v>
      </c>
      <c r="E14" s="1542">
        <v>1663292</v>
      </c>
      <c r="F14" s="1431">
        <v>18609683</v>
      </c>
      <c r="G14" s="1431">
        <v>1663292</v>
      </c>
      <c r="H14" s="1431">
        <v>18609683</v>
      </c>
      <c r="I14" s="1431">
        <v>0</v>
      </c>
      <c r="J14" s="1432">
        <v>0</v>
      </c>
    </row>
    <row r="15" spans="1:12" ht="22.5" customHeight="1">
      <c r="A15" s="1429" t="s">
        <v>1293</v>
      </c>
      <c r="B15" s="1433" t="s">
        <v>1358</v>
      </c>
      <c r="C15" s="1433" t="s">
        <v>1293</v>
      </c>
      <c r="D15" s="1430" t="s">
        <v>1353</v>
      </c>
      <c r="E15" s="1542">
        <v>673292</v>
      </c>
      <c r="F15" s="1431">
        <v>6443683</v>
      </c>
      <c r="G15" s="1431">
        <v>673292</v>
      </c>
      <c r="H15" s="1431">
        <v>6443683</v>
      </c>
      <c r="I15" s="1431">
        <v>0</v>
      </c>
      <c r="J15" s="1432">
        <v>0</v>
      </c>
    </row>
    <row r="16" spans="1:12" ht="22.5" customHeight="1">
      <c r="A16" s="1429" t="s">
        <v>1293</v>
      </c>
      <c r="B16" s="1433" t="s">
        <v>1358</v>
      </c>
      <c r="C16" s="1433" t="s">
        <v>1295</v>
      </c>
      <c r="D16" s="1430" t="s">
        <v>1360</v>
      </c>
      <c r="E16" s="1542">
        <v>990000</v>
      </c>
      <c r="F16" s="1431">
        <v>12166000</v>
      </c>
      <c r="G16" s="1431">
        <v>990000</v>
      </c>
      <c r="H16" s="1431">
        <v>12166000</v>
      </c>
      <c r="I16" s="1431">
        <v>0</v>
      </c>
      <c r="J16" s="1432">
        <v>0</v>
      </c>
    </row>
    <row r="17" spans="1:10">
      <c r="A17" s="1429" t="s">
        <v>1293</v>
      </c>
      <c r="B17" s="1433" t="s">
        <v>1361</v>
      </c>
      <c r="C17" s="1433" t="s">
        <v>2084</v>
      </c>
      <c r="D17" s="1430" t="s">
        <v>1362</v>
      </c>
      <c r="E17" s="1542">
        <v>5682049</v>
      </c>
      <c r="F17" s="1431">
        <v>46454176</v>
      </c>
      <c r="G17" s="1431">
        <v>5682049</v>
      </c>
      <c r="H17" s="1431">
        <v>46454176</v>
      </c>
      <c r="I17" s="1431">
        <v>0</v>
      </c>
      <c r="J17" s="1432">
        <v>0</v>
      </c>
    </row>
    <row r="18" spans="1:10" ht="22.5" customHeight="1">
      <c r="A18" s="1429" t="s">
        <v>1293</v>
      </c>
      <c r="B18" s="1433" t="s">
        <v>1361</v>
      </c>
      <c r="C18" s="1433" t="s">
        <v>1293</v>
      </c>
      <c r="D18" s="1430" t="s">
        <v>1353</v>
      </c>
      <c r="E18" s="1542">
        <v>1850010</v>
      </c>
      <c r="F18" s="1431">
        <v>20357790</v>
      </c>
      <c r="G18" s="1431">
        <v>1850010</v>
      </c>
      <c r="H18" s="1431">
        <v>20357790</v>
      </c>
      <c r="I18" s="1431">
        <v>0</v>
      </c>
      <c r="J18" s="1432">
        <v>0</v>
      </c>
    </row>
    <row r="19" spans="1:10" ht="22.5" customHeight="1">
      <c r="A19" s="1429" t="s">
        <v>1293</v>
      </c>
      <c r="B19" s="1433" t="s">
        <v>1361</v>
      </c>
      <c r="C19" s="1433" t="s">
        <v>1295</v>
      </c>
      <c r="D19" s="1430" t="s">
        <v>1363</v>
      </c>
      <c r="E19" s="1542">
        <v>896793</v>
      </c>
      <c r="F19" s="1431">
        <v>9644270</v>
      </c>
      <c r="G19" s="1431">
        <v>896793</v>
      </c>
      <c r="H19" s="1431">
        <v>9644270</v>
      </c>
      <c r="I19" s="1431">
        <v>0</v>
      </c>
      <c r="J19" s="1432">
        <v>0</v>
      </c>
    </row>
    <row r="20" spans="1:10" ht="22.5" customHeight="1">
      <c r="A20" s="1429" t="s">
        <v>1293</v>
      </c>
      <c r="B20" s="1433" t="s">
        <v>1361</v>
      </c>
      <c r="C20" s="1433" t="s">
        <v>1316</v>
      </c>
      <c r="D20" s="1430" t="s">
        <v>1364</v>
      </c>
      <c r="E20" s="1542">
        <v>1875</v>
      </c>
      <c r="F20" s="1431">
        <v>45150</v>
      </c>
      <c r="G20" s="1431">
        <v>1875</v>
      </c>
      <c r="H20" s="1431">
        <v>45150</v>
      </c>
      <c r="I20" s="1431">
        <v>0</v>
      </c>
      <c r="J20" s="1432">
        <v>0</v>
      </c>
    </row>
    <row r="21" spans="1:10" ht="22.5" customHeight="1">
      <c r="A21" s="1429" t="s">
        <v>1293</v>
      </c>
      <c r="B21" s="1433" t="s">
        <v>1361</v>
      </c>
      <c r="C21" s="1433" t="s">
        <v>1314</v>
      </c>
      <c r="D21" s="1430" t="s">
        <v>1365</v>
      </c>
      <c r="E21" s="1542">
        <v>1300</v>
      </c>
      <c r="F21" s="1431">
        <v>20259</v>
      </c>
      <c r="G21" s="1431">
        <v>1300</v>
      </c>
      <c r="H21" s="1431">
        <v>20259</v>
      </c>
      <c r="I21" s="1431">
        <v>0</v>
      </c>
      <c r="J21" s="1432">
        <v>0</v>
      </c>
    </row>
    <row r="22" spans="1:10" ht="22.5" customHeight="1">
      <c r="A22" s="1429" t="s">
        <v>1293</v>
      </c>
      <c r="B22" s="1433" t="s">
        <v>1361</v>
      </c>
      <c r="C22" s="1433" t="s">
        <v>1319</v>
      </c>
      <c r="D22" s="1430" t="s">
        <v>1366</v>
      </c>
      <c r="E22" s="1542">
        <v>1485112</v>
      </c>
      <c r="F22" s="1431">
        <v>7940312</v>
      </c>
      <c r="G22" s="1431">
        <v>1485112</v>
      </c>
      <c r="H22" s="1431">
        <v>7940312</v>
      </c>
      <c r="I22" s="1431">
        <v>0</v>
      </c>
      <c r="J22" s="1432">
        <v>0</v>
      </c>
    </row>
    <row r="23" spans="1:10" ht="22.5" customHeight="1">
      <c r="A23" s="1429" t="s">
        <v>1293</v>
      </c>
      <c r="B23" s="1433" t="s">
        <v>1361</v>
      </c>
      <c r="C23" s="1433" t="s">
        <v>1328</v>
      </c>
      <c r="D23" s="1430" t="s">
        <v>1367</v>
      </c>
      <c r="E23" s="1542">
        <v>1215124</v>
      </c>
      <c r="F23" s="1431">
        <v>5916181</v>
      </c>
      <c r="G23" s="1431">
        <v>1215124</v>
      </c>
      <c r="H23" s="1431">
        <v>5916181</v>
      </c>
      <c r="I23" s="1431">
        <v>0</v>
      </c>
      <c r="J23" s="1432">
        <v>0</v>
      </c>
    </row>
    <row r="24" spans="1:10" ht="22.5" customHeight="1">
      <c r="A24" s="1429" t="s">
        <v>1293</v>
      </c>
      <c r="B24" s="1433" t="s">
        <v>1361</v>
      </c>
      <c r="C24" s="1433" t="s">
        <v>1326</v>
      </c>
      <c r="D24" s="1430" t="s">
        <v>1368</v>
      </c>
      <c r="E24" s="1542">
        <v>231835</v>
      </c>
      <c r="F24" s="1431">
        <v>2530214</v>
      </c>
      <c r="G24" s="1431">
        <v>231835</v>
      </c>
      <c r="H24" s="1431">
        <v>2530214</v>
      </c>
      <c r="I24" s="1431">
        <v>0</v>
      </c>
      <c r="J24" s="1432">
        <v>0</v>
      </c>
    </row>
    <row r="25" spans="1:10">
      <c r="A25" s="1429" t="s">
        <v>1293</v>
      </c>
      <c r="B25" s="1433" t="s">
        <v>1369</v>
      </c>
      <c r="C25" s="1433" t="s">
        <v>2084</v>
      </c>
      <c r="D25" s="1430" t="s">
        <v>1370</v>
      </c>
      <c r="E25" s="1542">
        <v>414361</v>
      </c>
      <c r="F25" s="1431">
        <v>4430066</v>
      </c>
      <c r="G25" s="1431">
        <v>414361</v>
      </c>
      <c r="H25" s="1431">
        <v>4430066</v>
      </c>
      <c r="I25" s="1431">
        <v>0</v>
      </c>
      <c r="J25" s="1432">
        <v>0</v>
      </c>
    </row>
    <row r="26" spans="1:10" ht="22.5" customHeight="1">
      <c r="A26" s="1429" t="s">
        <v>1293</v>
      </c>
      <c r="B26" s="1433" t="s">
        <v>1369</v>
      </c>
      <c r="C26" s="1433" t="s">
        <v>1295</v>
      </c>
      <c r="D26" s="1430" t="s">
        <v>1371</v>
      </c>
      <c r="E26" s="1542">
        <v>414361</v>
      </c>
      <c r="F26" s="1431">
        <v>4430066</v>
      </c>
      <c r="G26" s="1431">
        <v>414361</v>
      </c>
      <c r="H26" s="1431">
        <v>4430066</v>
      </c>
      <c r="I26" s="1431">
        <v>0</v>
      </c>
      <c r="J26" s="1432">
        <v>0</v>
      </c>
    </row>
    <row r="27" spans="1:10" ht="22.5" customHeight="1">
      <c r="A27" s="1429" t="s">
        <v>1295</v>
      </c>
      <c r="B27" s="1433" t="s">
        <v>2084</v>
      </c>
      <c r="C27" s="1433" t="s">
        <v>2084</v>
      </c>
      <c r="D27" s="1430" t="s">
        <v>1372</v>
      </c>
      <c r="E27" s="1542">
        <v>573900</v>
      </c>
      <c r="F27" s="1431">
        <v>3180234</v>
      </c>
      <c r="G27" s="1431">
        <v>573900</v>
      </c>
      <c r="H27" s="1431">
        <v>3180234</v>
      </c>
      <c r="I27" s="1431">
        <v>0</v>
      </c>
      <c r="J27" s="1432">
        <v>0</v>
      </c>
    </row>
    <row r="28" spans="1:10">
      <c r="A28" s="1429" t="s">
        <v>1295</v>
      </c>
      <c r="B28" s="1433" t="s">
        <v>1373</v>
      </c>
      <c r="C28" s="1433" t="s">
        <v>2084</v>
      </c>
      <c r="D28" s="1430" t="s">
        <v>1374</v>
      </c>
      <c r="E28" s="1542">
        <v>17200</v>
      </c>
      <c r="F28" s="1431">
        <v>299382</v>
      </c>
      <c r="G28" s="1431">
        <v>17200</v>
      </c>
      <c r="H28" s="1431">
        <v>299382</v>
      </c>
      <c r="I28" s="1431">
        <v>0</v>
      </c>
      <c r="J28" s="1432">
        <v>0</v>
      </c>
    </row>
    <row r="29" spans="1:10" ht="22.5" customHeight="1">
      <c r="A29" s="1429" t="s">
        <v>1295</v>
      </c>
      <c r="B29" s="1433" t="s">
        <v>1373</v>
      </c>
      <c r="C29" s="1433" t="s">
        <v>1295</v>
      </c>
      <c r="D29" s="1430" t="s">
        <v>1375</v>
      </c>
      <c r="E29" s="1542">
        <v>17200</v>
      </c>
      <c r="F29" s="1431">
        <v>299382</v>
      </c>
      <c r="G29" s="1431">
        <v>17200</v>
      </c>
      <c r="H29" s="1431">
        <v>299382</v>
      </c>
      <c r="I29" s="1431">
        <v>0</v>
      </c>
      <c r="J29" s="1432">
        <v>0</v>
      </c>
    </row>
    <row r="30" spans="1:10">
      <c r="A30" s="1429" t="s">
        <v>1295</v>
      </c>
      <c r="B30" s="1433" t="s">
        <v>1376</v>
      </c>
      <c r="C30" s="1433" t="s">
        <v>2084</v>
      </c>
      <c r="D30" s="1430" t="s">
        <v>1377</v>
      </c>
      <c r="E30" s="1542">
        <v>556700</v>
      </c>
      <c r="F30" s="1431">
        <v>2880852</v>
      </c>
      <c r="G30" s="1431">
        <v>556700</v>
      </c>
      <c r="H30" s="1431">
        <v>2880852</v>
      </c>
      <c r="I30" s="1431">
        <v>0</v>
      </c>
      <c r="J30" s="1432">
        <v>0</v>
      </c>
    </row>
    <row r="31" spans="1:10" ht="22.5" customHeight="1">
      <c r="A31" s="1429" t="s">
        <v>1295</v>
      </c>
      <c r="B31" s="1433" t="s">
        <v>1376</v>
      </c>
      <c r="C31" s="1433" t="s">
        <v>1295</v>
      </c>
      <c r="D31" s="1430" t="s">
        <v>1378</v>
      </c>
      <c r="E31" s="1542">
        <v>324724</v>
      </c>
      <c r="F31" s="1431">
        <v>1712852</v>
      </c>
      <c r="G31" s="1431">
        <v>324724</v>
      </c>
      <c r="H31" s="1431">
        <v>1712852</v>
      </c>
      <c r="I31" s="1431">
        <v>0</v>
      </c>
      <c r="J31" s="1432">
        <v>0</v>
      </c>
    </row>
    <row r="32" spans="1:10" ht="22.5" customHeight="1">
      <c r="A32" s="1429" t="s">
        <v>1295</v>
      </c>
      <c r="B32" s="1433" t="s">
        <v>1376</v>
      </c>
      <c r="C32" s="1433" t="s">
        <v>1316</v>
      </c>
      <c r="D32" s="1430" t="s">
        <v>1368</v>
      </c>
      <c r="E32" s="1542">
        <v>231976</v>
      </c>
      <c r="F32" s="1431">
        <v>1168000</v>
      </c>
      <c r="G32" s="1431">
        <v>231976</v>
      </c>
      <c r="H32" s="1431">
        <v>1168000</v>
      </c>
      <c r="I32" s="1431">
        <v>0</v>
      </c>
      <c r="J32" s="1432">
        <v>0</v>
      </c>
    </row>
    <row r="33" spans="1:10" ht="22.5" customHeight="1">
      <c r="A33" s="1429" t="s">
        <v>1316</v>
      </c>
      <c r="B33" s="1433" t="s">
        <v>2084</v>
      </c>
      <c r="C33" s="1433" t="s">
        <v>2084</v>
      </c>
      <c r="D33" s="1430" t="s">
        <v>1379</v>
      </c>
      <c r="E33" s="1542">
        <v>2444131</v>
      </c>
      <c r="F33" s="1431">
        <v>22593679</v>
      </c>
      <c r="G33" s="1431">
        <v>2444131</v>
      </c>
      <c r="H33" s="1431">
        <v>22593679</v>
      </c>
      <c r="I33" s="1431">
        <v>0</v>
      </c>
      <c r="J33" s="1432">
        <v>0</v>
      </c>
    </row>
    <row r="34" spans="1:10">
      <c r="A34" s="1429" t="s">
        <v>1316</v>
      </c>
      <c r="B34" s="1433" t="s">
        <v>1380</v>
      </c>
      <c r="C34" s="1433" t="s">
        <v>2084</v>
      </c>
      <c r="D34" s="1430" t="s">
        <v>1381</v>
      </c>
      <c r="E34" s="1542">
        <v>756321</v>
      </c>
      <c r="F34" s="1431">
        <v>6260498</v>
      </c>
      <c r="G34" s="1431">
        <v>756321</v>
      </c>
      <c r="H34" s="1431">
        <v>6260498</v>
      </c>
      <c r="I34" s="1431">
        <v>0</v>
      </c>
      <c r="J34" s="1432">
        <v>0</v>
      </c>
    </row>
    <row r="35" spans="1:10" ht="22.5" customHeight="1">
      <c r="A35" s="1429" t="s">
        <v>1316</v>
      </c>
      <c r="B35" s="1433" t="s">
        <v>1380</v>
      </c>
      <c r="C35" s="1433" t="s">
        <v>1295</v>
      </c>
      <c r="D35" s="1430" t="s">
        <v>1382</v>
      </c>
      <c r="E35" s="1542">
        <v>756321</v>
      </c>
      <c r="F35" s="1431">
        <v>6260498</v>
      </c>
      <c r="G35" s="1431">
        <v>756321</v>
      </c>
      <c r="H35" s="1431">
        <v>6260498</v>
      </c>
      <c r="I35" s="1431">
        <v>0</v>
      </c>
      <c r="J35" s="1432">
        <v>0</v>
      </c>
    </row>
    <row r="36" spans="1:10">
      <c r="A36" s="1429" t="s">
        <v>1316</v>
      </c>
      <c r="B36" s="1433" t="s">
        <v>1383</v>
      </c>
      <c r="C36" s="1433" t="s">
        <v>2084</v>
      </c>
      <c r="D36" s="1430" t="s">
        <v>1384</v>
      </c>
      <c r="E36" s="1542">
        <v>44365</v>
      </c>
      <c r="F36" s="1431">
        <v>3451747</v>
      </c>
      <c r="G36" s="1431">
        <v>44365</v>
      </c>
      <c r="H36" s="1431">
        <v>3451747</v>
      </c>
      <c r="I36" s="1431">
        <v>0</v>
      </c>
      <c r="J36" s="1432">
        <v>0</v>
      </c>
    </row>
    <row r="37" spans="1:10" ht="22.5" customHeight="1">
      <c r="A37" s="1429" t="s">
        <v>1316</v>
      </c>
      <c r="B37" s="1433" t="s">
        <v>1383</v>
      </c>
      <c r="C37" s="1433" t="s">
        <v>1295</v>
      </c>
      <c r="D37" s="1430" t="s">
        <v>1385</v>
      </c>
      <c r="E37" s="1542">
        <v>44365</v>
      </c>
      <c r="F37" s="1431">
        <v>3451747</v>
      </c>
      <c r="G37" s="1431">
        <v>44365</v>
      </c>
      <c r="H37" s="1431">
        <v>3451747</v>
      </c>
      <c r="I37" s="1431">
        <v>0</v>
      </c>
      <c r="J37" s="1432">
        <v>0</v>
      </c>
    </row>
    <row r="38" spans="1:10" ht="22.5" customHeight="1">
      <c r="A38" s="1429" t="s">
        <v>1316</v>
      </c>
      <c r="B38" s="1433" t="s">
        <v>1386</v>
      </c>
      <c r="C38" s="1433" t="s">
        <v>2084</v>
      </c>
      <c r="D38" s="1430" t="s">
        <v>1387</v>
      </c>
      <c r="E38" s="1542">
        <v>1643445</v>
      </c>
      <c r="F38" s="1431">
        <v>12881434</v>
      </c>
      <c r="G38" s="1431">
        <v>1643445</v>
      </c>
      <c r="H38" s="1431">
        <v>12881434</v>
      </c>
      <c r="I38" s="1431">
        <v>0</v>
      </c>
      <c r="J38" s="1432">
        <v>0</v>
      </c>
    </row>
    <row r="39" spans="1:10" ht="22.5" customHeight="1">
      <c r="A39" s="1429" t="s">
        <v>1316</v>
      </c>
      <c r="B39" s="1433" t="s">
        <v>1386</v>
      </c>
      <c r="C39" s="1433" t="s">
        <v>1293</v>
      </c>
      <c r="D39" s="1430" t="s">
        <v>1353</v>
      </c>
      <c r="E39" s="1542">
        <v>236089</v>
      </c>
      <c r="F39" s="1431">
        <v>3881156</v>
      </c>
      <c r="G39" s="1431">
        <v>236089</v>
      </c>
      <c r="H39" s="1431">
        <v>3881156</v>
      </c>
      <c r="I39" s="1431">
        <v>0</v>
      </c>
      <c r="J39" s="1432">
        <v>0</v>
      </c>
    </row>
    <row r="40" spans="1:10" ht="22.5" customHeight="1">
      <c r="A40" s="1429" t="s">
        <v>1316</v>
      </c>
      <c r="B40" s="1433" t="s">
        <v>1386</v>
      </c>
      <c r="C40" s="1433" t="s">
        <v>1295</v>
      </c>
      <c r="D40" s="1430" t="s">
        <v>1388</v>
      </c>
      <c r="E40" s="1542">
        <v>494995</v>
      </c>
      <c r="F40" s="1431">
        <v>2604606</v>
      </c>
      <c r="G40" s="1431">
        <v>494995</v>
      </c>
      <c r="H40" s="1431">
        <v>2604606</v>
      </c>
      <c r="I40" s="1431">
        <v>0</v>
      </c>
      <c r="J40" s="1432">
        <v>0</v>
      </c>
    </row>
    <row r="41" spans="1:10" ht="22.5" customHeight="1">
      <c r="A41" s="1429" t="s">
        <v>1316</v>
      </c>
      <c r="B41" s="1433" t="s">
        <v>1386</v>
      </c>
      <c r="C41" s="1433" t="s">
        <v>1319</v>
      </c>
      <c r="D41" s="1430" t="s">
        <v>1389</v>
      </c>
      <c r="E41" s="1542">
        <v>912361</v>
      </c>
      <c r="F41" s="1431">
        <v>6395672</v>
      </c>
      <c r="G41" s="1431">
        <v>912361</v>
      </c>
      <c r="H41" s="1431">
        <v>6395672</v>
      </c>
      <c r="I41" s="1431">
        <v>0</v>
      </c>
      <c r="J41" s="1432">
        <v>0</v>
      </c>
    </row>
    <row r="42" spans="1:10" ht="22.5" customHeight="1">
      <c r="A42" s="1429" t="s">
        <v>1314</v>
      </c>
      <c r="B42" s="1433" t="s">
        <v>2084</v>
      </c>
      <c r="C42" s="1433" t="s">
        <v>2084</v>
      </c>
      <c r="D42" s="1430" t="s">
        <v>1390</v>
      </c>
      <c r="E42" s="1542">
        <v>159382</v>
      </c>
      <c r="F42" s="1431">
        <v>1479840</v>
      </c>
      <c r="G42" s="1431">
        <v>159382</v>
      </c>
      <c r="H42" s="1431">
        <v>1479840</v>
      </c>
      <c r="I42" s="1431">
        <v>0</v>
      </c>
      <c r="J42" s="1432">
        <v>0</v>
      </c>
    </row>
    <row r="43" spans="1:10" ht="22.5" customHeight="1">
      <c r="A43" s="1429" t="s">
        <v>1314</v>
      </c>
      <c r="B43" s="1433" t="s">
        <v>1391</v>
      </c>
      <c r="C43" s="1433" t="s">
        <v>2084</v>
      </c>
      <c r="D43" s="1430" t="s">
        <v>1392</v>
      </c>
      <c r="E43" s="1542">
        <v>40209</v>
      </c>
      <c r="F43" s="1431">
        <v>341015</v>
      </c>
      <c r="G43" s="1431">
        <v>40209</v>
      </c>
      <c r="H43" s="1431">
        <v>341015</v>
      </c>
      <c r="I43" s="1431">
        <v>0</v>
      </c>
      <c r="J43" s="1432">
        <v>0</v>
      </c>
    </row>
    <row r="44" spans="1:10" ht="22.5" customHeight="1">
      <c r="A44" s="1429" t="s">
        <v>1314</v>
      </c>
      <c r="B44" s="1433" t="s">
        <v>1391</v>
      </c>
      <c r="C44" s="1433" t="s">
        <v>1295</v>
      </c>
      <c r="D44" s="1430" t="s">
        <v>1393</v>
      </c>
      <c r="E44" s="1542">
        <v>40209</v>
      </c>
      <c r="F44" s="1431">
        <v>341015</v>
      </c>
      <c r="G44" s="1431">
        <v>40209</v>
      </c>
      <c r="H44" s="1431">
        <v>341015</v>
      </c>
      <c r="I44" s="1431">
        <v>0</v>
      </c>
      <c r="J44" s="1432">
        <v>0</v>
      </c>
    </row>
    <row r="45" spans="1:10" ht="22.5" customHeight="1">
      <c r="A45" s="1429" t="s">
        <v>1314</v>
      </c>
      <c r="B45" s="1433" t="s">
        <v>1394</v>
      </c>
      <c r="C45" s="1433" t="s">
        <v>2084</v>
      </c>
      <c r="D45" s="1430" t="s">
        <v>1395</v>
      </c>
      <c r="E45" s="1542">
        <v>0</v>
      </c>
      <c r="F45" s="1431">
        <v>3464</v>
      </c>
      <c r="G45" s="1431">
        <v>0</v>
      </c>
      <c r="H45" s="1431">
        <v>3464</v>
      </c>
      <c r="I45" s="1431">
        <v>0</v>
      </c>
      <c r="J45" s="1432">
        <v>0</v>
      </c>
    </row>
    <row r="46" spans="1:10">
      <c r="A46" s="1429" t="s">
        <v>1314</v>
      </c>
      <c r="B46" s="1433" t="s">
        <v>1394</v>
      </c>
      <c r="C46" s="1433" t="s">
        <v>1295</v>
      </c>
      <c r="D46" s="1430" t="s">
        <v>1396</v>
      </c>
      <c r="E46" s="1431">
        <v>0</v>
      </c>
      <c r="F46" s="1431">
        <v>3464</v>
      </c>
      <c r="G46" s="1431">
        <v>0</v>
      </c>
      <c r="H46" s="1431">
        <v>3464</v>
      </c>
      <c r="I46" s="1431">
        <v>0</v>
      </c>
      <c r="J46" s="1432">
        <v>0</v>
      </c>
    </row>
    <row r="47" spans="1:10">
      <c r="A47" s="1429" t="s">
        <v>1314</v>
      </c>
      <c r="B47" s="1433" t="s">
        <v>1397</v>
      </c>
      <c r="C47" s="1433" t="s">
        <v>2084</v>
      </c>
      <c r="D47" s="1430" t="s">
        <v>1398</v>
      </c>
      <c r="E47" s="1431">
        <v>119173</v>
      </c>
      <c r="F47" s="1431">
        <v>1135361</v>
      </c>
      <c r="G47" s="1431">
        <v>119173</v>
      </c>
      <c r="H47" s="1431">
        <v>1135361</v>
      </c>
      <c r="I47" s="1431">
        <v>0</v>
      </c>
      <c r="J47" s="1432">
        <v>0</v>
      </c>
    </row>
    <row r="48" spans="1:10">
      <c r="A48" s="1429" t="s">
        <v>1314</v>
      </c>
      <c r="B48" s="1433" t="s">
        <v>1397</v>
      </c>
      <c r="C48" s="1433" t="s">
        <v>1295</v>
      </c>
      <c r="D48" s="1430" t="s">
        <v>1399</v>
      </c>
      <c r="E48" s="1431">
        <v>119173</v>
      </c>
      <c r="F48" s="1431">
        <v>1135361</v>
      </c>
      <c r="G48" s="1431">
        <v>119173</v>
      </c>
      <c r="H48" s="1431">
        <v>1135361</v>
      </c>
      <c r="I48" s="1431">
        <v>0</v>
      </c>
      <c r="J48" s="1432">
        <v>0</v>
      </c>
    </row>
    <row r="49" spans="1:10" ht="22.5">
      <c r="A49" s="1429" t="s">
        <v>1319</v>
      </c>
      <c r="B49" s="1433" t="s">
        <v>2084</v>
      </c>
      <c r="C49" s="1433" t="s">
        <v>2084</v>
      </c>
      <c r="D49" s="1430" t="s">
        <v>1400</v>
      </c>
      <c r="E49" s="1431">
        <v>2274515</v>
      </c>
      <c r="F49" s="1431">
        <v>22770369</v>
      </c>
      <c r="G49" s="1431">
        <v>2274515</v>
      </c>
      <c r="H49" s="1431">
        <v>22770369</v>
      </c>
      <c r="I49" s="1431">
        <v>0</v>
      </c>
      <c r="J49" s="1432">
        <v>0</v>
      </c>
    </row>
    <row r="50" spans="1:10">
      <c r="A50" s="1429" t="s">
        <v>1319</v>
      </c>
      <c r="B50" s="1433" t="s">
        <v>1401</v>
      </c>
      <c r="C50" s="1433" t="s">
        <v>2084</v>
      </c>
      <c r="D50" s="1430" t="s">
        <v>1402</v>
      </c>
      <c r="E50" s="1431">
        <v>2271925</v>
      </c>
      <c r="F50" s="1431">
        <v>22723754</v>
      </c>
      <c r="G50" s="1431">
        <v>2271925</v>
      </c>
      <c r="H50" s="1431">
        <v>22723754</v>
      </c>
      <c r="I50" s="1431">
        <v>0</v>
      </c>
      <c r="J50" s="1432">
        <v>0</v>
      </c>
    </row>
    <row r="51" spans="1:10">
      <c r="A51" s="1429" t="s">
        <v>1319</v>
      </c>
      <c r="B51" s="1433" t="s">
        <v>1401</v>
      </c>
      <c r="C51" s="1433" t="s">
        <v>1293</v>
      </c>
      <c r="D51" s="1430" t="s">
        <v>1353</v>
      </c>
      <c r="E51" s="1431">
        <v>1557068</v>
      </c>
      <c r="F51" s="1431">
        <v>17452417</v>
      </c>
      <c r="G51" s="1431">
        <v>1557068</v>
      </c>
      <c r="H51" s="1431">
        <v>17452417</v>
      </c>
      <c r="I51" s="1431">
        <v>0</v>
      </c>
      <c r="J51" s="1432">
        <v>0</v>
      </c>
    </row>
    <row r="52" spans="1:10">
      <c r="A52" s="1429" t="s">
        <v>1319</v>
      </c>
      <c r="B52" s="1433" t="s">
        <v>1401</v>
      </c>
      <c r="C52" s="1433" t="s">
        <v>1316</v>
      </c>
      <c r="D52" s="1430" t="s">
        <v>1403</v>
      </c>
      <c r="E52" s="1431">
        <v>714857</v>
      </c>
      <c r="F52" s="1431">
        <v>5271337</v>
      </c>
      <c r="G52" s="1431">
        <v>714857</v>
      </c>
      <c r="H52" s="1431">
        <v>5271337</v>
      </c>
      <c r="I52" s="1431">
        <v>0</v>
      </c>
      <c r="J52" s="1432">
        <v>0</v>
      </c>
    </row>
    <row r="53" spans="1:10">
      <c r="A53" s="1429" t="s">
        <v>1319</v>
      </c>
      <c r="B53" s="1433" t="s">
        <v>1404</v>
      </c>
      <c r="C53" s="1433" t="s">
        <v>2084</v>
      </c>
      <c r="D53" s="1430" t="s">
        <v>1405</v>
      </c>
      <c r="E53" s="1431">
        <v>2590</v>
      </c>
      <c r="F53" s="1431">
        <v>46615</v>
      </c>
      <c r="G53" s="1431">
        <v>2590</v>
      </c>
      <c r="H53" s="1431">
        <v>46615</v>
      </c>
      <c r="I53" s="1431">
        <v>0</v>
      </c>
      <c r="J53" s="1432">
        <v>0</v>
      </c>
    </row>
    <row r="54" spans="1:10">
      <c r="A54" s="1429" t="s">
        <v>1319</v>
      </c>
      <c r="B54" s="1433" t="s">
        <v>1404</v>
      </c>
      <c r="C54" s="1433" t="s">
        <v>1295</v>
      </c>
      <c r="D54" s="1430" t="s">
        <v>1406</v>
      </c>
      <c r="E54" s="1431">
        <v>2590</v>
      </c>
      <c r="F54" s="1431">
        <v>46615</v>
      </c>
      <c r="G54" s="1431">
        <v>2590</v>
      </c>
      <c r="H54" s="1431">
        <v>46615</v>
      </c>
      <c r="I54" s="1431">
        <v>0</v>
      </c>
      <c r="J54" s="1432">
        <v>0</v>
      </c>
    </row>
    <row r="55" spans="1:10">
      <c r="A55" s="1429" t="s">
        <v>1324</v>
      </c>
      <c r="B55" s="1433" t="s">
        <v>2084</v>
      </c>
      <c r="C55" s="1433" t="s">
        <v>2084</v>
      </c>
      <c r="D55" s="1430" t="s">
        <v>1407</v>
      </c>
      <c r="E55" s="1431">
        <v>3127251</v>
      </c>
      <c r="F55" s="1431">
        <v>8619720</v>
      </c>
      <c r="G55" s="1431">
        <v>3127251</v>
      </c>
      <c r="H55" s="1431">
        <v>8619720</v>
      </c>
      <c r="I55" s="1431">
        <v>0</v>
      </c>
      <c r="J55" s="1432">
        <v>0</v>
      </c>
    </row>
    <row r="56" spans="1:10">
      <c r="A56" s="1429" t="s">
        <v>1324</v>
      </c>
      <c r="B56" s="1433" t="s">
        <v>1408</v>
      </c>
      <c r="C56" s="1433" t="s">
        <v>2084</v>
      </c>
      <c r="D56" s="1430" t="s">
        <v>1409</v>
      </c>
      <c r="E56" s="1431">
        <v>3127251</v>
      </c>
      <c r="F56" s="1431">
        <v>8619720</v>
      </c>
      <c r="G56" s="1431">
        <v>3127251</v>
      </c>
      <c r="H56" s="1431">
        <v>8619720</v>
      </c>
      <c r="I56" s="1431">
        <v>0</v>
      </c>
      <c r="J56" s="1432">
        <v>0</v>
      </c>
    </row>
    <row r="57" spans="1:10">
      <c r="A57" s="1429" t="s">
        <v>1324</v>
      </c>
      <c r="B57" s="1433" t="s">
        <v>1408</v>
      </c>
      <c r="C57" s="1433" t="s">
        <v>1293</v>
      </c>
      <c r="D57" s="1430" t="s">
        <v>1410</v>
      </c>
      <c r="E57" s="1431">
        <v>3127251</v>
      </c>
      <c r="F57" s="1431">
        <v>8619720</v>
      </c>
      <c r="G57" s="1431">
        <v>3127251</v>
      </c>
      <c r="H57" s="1431">
        <v>8619720</v>
      </c>
      <c r="I57" s="1431">
        <v>0</v>
      </c>
      <c r="J57" s="1432">
        <v>0</v>
      </c>
    </row>
    <row r="58" spans="1:10">
      <c r="A58" s="1429" t="s">
        <v>1326</v>
      </c>
      <c r="B58" s="1433" t="s">
        <v>2084</v>
      </c>
      <c r="C58" s="1433" t="s">
        <v>2084</v>
      </c>
      <c r="D58" s="1430" t="s">
        <v>1411</v>
      </c>
      <c r="E58" s="1431">
        <v>500</v>
      </c>
      <c r="F58" s="1431">
        <v>889210</v>
      </c>
      <c r="G58" s="1431">
        <v>500</v>
      </c>
      <c r="H58" s="1431">
        <v>889210</v>
      </c>
      <c r="I58" s="1431">
        <v>0</v>
      </c>
      <c r="J58" s="1432">
        <v>0</v>
      </c>
    </row>
    <row r="59" spans="1:10">
      <c r="A59" s="1429" t="s">
        <v>1326</v>
      </c>
      <c r="B59" s="1433" t="s">
        <v>1412</v>
      </c>
      <c r="C59" s="1433" t="s">
        <v>2084</v>
      </c>
      <c r="D59" s="1430" t="s">
        <v>1413</v>
      </c>
      <c r="E59" s="1431">
        <v>500</v>
      </c>
      <c r="F59" s="1431">
        <v>889210</v>
      </c>
      <c r="G59" s="1431">
        <v>500</v>
      </c>
      <c r="H59" s="1431">
        <v>889210</v>
      </c>
      <c r="I59" s="1431">
        <v>0</v>
      </c>
      <c r="J59" s="1432">
        <v>0</v>
      </c>
    </row>
    <row r="60" spans="1:10">
      <c r="A60" s="1429" t="s">
        <v>1326</v>
      </c>
      <c r="B60" s="1433" t="s">
        <v>1412</v>
      </c>
      <c r="C60" s="1433" t="s">
        <v>1295</v>
      </c>
      <c r="D60" s="1430" t="s">
        <v>1414</v>
      </c>
      <c r="E60" s="1431">
        <v>500</v>
      </c>
      <c r="F60" s="1431">
        <v>889210</v>
      </c>
      <c r="G60" s="1431">
        <v>500</v>
      </c>
      <c r="H60" s="1431">
        <v>889210</v>
      </c>
      <c r="I60" s="1431">
        <v>0</v>
      </c>
      <c r="J60" s="1432">
        <v>0</v>
      </c>
    </row>
    <row r="61" spans="1:10" ht="22.5">
      <c r="A61" s="1429" t="s">
        <v>2084</v>
      </c>
      <c r="B61" s="1433" t="s">
        <v>2084</v>
      </c>
      <c r="C61" s="1433" t="s">
        <v>2084</v>
      </c>
      <c r="D61" s="1430" t="s">
        <v>1346</v>
      </c>
      <c r="E61" s="1431">
        <v>13664530</v>
      </c>
      <c r="F61" s="1431">
        <v>99820471</v>
      </c>
      <c r="G61" s="1431">
        <v>11975726</v>
      </c>
      <c r="H61" s="1431">
        <v>37796742</v>
      </c>
      <c r="I61" s="1431">
        <v>1688804</v>
      </c>
      <c r="J61" s="1432">
        <v>62023729</v>
      </c>
    </row>
    <row r="62" spans="1:10">
      <c r="A62" s="1429" t="s">
        <v>1293</v>
      </c>
      <c r="B62" s="1433" t="s">
        <v>2084</v>
      </c>
      <c r="C62" s="1433" t="s">
        <v>2084</v>
      </c>
      <c r="D62" s="1430" t="s">
        <v>1350</v>
      </c>
      <c r="E62" s="1431">
        <v>1491884</v>
      </c>
      <c r="F62" s="1431">
        <v>17930307</v>
      </c>
      <c r="G62" s="1431">
        <v>114100</v>
      </c>
      <c r="H62" s="1431">
        <v>2722368</v>
      </c>
      <c r="I62" s="1431">
        <v>1377784</v>
      </c>
      <c r="J62" s="1432">
        <v>15207939</v>
      </c>
    </row>
    <row r="63" spans="1:10">
      <c r="A63" s="1429" t="s">
        <v>1293</v>
      </c>
      <c r="B63" s="1433" t="s">
        <v>1351</v>
      </c>
      <c r="C63" s="1433" t="s">
        <v>2084</v>
      </c>
      <c r="D63" s="1430" t="s">
        <v>1352</v>
      </c>
      <c r="E63" s="1431">
        <v>11900</v>
      </c>
      <c r="F63" s="1431">
        <v>261192</v>
      </c>
      <c r="G63" s="1431">
        <v>11900</v>
      </c>
      <c r="H63" s="1431">
        <v>261192</v>
      </c>
      <c r="I63" s="1431">
        <v>0</v>
      </c>
      <c r="J63" s="1432">
        <v>0</v>
      </c>
    </row>
    <row r="64" spans="1:10">
      <c r="A64" s="1429" t="s">
        <v>1293</v>
      </c>
      <c r="B64" s="1433" t="s">
        <v>1351</v>
      </c>
      <c r="C64" s="1433" t="s">
        <v>1415</v>
      </c>
      <c r="D64" s="1430" t="s">
        <v>1416</v>
      </c>
      <c r="E64" s="1431">
        <v>11900</v>
      </c>
      <c r="F64" s="1431">
        <v>261192</v>
      </c>
      <c r="G64" s="1431">
        <v>11900</v>
      </c>
      <c r="H64" s="1431">
        <v>261192</v>
      </c>
      <c r="I64" s="1431">
        <v>0</v>
      </c>
      <c r="J64" s="1432">
        <v>0</v>
      </c>
    </row>
    <row r="65" spans="1:10">
      <c r="A65" s="1429" t="s">
        <v>1293</v>
      </c>
      <c r="B65" s="1433" t="s">
        <v>1358</v>
      </c>
      <c r="C65" s="1433" t="s">
        <v>2084</v>
      </c>
      <c r="D65" s="1430" t="s">
        <v>1359</v>
      </c>
      <c r="E65" s="1431">
        <v>0</v>
      </c>
      <c r="F65" s="1431">
        <v>595000</v>
      </c>
      <c r="G65" s="1431">
        <v>0</v>
      </c>
      <c r="H65" s="1431">
        <v>595000</v>
      </c>
      <c r="I65" s="1431">
        <v>0</v>
      </c>
      <c r="J65" s="1432">
        <v>0</v>
      </c>
    </row>
    <row r="66" spans="1:10">
      <c r="A66" s="1429" t="s">
        <v>1293</v>
      </c>
      <c r="B66" s="1433" t="s">
        <v>1358</v>
      </c>
      <c r="C66" s="1433" t="s">
        <v>1415</v>
      </c>
      <c r="D66" s="1430" t="s">
        <v>1416</v>
      </c>
      <c r="E66" s="1431">
        <v>0</v>
      </c>
      <c r="F66" s="1431">
        <v>595000</v>
      </c>
      <c r="G66" s="1431">
        <v>0</v>
      </c>
      <c r="H66" s="1431">
        <v>595000</v>
      </c>
      <c r="I66" s="1431">
        <v>0</v>
      </c>
      <c r="J66" s="1432">
        <v>0</v>
      </c>
    </row>
    <row r="67" spans="1:10">
      <c r="A67" s="1429" t="s">
        <v>1293</v>
      </c>
      <c r="B67" s="1433" t="s">
        <v>1361</v>
      </c>
      <c r="C67" s="1433" t="s">
        <v>2084</v>
      </c>
      <c r="D67" s="1430" t="s">
        <v>1362</v>
      </c>
      <c r="E67" s="1431">
        <v>1479984</v>
      </c>
      <c r="F67" s="1431">
        <v>17074115</v>
      </c>
      <c r="G67" s="1431">
        <v>102200</v>
      </c>
      <c r="H67" s="1431">
        <v>1866176</v>
      </c>
      <c r="I67" s="1431">
        <v>1377784</v>
      </c>
      <c r="J67" s="1432">
        <v>15207939</v>
      </c>
    </row>
    <row r="68" spans="1:10">
      <c r="A68" s="1429" t="s">
        <v>1293</v>
      </c>
      <c r="B68" s="1433" t="s">
        <v>1361</v>
      </c>
      <c r="C68" s="1433" t="s">
        <v>1415</v>
      </c>
      <c r="D68" s="1430" t="s">
        <v>1416</v>
      </c>
      <c r="E68" s="1431">
        <v>1479984</v>
      </c>
      <c r="F68" s="1431">
        <v>17074115</v>
      </c>
      <c r="G68" s="1431">
        <v>102200</v>
      </c>
      <c r="H68" s="1431">
        <v>1866176</v>
      </c>
      <c r="I68" s="1431">
        <v>1377784</v>
      </c>
      <c r="J68" s="1432">
        <v>15207939</v>
      </c>
    </row>
    <row r="69" spans="1:10">
      <c r="A69" s="1429" t="s">
        <v>1316</v>
      </c>
      <c r="B69" s="1433" t="s">
        <v>2084</v>
      </c>
      <c r="C69" s="1433" t="s">
        <v>2084</v>
      </c>
      <c r="D69" s="1430" t="s">
        <v>1379</v>
      </c>
      <c r="E69" s="1431">
        <v>12061236</v>
      </c>
      <c r="F69" s="1431">
        <v>81657754</v>
      </c>
      <c r="G69" s="1431">
        <v>11750216</v>
      </c>
      <c r="H69" s="1431">
        <v>34841964</v>
      </c>
      <c r="I69" s="1431">
        <v>311020</v>
      </c>
      <c r="J69" s="1432">
        <v>46815790</v>
      </c>
    </row>
    <row r="70" spans="1:10">
      <c r="A70" s="1429" t="s">
        <v>1316</v>
      </c>
      <c r="B70" s="1433" t="s">
        <v>1383</v>
      </c>
      <c r="C70" s="1433" t="s">
        <v>2084</v>
      </c>
      <c r="D70" s="1430" t="s">
        <v>1384</v>
      </c>
      <c r="E70" s="1431">
        <v>198090</v>
      </c>
      <c r="F70" s="1431">
        <v>7462078</v>
      </c>
      <c r="G70" s="1431">
        <v>196911</v>
      </c>
      <c r="H70" s="1431">
        <v>1223330</v>
      </c>
      <c r="I70" s="1431">
        <v>1179</v>
      </c>
      <c r="J70" s="1432">
        <v>6238748</v>
      </c>
    </row>
    <row r="71" spans="1:10">
      <c r="A71" s="1429" t="s">
        <v>1316</v>
      </c>
      <c r="B71" s="1433" t="s">
        <v>1383</v>
      </c>
      <c r="C71" s="1433" t="s">
        <v>1316</v>
      </c>
      <c r="D71" s="1430" t="s">
        <v>1417</v>
      </c>
      <c r="E71" s="1431">
        <v>198090</v>
      </c>
      <c r="F71" s="1431">
        <v>7462078</v>
      </c>
      <c r="G71" s="1431">
        <v>196911</v>
      </c>
      <c r="H71" s="1431">
        <v>1223330</v>
      </c>
      <c r="I71" s="1431">
        <v>1179</v>
      </c>
      <c r="J71" s="1432">
        <v>6238748</v>
      </c>
    </row>
    <row r="72" spans="1:10">
      <c r="A72" s="1429" t="s">
        <v>1316</v>
      </c>
      <c r="B72" s="1433" t="s">
        <v>1386</v>
      </c>
      <c r="C72" s="1433" t="s">
        <v>2084</v>
      </c>
      <c r="D72" s="1430" t="s">
        <v>1387</v>
      </c>
      <c r="E72" s="1431">
        <v>11863146</v>
      </c>
      <c r="F72" s="1431">
        <v>74195676</v>
      </c>
      <c r="G72" s="1431">
        <v>11553305</v>
      </c>
      <c r="H72" s="1431">
        <v>33618634</v>
      </c>
      <c r="I72" s="1431">
        <v>309841</v>
      </c>
      <c r="J72" s="1432">
        <v>40577042</v>
      </c>
    </row>
    <row r="73" spans="1:10">
      <c r="A73" s="1429" t="s">
        <v>1316</v>
      </c>
      <c r="B73" s="1433" t="s">
        <v>1386</v>
      </c>
      <c r="C73" s="1433" t="s">
        <v>1328</v>
      </c>
      <c r="D73" s="1430" t="s">
        <v>1418</v>
      </c>
      <c r="E73" s="1431">
        <v>11863146</v>
      </c>
      <c r="F73" s="1431">
        <v>74195676</v>
      </c>
      <c r="G73" s="1431">
        <v>11553305</v>
      </c>
      <c r="H73" s="1431">
        <v>33618634</v>
      </c>
      <c r="I73" s="1431">
        <v>309841</v>
      </c>
      <c r="J73" s="1432">
        <v>40577042</v>
      </c>
    </row>
    <row r="74" spans="1:10" ht="22.5">
      <c r="A74" s="1429" t="s">
        <v>1319</v>
      </c>
      <c r="B74" s="1433" t="s">
        <v>2084</v>
      </c>
      <c r="C74" s="1433" t="s">
        <v>2084</v>
      </c>
      <c r="D74" s="1430" t="s">
        <v>1400</v>
      </c>
      <c r="E74" s="1431">
        <v>0</v>
      </c>
      <c r="F74" s="1431">
        <v>121000</v>
      </c>
      <c r="G74" s="1431">
        <v>0</v>
      </c>
      <c r="H74" s="1431">
        <v>121000</v>
      </c>
      <c r="I74" s="1431">
        <v>0</v>
      </c>
      <c r="J74" s="1432">
        <v>0</v>
      </c>
    </row>
    <row r="75" spans="1:10">
      <c r="A75" s="1429" t="s">
        <v>1319</v>
      </c>
      <c r="B75" s="1433" t="s">
        <v>1401</v>
      </c>
      <c r="C75" s="1433" t="s">
        <v>2084</v>
      </c>
      <c r="D75" s="1430" t="s">
        <v>1402</v>
      </c>
      <c r="E75" s="1431">
        <v>0</v>
      </c>
      <c r="F75" s="1431">
        <v>121000</v>
      </c>
      <c r="G75" s="1431">
        <v>0</v>
      </c>
      <c r="H75" s="1431">
        <v>121000</v>
      </c>
      <c r="I75" s="1431">
        <v>0</v>
      </c>
      <c r="J75" s="1432">
        <v>0</v>
      </c>
    </row>
    <row r="76" spans="1:10">
      <c r="A76" s="1429" t="s">
        <v>1319</v>
      </c>
      <c r="B76" s="1433" t="s">
        <v>1401</v>
      </c>
      <c r="C76" s="1433" t="s">
        <v>1415</v>
      </c>
      <c r="D76" s="1430" t="s">
        <v>1416</v>
      </c>
      <c r="E76" s="1431">
        <v>0</v>
      </c>
      <c r="F76" s="1431">
        <v>121000</v>
      </c>
      <c r="G76" s="1431">
        <v>0</v>
      </c>
      <c r="H76" s="1431">
        <v>121000</v>
      </c>
      <c r="I76" s="1431">
        <v>0</v>
      </c>
      <c r="J76" s="1432">
        <v>0</v>
      </c>
    </row>
    <row r="77" spans="1:10">
      <c r="A77" s="1429" t="s">
        <v>2084</v>
      </c>
      <c r="B77" s="1433" t="s">
        <v>2084</v>
      </c>
      <c r="C77" s="1433" t="s">
        <v>2084</v>
      </c>
      <c r="D77" s="1430" t="s">
        <v>1420</v>
      </c>
      <c r="E77" s="1431">
        <v>266208</v>
      </c>
      <c r="F77" s="1431">
        <v>270908</v>
      </c>
      <c r="G77" s="1431">
        <v>226208</v>
      </c>
      <c r="H77" s="1431">
        <v>270908</v>
      </c>
      <c r="I77" s="1431">
        <v>0</v>
      </c>
      <c r="J77" s="1432">
        <v>0</v>
      </c>
    </row>
    <row r="78" spans="1:10">
      <c r="A78" s="1429" t="s">
        <v>2084</v>
      </c>
      <c r="B78" s="1433" t="s">
        <v>2084</v>
      </c>
      <c r="C78" s="1433" t="s">
        <v>2084</v>
      </c>
      <c r="D78" s="1430" t="s">
        <v>1421</v>
      </c>
      <c r="E78" s="1431">
        <v>203435</v>
      </c>
      <c r="F78" s="1431">
        <v>209562</v>
      </c>
      <c r="G78" s="1431">
        <v>203435</v>
      </c>
      <c r="H78" s="1431">
        <v>209562</v>
      </c>
      <c r="I78" s="1431">
        <v>0</v>
      </c>
      <c r="J78" s="1432">
        <v>0</v>
      </c>
    </row>
    <row r="79" spans="1:10">
      <c r="A79" s="1429" t="s">
        <v>2084</v>
      </c>
      <c r="B79" s="1433" t="s">
        <v>2084</v>
      </c>
      <c r="C79" s="1433" t="s">
        <v>2084</v>
      </c>
      <c r="D79" s="1430" t="s">
        <v>1422</v>
      </c>
      <c r="E79" s="1431">
        <v>0</v>
      </c>
      <c r="F79" s="1431">
        <v>0</v>
      </c>
      <c r="G79" s="1431">
        <v>0</v>
      </c>
      <c r="H79" s="1431">
        <v>0</v>
      </c>
      <c r="I79" s="1431">
        <v>0</v>
      </c>
      <c r="J79" s="1432">
        <v>0</v>
      </c>
    </row>
    <row r="80" spans="1:10" ht="22.5">
      <c r="A80" s="1429" t="s">
        <v>2084</v>
      </c>
      <c r="B80" s="1433" t="s">
        <v>2084</v>
      </c>
      <c r="C80" s="1433" t="s">
        <v>2084</v>
      </c>
      <c r="D80" s="1430" t="s">
        <v>1423</v>
      </c>
      <c r="E80" s="1431">
        <v>22773</v>
      </c>
      <c r="F80" s="1431">
        <v>61346</v>
      </c>
      <c r="G80" s="1431">
        <v>22773</v>
      </c>
      <c r="H80" s="1431">
        <v>61346</v>
      </c>
      <c r="I80" s="1431">
        <v>0</v>
      </c>
      <c r="J80" s="1432">
        <v>0</v>
      </c>
    </row>
    <row r="81" spans="1:10">
      <c r="A81" s="1429" t="s">
        <v>2084</v>
      </c>
      <c r="B81" s="1433" t="s">
        <v>2084</v>
      </c>
      <c r="C81" s="1433" t="s">
        <v>2084</v>
      </c>
      <c r="D81" s="1430" t="s">
        <v>1424</v>
      </c>
      <c r="E81" s="1431">
        <v>31809641</v>
      </c>
      <c r="F81" s="1431">
        <v>247494853</v>
      </c>
      <c r="G81" s="1431" t="s">
        <v>2084</v>
      </c>
      <c r="H81" s="1431" t="s">
        <v>2084</v>
      </c>
      <c r="I81" s="1431" t="s">
        <v>2084</v>
      </c>
      <c r="J81" s="1432" t="s">
        <v>2084</v>
      </c>
    </row>
    <row r="82" spans="1:10">
      <c r="A82" s="1429" t="s">
        <v>2084</v>
      </c>
      <c r="B82" s="1433" t="s">
        <v>2084</v>
      </c>
      <c r="C82" s="1433" t="s">
        <v>2084</v>
      </c>
      <c r="D82" s="1430" t="s">
        <v>2084</v>
      </c>
      <c r="E82" s="1431" t="s">
        <v>2084</v>
      </c>
      <c r="F82" s="1431" t="s">
        <v>2084</v>
      </c>
      <c r="G82" s="1431" t="s">
        <v>2084</v>
      </c>
      <c r="H82" s="1431" t="s">
        <v>2084</v>
      </c>
      <c r="I82" s="1431" t="s">
        <v>2084</v>
      </c>
      <c r="J82" s="1432" t="s">
        <v>2084</v>
      </c>
    </row>
    <row r="83" spans="1:10">
      <c r="A83" s="1429" t="s">
        <v>2084</v>
      </c>
      <c r="B83" s="1433" t="s">
        <v>2084</v>
      </c>
      <c r="C83" s="1433" t="s">
        <v>2084</v>
      </c>
      <c r="D83" s="1430" t="s">
        <v>1425</v>
      </c>
      <c r="E83" s="1431">
        <v>250542552</v>
      </c>
      <c r="F83" s="1431" t="s">
        <v>2084</v>
      </c>
      <c r="G83" s="1431" t="s">
        <v>2084</v>
      </c>
      <c r="H83" s="1431" t="s">
        <v>2084</v>
      </c>
      <c r="I83" s="1431" t="s">
        <v>2084</v>
      </c>
      <c r="J83" s="1432" t="s">
        <v>2084</v>
      </c>
    </row>
    <row r="84" spans="1:10">
      <c r="A84" s="1429" t="s">
        <v>2084</v>
      </c>
      <c r="B84" s="1433" t="s">
        <v>2084</v>
      </c>
      <c r="C84" s="1433" t="s">
        <v>2084</v>
      </c>
      <c r="D84" s="1430" t="s">
        <v>1426</v>
      </c>
      <c r="E84" s="1431">
        <v>262641850</v>
      </c>
      <c r="F84" s="1431" t="s">
        <v>2084</v>
      </c>
      <c r="G84" s="1431" t="s">
        <v>2084</v>
      </c>
      <c r="H84" s="1431" t="s">
        <v>2084</v>
      </c>
      <c r="I84" s="1431" t="s">
        <v>2084</v>
      </c>
      <c r="J84" s="1432" t="s">
        <v>2084</v>
      </c>
    </row>
    <row r="85" spans="1:10" ht="22.5">
      <c r="A85" s="1429" t="s">
        <v>2084</v>
      </c>
      <c r="B85" s="1433" t="s">
        <v>2084</v>
      </c>
      <c r="C85" s="1433" t="s">
        <v>2084</v>
      </c>
      <c r="D85" s="1430" t="s">
        <v>1427</v>
      </c>
      <c r="E85" s="1431">
        <v>566832</v>
      </c>
      <c r="F85" s="1431" t="s">
        <v>2084</v>
      </c>
      <c r="G85" s="1431" t="s">
        <v>2084</v>
      </c>
      <c r="H85" s="1431" t="s">
        <v>2084</v>
      </c>
      <c r="I85" s="1431" t="s">
        <v>2084</v>
      </c>
      <c r="J85" s="1432" t="s">
        <v>2084</v>
      </c>
    </row>
    <row r="86" spans="1:10" ht="22.5">
      <c r="A86" s="1429" t="s">
        <v>2084</v>
      </c>
      <c r="B86" s="1433" t="s">
        <v>2084</v>
      </c>
      <c r="C86" s="1433" t="s">
        <v>2084</v>
      </c>
      <c r="D86" s="1430" t="s">
        <v>1428</v>
      </c>
      <c r="E86" s="1431">
        <v>263208682</v>
      </c>
      <c r="F86" s="1431" t="s">
        <v>2084</v>
      </c>
      <c r="G86" s="1431" t="s">
        <v>2084</v>
      </c>
      <c r="H86" s="1431" t="s">
        <v>2084</v>
      </c>
      <c r="I86" s="1431" t="s">
        <v>2084</v>
      </c>
      <c r="J86" s="1432" t="s">
        <v>2084</v>
      </c>
    </row>
    <row r="87" spans="1:10">
      <c r="A87" s="1770" t="s">
        <v>2085</v>
      </c>
      <c r="B87" s="1770" t="s">
        <v>2084</v>
      </c>
      <c r="C87" s="1770" t="s">
        <v>2084</v>
      </c>
      <c r="D87" s="1770" t="s">
        <v>2084</v>
      </c>
      <c r="E87" s="1770" t="s">
        <v>2084</v>
      </c>
      <c r="F87" s="1770" t="s">
        <v>2084</v>
      </c>
      <c r="G87" s="1770" t="s">
        <v>2084</v>
      </c>
      <c r="H87" s="1770" t="s">
        <v>2084</v>
      </c>
      <c r="I87" s="1770" t="s">
        <v>2084</v>
      </c>
      <c r="J87" s="1770" t="s">
        <v>2084</v>
      </c>
    </row>
  </sheetData>
  <mergeCells count="5">
    <mergeCell ref="A4:D4"/>
    <mergeCell ref="E4:F4"/>
    <mergeCell ref="G4:H4"/>
    <mergeCell ref="I4:J4"/>
    <mergeCell ref="A87:J87"/>
  </mergeCells>
  <phoneticPr fontId="177" type="noConversion"/>
  <hyperlinks>
    <hyperlink ref="L6" location="預告統計資料發布時間表!A1" display="回發布時間表"/>
  </hyperlinks>
  <pageMargins left="0.7" right="0.7" top="0.75" bottom="0.75" header="0.3" footer="0.3"/>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workbookViewId="0">
      <selection activeCell="L7" sqref="L7"/>
    </sheetView>
  </sheetViews>
  <sheetFormatPr defaultRowHeight="16.5"/>
  <cols>
    <col min="4" max="4" width="12.5" customWidth="1"/>
    <col min="5" max="5" width="10.875" customWidth="1"/>
    <col min="6" max="6" width="10.75" customWidth="1"/>
    <col min="7" max="7" width="10.875" customWidth="1"/>
    <col min="8" max="10" width="9.875" customWidth="1"/>
  </cols>
  <sheetData>
    <row r="1" spans="1:12">
      <c r="A1" s="1424" t="s">
        <v>1201</v>
      </c>
      <c r="B1" s="1424"/>
      <c r="C1" s="1424"/>
      <c r="D1" s="1424"/>
      <c r="E1" s="1424"/>
      <c r="F1" s="1424" t="s">
        <v>1281</v>
      </c>
      <c r="G1" s="1424"/>
      <c r="H1" s="1424"/>
      <c r="I1" s="1424"/>
      <c r="J1" s="1424"/>
    </row>
    <row r="2" spans="1:12">
      <c r="A2" s="1424" t="s">
        <v>1438</v>
      </c>
      <c r="B2" s="1424"/>
      <c r="C2" s="1424"/>
      <c r="D2" s="1424"/>
      <c r="E2" s="1424"/>
      <c r="F2" s="1424" t="s">
        <v>1282</v>
      </c>
      <c r="G2" s="1424"/>
      <c r="H2" s="1424"/>
      <c r="I2" s="1424" t="s">
        <v>1439</v>
      </c>
      <c r="J2" s="1424"/>
    </row>
    <row r="3" spans="1:12">
      <c r="A3" s="1424"/>
      <c r="B3" s="1424"/>
      <c r="C3" s="1424"/>
      <c r="D3" s="1424"/>
      <c r="E3" s="1424"/>
      <c r="F3" s="1424" t="s">
        <v>2236</v>
      </c>
      <c r="G3" s="1424"/>
      <c r="H3" s="1424"/>
      <c r="I3" s="1424" t="s">
        <v>1441</v>
      </c>
      <c r="J3" s="1424"/>
    </row>
    <row r="4" spans="1:12">
      <c r="A4" s="1765" t="s">
        <v>1430</v>
      </c>
      <c r="B4" s="1766"/>
      <c r="C4" s="1766"/>
      <c r="D4" s="1767"/>
      <c r="E4" s="1768" t="s">
        <v>1431</v>
      </c>
      <c r="F4" s="1769"/>
      <c r="G4" s="1768" t="s">
        <v>1434</v>
      </c>
      <c r="H4" s="1769"/>
      <c r="I4" s="1768" t="s">
        <v>1435</v>
      </c>
      <c r="J4" s="1769"/>
    </row>
    <row r="5" spans="1:12">
      <c r="A5" s="1543" t="s">
        <v>1285</v>
      </c>
      <c r="B5" s="1426" t="s">
        <v>1286</v>
      </c>
      <c r="C5" s="1426" t="s">
        <v>1287</v>
      </c>
      <c r="D5" s="1427" t="s">
        <v>1288</v>
      </c>
      <c r="E5" s="1428" t="s">
        <v>1289</v>
      </c>
      <c r="F5" s="1428" t="s">
        <v>1290</v>
      </c>
      <c r="G5" s="1428" t="s">
        <v>1289</v>
      </c>
      <c r="H5" s="1428" t="s">
        <v>1290</v>
      </c>
      <c r="I5" s="1428" t="s">
        <v>1289</v>
      </c>
      <c r="J5" s="1428" t="s">
        <v>1290</v>
      </c>
    </row>
    <row r="6" spans="1:12" ht="22.5">
      <c r="A6" s="1429" t="s">
        <v>2084</v>
      </c>
      <c r="B6" s="1426" t="s">
        <v>2084</v>
      </c>
      <c r="C6" s="1426" t="s">
        <v>2084</v>
      </c>
      <c r="D6" s="1430" t="s">
        <v>1291</v>
      </c>
      <c r="E6" s="1431">
        <v>45676113</v>
      </c>
      <c r="F6" s="1431">
        <v>292900058</v>
      </c>
      <c r="G6" s="1431">
        <v>39890783</v>
      </c>
      <c r="H6" s="1431">
        <v>225090999</v>
      </c>
      <c r="I6" s="1431">
        <v>5785330</v>
      </c>
      <c r="J6" s="1432">
        <v>67809059</v>
      </c>
    </row>
    <row r="7" spans="1:12" ht="22.5">
      <c r="A7" s="1429" t="s">
        <v>2084</v>
      </c>
      <c r="B7" s="1433" t="s">
        <v>2084</v>
      </c>
      <c r="C7" s="1433" t="s">
        <v>2084</v>
      </c>
      <c r="D7" s="1430" t="s">
        <v>1292</v>
      </c>
      <c r="E7" s="1431">
        <v>30023462</v>
      </c>
      <c r="F7" s="1431">
        <v>177426936</v>
      </c>
      <c r="G7" s="1431">
        <v>30023462</v>
      </c>
      <c r="H7" s="1431">
        <v>177426936</v>
      </c>
      <c r="I7" s="1431">
        <v>0</v>
      </c>
      <c r="J7" s="1432">
        <v>0</v>
      </c>
      <c r="L7" s="87" t="s">
        <v>125</v>
      </c>
    </row>
    <row r="8" spans="1:12">
      <c r="A8" s="1429" t="s">
        <v>1293</v>
      </c>
      <c r="B8" s="1433" t="s">
        <v>2084</v>
      </c>
      <c r="C8" s="1433" t="s">
        <v>2084</v>
      </c>
      <c r="D8" s="1430" t="s">
        <v>1350</v>
      </c>
      <c r="E8" s="1431">
        <v>23803845</v>
      </c>
      <c r="F8" s="1431">
        <v>111674267</v>
      </c>
      <c r="G8" s="1431">
        <v>23803845</v>
      </c>
      <c r="H8" s="1431">
        <v>111674267</v>
      </c>
      <c r="I8" s="1431">
        <v>0</v>
      </c>
      <c r="J8" s="1432">
        <v>0</v>
      </c>
    </row>
    <row r="9" spans="1:12">
      <c r="A9" s="1429" t="s">
        <v>1293</v>
      </c>
      <c r="B9" s="1433" t="s">
        <v>1351</v>
      </c>
      <c r="C9" s="1433" t="s">
        <v>2084</v>
      </c>
      <c r="D9" s="1430" t="s">
        <v>1352</v>
      </c>
      <c r="E9" s="1431">
        <v>1285063</v>
      </c>
      <c r="F9" s="1431">
        <v>19661560</v>
      </c>
      <c r="G9" s="1431">
        <v>1285063</v>
      </c>
      <c r="H9" s="1431">
        <v>19661560</v>
      </c>
      <c r="I9" s="1431">
        <v>0</v>
      </c>
      <c r="J9" s="1432">
        <v>0</v>
      </c>
    </row>
    <row r="10" spans="1:12">
      <c r="A10" s="1429" t="s">
        <v>1293</v>
      </c>
      <c r="B10" s="1433" t="s">
        <v>1351</v>
      </c>
      <c r="C10" s="1433" t="s">
        <v>1293</v>
      </c>
      <c r="D10" s="1430" t="s">
        <v>1353</v>
      </c>
      <c r="E10" s="1431">
        <v>1242380</v>
      </c>
      <c r="F10" s="1431">
        <v>16517517</v>
      </c>
      <c r="G10" s="1431">
        <v>1242380</v>
      </c>
      <c r="H10" s="1431">
        <v>16517517</v>
      </c>
      <c r="I10" s="1431">
        <v>0</v>
      </c>
      <c r="J10" s="1432">
        <v>0</v>
      </c>
    </row>
    <row r="11" spans="1:12">
      <c r="A11" s="1429" t="s">
        <v>1293</v>
      </c>
      <c r="B11" s="1433" t="s">
        <v>1351</v>
      </c>
      <c r="C11" s="1433" t="s">
        <v>1295</v>
      </c>
      <c r="D11" s="1430" t="s">
        <v>1354</v>
      </c>
      <c r="E11" s="1431">
        <v>2227</v>
      </c>
      <c r="F11" s="1431">
        <v>1300011</v>
      </c>
      <c r="G11" s="1431">
        <v>2227</v>
      </c>
      <c r="H11" s="1431">
        <v>1300011</v>
      </c>
      <c r="I11" s="1431">
        <v>0</v>
      </c>
      <c r="J11" s="1432">
        <v>0</v>
      </c>
    </row>
    <row r="12" spans="1:12">
      <c r="A12" s="1429" t="s">
        <v>1293</v>
      </c>
      <c r="B12" s="1433" t="s">
        <v>1351</v>
      </c>
      <c r="C12" s="1433" t="s">
        <v>1316</v>
      </c>
      <c r="D12" s="1430" t="s">
        <v>1355</v>
      </c>
      <c r="E12" s="1431">
        <v>23810</v>
      </c>
      <c r="F12" s="1431">
        <v>641442</v>
      </c>
      <c r="G12" s="1431">
        <v>23810</v>
      </c>
      <c r="H12" s="1431">
        <v>641442</v>
      </c>
      <c r="I12" s="1431">
        <v>0</v>
      </c>
      <c r="J12" s="1432">
        <v>0</v>
      </c>
    </row>
    <row r="13" spans="1:12" ht="22.5">
      <c r="A13" s="1429" t="s">
        <v>1293</v>
      </c>
      <c r="B13" s="1433" t="s">
        <v>1351</v>
      </c>
      <c r="C13" s="1433" t="s">
        <v>1319</v>
      </c>
      <c r="D13" s="1430" t="s">
        <v>1357</v>
      </c>
      <c r="E13" s="1431">
        <v>16646</v>
      </c>
      <c r="F13" s="1431">
        <v>1202590</v>
      </c>
      <c r="G13" s="1431">
        <v>16646</v>
      </c>
      <c r="H13" s="1431">
        <v>1202590</v>
      </c>
      <c r="I13" s="1431">
        <v>0</v>
      </c>
      <c r="J13" s="1432">
        <v>0</v>
      </c>
    </row>
    <row r="14" spans="1:12">
      <c r="A14" s="1429" t="s">
        <v>1293</v>
      </c>
      <c r="B14" s="1433" t="s">
        <v>1358</v>
      </c>
      <c r="C14" s="1433" t="s">
        <v>2084</v>
      </c>
      <c r="D14" s="1430" t="s">
        <v>1359</v>
      </c>
      <c r="E14" s="1431">
        <v>1473292</v>
      </c>
      <c r="F14" s="1431">
        <v>20082975</v>
      </c>
      <c r="G14" s="1431">
        <v>1473292</v>
      </c>
      <c r="H14" s="1431">
        <v>20082975</v>
      </c>
      <c r="I14" s="1431">
        <v>0</v>
      </c>
      <c r="J14" s="1432">
        <v>0</v>
      </c>
    </row>
    <row r="15" spans="1:12">
      <c r="A15" s="1429" t="s">
        <v>1293</v>
      </c>
      <c r="B15" s="1433" t="s">
        <v>1358</v>
      </c>
      <c r="C15" s="1433" t="s">
        <v>1293</v>
      </c>
      <c r="D15" s="1430" t="s">
        <v>1353</v>
      </c>
      <c r="E15" s="1431">
        <v>483292</v>
      </c>
      <c r="F15" s="1431">
        <v>6926975</v>
      </c>
      <c r="G15" s="1431">
        <v>483292</v>
      </c>
      <c r="H15" s="1431">
        <v>6926975</v>
      </c>
      <c r="I15" s="1431">
        <v>0</v>
      </c>
      <c r="J15" s="1432">
        <v>0</v>
      </c>
    </row>
    <row r="16" spans="1:12">
      <c r="A16" s="1429" t="s">
        <v>1293</v>
      </c>
      <c r="B16" s="1433" t="s">
        <v>1358</v>
      </c>
      <c r="C16" s="1433" t="s">
        <v>1295</v>
      </c>
      <c r="D16" s="1430" t="s">
        <v>1360</v>
      </c>
      <c r="E16" s="1431">
        <v>990000</v>
      </c>
      <c r="F16" s="1431">
        <v>13156000</v>
      </c>
      <c r="G16" s="1431">
        <v>990000</v>
      </c>
      <c r="H16" s="1431">
        <v>13156000</v>
      </c>
      <c r="I16" s="1431">
        <v>0</v>
      </c>
      <c r="J16" s="1432">
        <v>0</v>
      </c>
    </row>
    <row r="17" spans="1:10">
      <c r="A17" s="1429" t="s">
        <v>1293</v>
      </c>
      <c r="B17" s="1433" t="s">
        <v>1361</v>
      </c>
      <c r="C17" s="1433" t="s">
        <v>2084</v>
      </c>
      <c r="D17" s="1430" t="s">
        <v>1362</v>
      </c>
      <c r="E17" s="1431">
        <v>20715522</v>
      </c>
      <c r="F17" s="1431">
        <v>67169698</v>
      </c>
      <c r="G17" s="1431">
        <v>20715522</v>
      </c>
      <c r="H17" s="1431">
        <v>67169698</v>
      </c>
      <c r="I17" s="1431">
        <v>0</v>
      </c>
      <c r="J17" s="1432">
        <v>0</v>
      </c>
    </row>
    <row r="18" spans="1:10">
      <c r="A18" s="1429" t="s">
        <v>1293</v>
      </c>
      <c r="B18" s="1433" t="s">
        <v>1361</v>
      </c>
      <c r="C18" s="1433" t="s">
        <v>1293</v>
      </c>
      <c r="D18" s="1430" t="s">
        <v>1353</v>
      </c>
      <c r="E18" s="1431">
        <v>2011198</v>
      </c>
      <c r="F18" s="1431">
        <v>22368988</v>
      </c>
      <c r="G18" s="1431">
        <v>2011198</v>
      </c>
      <c r="H18" s="1431">
        <v>22368988</v>
      </c>
      <c r="I18" s="1431">
        <v>0</v>
      </c>
      <c r="J18" s="1432">
        <v>0</v>
      </c>
    </row>
    <row r="19" spans="1:10">
      <c r="A19" s="1429" t="s">
        <v>1293</v>
      </c>
      <c r="B19" s="1433" t="s">
        <v>1361</v>
      </c>
      <c r="C19" s="1433" t="s">
        <v>1295</v>
      </c>
      <c r="D19" s="1430" t="s">
        <v>1363</v>
      </c>
      <c r="E19" s="1431">
        <v>982286</v>
      </c>
      <c r="F19" s="1431">
        <v>10626556</v>
      </c>
      <c r="G19" s="1431">
        <v>982286</v>
      </c>
      <c r="H19" s="1431">
        <v>10626556</v>
      </c>
      <c r="I19" s="1431">
        <v>0</v>
      </c>
      <c r="J19" s="1432">
        <v>0</v>
      </c>
    </row>
    <row r="20" spans="1:10">
      <c r="A20" s="1429" t="s">
        <v>1293</v>
      </c>
      <c r="B20" s="1433" t="s">
        <v>1361</v>
      </c>
      <c r="C20" s="1433" t="s">
        <v>1316</v>
      </c>
      <c r="D20" s="1430" t="s">
        <v>1364</v>
      </c>
      <c r="E20" s="1431">
        <v>48651</v>
      </c>
      <c r="F20" s="1431">
        <v>93801</v>
      </c>
      <c r="G20" s="1431">
        <v>48651</v>
      </c>
      <c r="H20" s="1431">
        <v>93801</v>
      </c>
      <c r="I20" s="1431">
        <v>0</v>
      </c>
      <c r="J20" s="1432">
        <v>0</v>
      </c>
    </row>
    <row r="21" spans="1:10">
      <c r="A21" s="1429" t="s">
        <v>1293</v>
      </c>
      <c r="B21" s="1433" t="s">
        <v>1361</v>
      </c>
      <c r="C21" s="1433" t="s">
        <v>1314</v>
      </c>
      <c r="D21" s="1430" t="s">
        <v>1365</v>
      </c>
      <c r="E21" s="1431">
        <v>1300</v>
      </c>
      <c r="F21" s="1431">
        <v>21559</v>
      </c>
      <c r="G21" s="1431">
        <v>1300</v>
      </c>
      <c r="H21" s="1431">
        <v>21559</v>
      </c>
      <c r="I21" s="1431">
        <v>0</v>
      </c>
      <c r="J21" s="1432">
        <v>0</v>
      </c>
    </row>
    <row r="22" spans="1:10" ht="22.5">
      <c r="A22" s="1429" t="s">
        <v>1293</v>
      </c>
      <c r="B22" s="1433" t="s">
        <v>1361</v>
      </c>
      <c r="C22" s="1433" t="s">
        <v>1319</v>
      </c>
      <c r="D22" s="1430" t="s">
        <v>1366</v>
      </c>
      <c r="E22" s="1431">
        <v>17215161</v>
      </c>
      <c r="F22" s="1431">
        <v>25155473</v>
      </c>
      <c r="G22" s="1431">
        <v>17215161</v>
      </c>
      <c r="H22" s="1431">
        <v>25155473</v>
      </c>
      <c r="I22" s="1431">
        <v>0</v>
      </c>
      <c r="J22" s="1432">
        <v>0</v>
      </c>
    </row>
    <row r="23" spans="1:10">
      <c r="A23" s="1429" t="s">
        <v>1293</v>
      </c>
      <c r="B23" s="1433" t="s">
        <v>1361</v>
      </c>
      <c r="C23" s="1433" t="s">
        <v>1328</v>
      </c>
      <c r="D23" s="1430" t="s">
        <v>1367</v>
      </c>
      <c r="E23" s="1431">
        <v>363158</v>
      </c>
      <c r="F23" s="1431">
        <v>6279339</v>
      </c>
      <c r="G23" s="1431">
        <v>363158</v>
      </c>
      <c r="H23" s="1431">
        <v>6279339</v>
      </c>
      <c r="I23" s="1431">
        <v>0</v>
      </c>
      <c r="J23" s="1432">
        <v>0</v>
      </c>
    </row>
    <row r="24" spans="1:10">
      <c r="A24" s="1429" t="s">
        <v>1293</v>
      </c>
      <c r="B24" s="1433" t="s">
        <v>1361</v>
      </c>
      <c r="C24" s="1433" t="s">
        <v>1326</v>
      </c>
      <c r="D24" s="1430" t="s">
        <v>1368</v>
      </c>
      <c r="E24" s="1431">
        <v>93768</v>
      </c>
      <c r="F24" s="1431">
        <v>2623982</v>
      </c>
      <c r="G24" s="1431">
        <v>93768</v>
      </c>
      <c r="H24" s="1431">
        <v>2623982</v>
      </c>
      <c r="I24" s="1431">
        <v>0</v>
      </c>
      <c r="J24" s="1432">
        <v>0</v>
      </c>
    </row>
    <row r="25" spans="1:10">
      <c r="A25" s="1429" t="s">
        <v>1293</v>
      </c>
      <c r="B25" s="1433" t="s">
        <v>1369</v>
      </c>
      <c r="C25" s="1433" t="s">
        <v>2084</v>
      </c>
      <c r="D25" s="1430" t="s">
        <v>1370</v>
      </c>
      <c r="E25" s="1431">
        <v>329968</v>
      </c>
      <c r="F25" s="1431">
        <v>4760034</v>
      </c>
      <c r="G25" s="1431">
        <v>329968</v>
      </c>
      <c r="H25" s="1431">
        <v>4760034</v>
      </c>
      <c r="I25" s="1431">
        <v>0</v>
      </c>
      <c r="J25" s="1432">
        <v>0</v>
      </c>
    </row>
    <row r="26" spans="1:10" ht="22.5">
      <c r="A26" s="1429" t="s">
        <v>1293</v>
      </c>
      <c r="B26" s="1433" t="s">
        <v>1369</v>
      </c>
      <c r="C26" s="1433" t="s">
        <v>1295</v>
      </c>
      <c r="D26" s="1430" t="s">
        <v>1371</v>
      </c>
      <c r="E26" s="1431">
        <v>329968</v>
      </c>
      <c r="F26" s="1431">
        <v>4760034</v>
      </c>
      <c r="G26" s="1431">
        <v>329968</v>
      </c>
      <c r="H26" s="1431">
        <v>4760034</v>
      </c>
      <c r="I26" s="1431">
        <v>0</v>
      </c>
      <c r="J26" s="1432">
        <v>0</v>
      </c>
    </row>
    <row r="27" spans="1:10" ht="22.5">
      <c r="A27" s="1429" t="s">
        <v>1295</v>
      </c>
      <c r="B27" s="1433" t="s">
        <v>2084</v>
      </c>
      <c r="C27" s="1433" t="s">
        <v>2084</v>
      </c>
      <c r="D27" s="1430" t="s">
        <v>1372</v>
      </c>
      <c r="E27" s="1431">
        <v>588338</v>
      </c>
      <c r="F27" s="1431">
        <v>3768572</v>
      </c>
      <c r="G27" s="1431">
        <v>588338</v>
      </c>
      <c r="H27" s="1431">
        <v>3768572</v>
      </c>
      <c r="I27" s="1431">
        <v>0</v>
      </c>
      <c r="J27" s="1432">
        <v>0</v>
      </c>
    </row>
    <row r="28" spans="1:10">
      <c r="A28" s="1429" t="s">
        <v>1295</v>
      </c>
      <c r="B28" s="1433" t="s">
        <v>1373</v>
      </c>
      <c r="C28" s="1433" t="s">
        <v>2084</v>
      </c>
      <c r="D28" s="1430" t="s">
        <v>1374</v>
      </c>
      <c r="E28" s="1431">
        <v>33800</v>
      </c>
      <c r="F28" s="1431">
        <v>333182</v>
      </c>
      <c r="G28" s="1431">
        <v>33800</v>
      </c>
      <c r="H28" s="1431">
        <v>333182</v>
      </c>
      <c r="I28" s="1431">
        <v>0</v>
      </c>
      <c r="J28" s="1432">
        <v>0</v>
      </c>
    </row>
    <row r="29" spans="1:10" ht="22.5">
      <c r="A29" s="1429" t="s">
        <v>1295</v>
      </c>
      <c r="B29" s="1433" t="s">
        <v>1373</v>
      </c>
      <c r="C29" s="1433" t="s">
        <v>1295</v>
      </c>
      <c r="D29" s="1430" t="s">
        <v>1375</v>
      </c>
      <c r="E29" s="1431">
        <v>33800</v>
      </c>
      <c r="F29" s="1431">
        <v>333182</v>
      </c>
      <c r="G29" s="1431">
        <v>33800</v>
      </c>
      <c r="H29" s="1431">
        <v>333182</v>
      </c>
      <c r="I29" s="1431">
        <v>0</v>
      </c>
      <c r="J29" s="1432">
        <v>0</v>
      </c>
    </row>
    <row r="30" spans="1:10">
      <c r="A30" s="1429" t="s">
        <v>1295</v>
      </c>
      <c r="B30" s="1433" t="s">
        <v>1376</v>
      </c>
      <c r="C30" s="1433" t="s">
        <v>2084</v>
      </c>
      <c r="D30" s="1430" t="s">
        <v>1377</v>
      </c>
      <c r="E30" s="1431">
        <v>554538</v>
      </c>
      <c r="F30" s="1431">
        <v>3435390</v>
      </c>
      <c r="G30" s="1431">
        <v>554538</v>
      </c>
      <c r="H30" s="1431">
        <v>3435390</v>
      </c>
      <c r="I30" s="1431">
        <v>0</v>
      </c>
      <c r="J30" s="1432">
        <v>0</v>
      </c>
    </row>
    <row r="31" spans="1:10">
      <c r="A31" s="1429" t="s">
        <v>1295</v>
      </c>
      <c r="B31" s="1433" t="s">
        <v>1376</v>
      </c>
      <c r="C31" s="1433" t="s">
        <v>1295</v>
      </c>
      <c r="D31" s="1430" t="s">
        <v>1378</v>
      </c>
      <c r="E31" s="1431">
        <v>484700</v>
      </c>
      <c r="F31" s="1431">
        <v>2197552</v>
      </c>
      <c r="G31" s="1431">
        <v>484700</v>
      </c>
      <c r="H31" s="1431">
        <v>2197552</v>
      </c>
      <c r="I31" s="1431">
        <v>0</v>
      </c>
      <c r="J31" s="1432">
        <v>0</v>
      </c>
    </row>
    <row r="32" spans="1:10">
      <c r="A32" s="1429" t="s">
        <v>1295</v>
      </c>
      <c r="B32" s="1433" t="s">
        <v>1376</v>
      </c>
      <c r="C32" s="1433" t="s">
        <v>1316</v>
      </c>
      <c r="D32" s="1430" t="s">
        <v>1368</v>
      </c>
      <c r="E32" s="1431">
        <v>69838</v>
      </c>
      <c r="F32" s="1431">
        <v>1237838</v>
      </c>
      <c r="G32" s="1431">
        <v>69838</v>
      </c>
      <c r="H32" s="1431">
        <v>1237838</v>
      </c>
      <c r="I32" s="1431">
        <v>0</v>
      </c>
      <c r="J32" s="1432">
        <v>0</v>
      </c>
    </row>
    <row r="33" spans="1:10">
      <c r="A33" s="1429" t="s">
        <v>1316</v>
      </c>
      <c r="B33" s="1433" t="s">
        <v>2084</v>
      </c>
      <c r="C33" s="1433" t="s">
        <v>2084</v>
      </c>
      <c r="D33" s="1430" t="s">
        <v>1379</v>
      </c>
      <c r="E33" s="1431">
        <v>2817883</v>
      </c>
      <c r="F33" s="1431">
        <v>25411562</v>
      </c>
      <c r="G33" s="1431">
        <v>2817883</v>
      </c>
      <c r="H33" s="1431">
        <v>25411562</v>
      </c>
      <c r="I33" s="1431">
        <v>0</v>
      </c>
      <c r="J33" s="1432">
        <v>0</v>
      </c>
    </row>
    <row r="34" spans="1:10">
      <c r="A34" s="1429" t="s">
        <v>1316</v>
      </c>
      <c r="B34" s="1433" t="s">
        <v>1380</v>
      </c>
      <c r="C34" s="1433" t="s">
        <v>2084</v>
      </c>
      <c r="D34" s="1430" t="s">
        <v>1381</v>
      </c>
      <c r="E34" s="1431">
        <v>712690</v>
      </c>
      <c r="F34" s="1431">
        <v>6973188</v>
      </c>
      <c r="G34" s="1431">
        <v>712690</v>
      </c>
      <c r="H34" s="1431">
        <v>6973188</v>
      </c>
      <c r="I34" s="1431">
        <v>0</v>
      </c>
      <c r="J34" s="1432">
        <v>0</v>
      </c>
    </row>
    <row r="35" spans="1:10" ht="22.5">
      <c r="A35" s="1429" t="s">
        <v>1316</v>
      </c>
      <c r="B35" s="1433" t="s">
        <v>1380</v>
      </c>
      <c r="C35" s="1433" t="s">
        <v>1295</v>
      </c>
      <c r="D35" s="1430" t="s">
        <v>1382</v>
      </c>
      <c r="E35" s="1431">
        <v>712690</v>
      </c>
      <c r="F35" s="1431">
        <v>6973188</v>
      </c>
      <c r="G35" s="1431">
        <v>712690</v>
      </c>
      <c r="H35" s="1431">
        <v>6973188</v>
      </c>
      <c r="I35" s="1431">
        <v>0</v>
      </c>
      <c r="J35" s="1432">
        <v>0</v>
      </c>
    </row>
    <row r="36" spans="1:10">
      <c r="A36" s="1429" t="s">
        <v>1316</v>
      </c>
      <c r="B36" s="1433" t="s">
        <v>1383</v>
      </c>
      <c r="C36" s="1433" t="s">
        <v>2084</v>
      </c>
      <c r="D36" s="1430" t="s">
        <v>1384</v>
      </c>
      <c r="E36" s="1431">
        <v>44774</v>
      </c>
      <c r="F36" s="1431">
        <v>3496521</v>
      </c>
      <c r="G36" s="1431">
        <v>44774</v>
      </c>
      <c r="H36" s="1431">
        <v>3496521</v>
      </c>
      <c r="I36" s="1431">
        <v>0</v>
      </c>
      <c r="J36" s="1432">
        <v>0</v>
      </c>
    </row>
    <row r="37" spans="1:10" ht="22.5">
      <c r="A37" s="1429" t="s">
        <v>1316</v>
      </c>
      <c r="B37" s="1433" t="s">
        <v>1383</v>
      </c>
      <c r="C37" s="1433" t="s">
        <v>1295</v>
      </c>
      <c r="D37" s="1430" t="s">
        <v>1385</v>
      </c>
      <c r="E37" s="1431">
        <v>44774</v>
      </c>
      <c r="F37" s="1431">
        <v>3496521</v>
      </c>
      <c r="G37" s="1431">
        <v>44774</v>
      </c>
      <c r="H37" s="1431">
        <v>3496521</v>
      </c>
      <c r="I37" s="1431">
        <v>0</v>
      </c>
      <c r="J37" s="1432">
        <v>0</v>
      </c>
    </row>
    <row r="38" spans="1:10" ht="22.5">
      <c r="A38" s="1429" t="s">
        <v>1316</v>
      </c>
      <c r="B38" s="1433" t="s">
        <v>1386</v>
      </c>
      <c r="C38" s="1433" t="s">
        <v>2084</v>
      </c>
      <c r="D38" s="1430" t="s">
        <v>1387</v>
      </c>
      <c r="E38" s="1431">
        <v>2060419</v>
      </c>
      <c r="F38" s="1431">
        <v>14941853</v>
      </c>
      <c r="G38" s="1431">
        <v>2060419</v>
      </c>
      <c r="H38" s="1431">
        <v>14941853</v>
      </c>
      <c r="I38" s="1431">
        <v>0</v>
      </c>
      <c r="J38" s="1432">
        <v>0</v>
      </c>
    </row>
    <row r="39" spans="1:10">
      <c r="A39" s="1429" t="s">
        <v>1316</v>
      </c>
      <c r="B39" s="1433" t="s">
        <v>1386</v>
      </c>
      <c r="C39" s="1433" t="s">
        <v>1293</v>
      </c>
      <c r="D39" s="1430" t="s">
        <v>1353</v>
      </c>
      <c r="E39" s="1431">
        <v>252089</v>
      </c>
      <c r="F39" s="1431">
        <v>4133245</v>
      </c>
      <c r="G39" s="1431">
        <v>252089</v>
      </c>
      <c r="H39" s="1431">
        <v>4133245</v>
      </c>
      <c r="I39" s="1431">
        <v>0</v>
      </c>
      <c r="J39" s="1432">
        <v>0</v>
      </c>
    </row>
    <row r="40" spans="1:10">
      <c r="A40" s="1429" t="s">
        <v>1316</v>
      </c>
      <c r="B40" s="1433" t="s">
        <v>1386</v>
      </c>
      <c r="C40" s="1433" t="s">
        <v>1295</v>
      </c>
      <c r="D40" s="1430" t="s">
        <v>1388</v>
      </c>
      <c r="E40" s="1431">
        <v>603102</v>
      </c>
      <c r="F40" s="1431">
        <v>3207708</v>
      </c>
      <c r="G40" s="1431">
        <v>603102</v>
      </c>
      <c r="H40" s="1431">
        <v>3207708</v>
      </c>
      <c r="I40" s="1431">
        <v>0</v>
      </c>
      <c r="J40" s="1432">
        <v>0</v>
      </c>
    </row>
    <row r="41" spans="1:10" ht="22.5">
      <c r="A41" s="1429" t="s">
        <v>1316</v>
      </c>
      <c r="B41" s="1433" t="s">
        <v>1386</v>
      </c>
      <c r="C41" s="1433" t="s">
        <v>1319</v>
      </c>
      <c r="D41" s="1430" t="s">
        <v>1389</v>
      </c>
      <c r="E41" s="1431">
        <v>1205228</v>
      </c>
      <c r="F41" s="1431">
        <v>7600900</v>
      </c>
      <c r="G41" s="1431">
        <v>1205228</v>
      </c>
      <c r="H41" s="1431">
        <v>7600900</v>
      </c>
      <c r="I41" s="1431">
        <v>0</v>
      </c>
      <c r="J41" s="1432">
        <v>0</v>
      </c>
    </row>
    <row r="42" spans="1:10">
      <c r="A42" s="1429" t="s">
        <v>1314</v>
      </c>
      <c r="B42" s="1433" t="s">
        <v>2084</v>
      </c>
      <c r="C42" s="1433" t="s">
        <v>2084</v>
      </c>
      <c r="D42" s="1430" t="s">
        <v>1390</v>
      </c>
      <c r="E42" s="1431">
        <v>76699</v>
      </c>
      <c r="F42" s="1431">
        <v>1556539</v>
      </c>
      <c r="G42" s="1431">
        <v>76699</v>
      </c>
      <c r="H42" s="1431">
        <v>1556539</v>
      </c>
      <c r="I42" s="1431">
        <v>0</v>
      </c>
      <c r="J42" s="1432">
        <v>0</v>
      </c>
    </row>
    <row r="43" spans="1:10">
      <c r="A43" s="1429" t="s">
        <v>1314</v>
      </c>
      <c r="B43" s="1433" t="s">
        <v>1391</v>
      </c>
      <c r="C43" s="1433" t="s">
        <v>2084</v>
      </c>
      <c r="D43" s="1430" t="s">
        <v>1392</v>
      </c>
      <c r="E43" s="1431">
        <v>0</v>
      </c>
      <c r="F43" s="1431">
        <v>341015</v>
      </c>
      <c r="G43" s="1431">
        <v>0</v>
      </c>
      <c r="H43" s="1431">
        <v>341015</v>
      </c>
      <c r="I43" s="1431">
        <v>0</v>
      </c>
      <c r="J43" s="1432">
        <v>0</v>
      </c>
    </row>
    <row r="44" spans="1:10">
      <c r="A44" s="1429" t="s">
        <v>1314</v>
      </c>
      <c r="B44" s="1433" t="s">
        <v>1391</v>
      </c>
      <c r="C44" s="1433" t="s">
        <v>1295</v>
      </c>
      <c r="D44" s="1430" t="s">
        <v>1393</v>
      </c>
      <c r="E44" s="1431">
        <v>0</v>
      </c>
      <c r="F44" s="1431">
        <v>341015</v>
      </c>
      <c r="G44" s="1431">
        <v>0</v>
      </c>
      <c r="H44" s="1431">
        <v>341015</v>
      </c>
      <c r="I44" s="1431">
        <v>0</v>
      </c>
      <c r="J44" s="1432">
        <v>0</v>
      </c>
    </row>
    <row r="45" spans="1:10">
      <c r="A45" s="1429" t="s">
        <v>1314</v>
      </c>
      <c r="B45" s="1433" t="s">
        <v>1394</v>
      </c>
      <c r="C45" s="1433" t="s">
        <v>2084</v>
      </c>
      <c r="D45" s="1430" t="s">
        <v>1395</v>
      </c>
      <c r="E45" s="1431">
        <v>778</v>
      </c>
      <c r="F45" s="1431">
        <v>4242</v>
      </c>
      <c r="G45" s="1431">
        <v>778</v>
      </c>
      <c r="H45" s="1431">
        <v>4242</v>
      </c>
      <c r="I45" s="1431">
        <v>0</v>
      </c>
      <c r="J45" s="1432">
        <v>0</v>
      </c>
    </row>
    <row r="46" spans="1:10">
      <c r="A46" s="1429" t="s">
        <v>1314</v>
      </c>
      <c r="B46" s="1433" t="s">
        <v>1394</v>
      </c>
      <c r="C46" s="1433" t="s">
        <v>1295</v>
      </c>
      <c r="D46" s="1430" t="s">
        <v>1396</v>
      </c>
      <c r="E46" s="1431">
        <v>778</v>
      </c>
      <c r="F46" s="1431">
        <v>4242</v>
      </c>
      <c r="G46" s="1431">
        <v>778</v>
      </c>
      <c r="H46" s="1431">
        <v>4242</v>
      </c>
      <c r="I46" s="1431">
        <v>0</v>
      </c>
      <c r="J46" s="1432">
        <v>0</v>
      </c>
    </row>
    <row r="47" spans="1:10">
      <c r="A47" s="1429" t="s">
        <v>1314</v>
      </c>
      <c r="B47" s="1433" t="s">
        <v>1397</v>
      </c>
      <c r="C47" s="1433" t="s">
        <v>2084</v>
      </c>
      <c r="D47" s="1430" t="s">
        <v>1398</v>
      </c>
      <c r="E47" s="1431">
        <v>75921</v>
      </c>
      <c r="F47" s="1431">
        <v>1211282</v>
      </c>
      <c r="G47" s="1431">
        <v>75921</v>
      </c>
      <c r="H47" s="1431">
        <v>1211282</v>
      </c>
      <c r="I47" s="1431">
        <v>0</v>
      </c>
      <c r="J47" s="1432">
        <v>0</v>
      </c>
    </row>
    <row r="48" spans="1:10">
      <c r="A48" s="1429" t="s">
        <v>1314</v>
      </c>
      <c r="B48" s="1433" t="s">
        <v>1397</v>
      </c>
      <c r="C48" s="1433" t="s">
        <v>1295</v>
      </c>
      <c r="D48" s="1430" t="s">
        <v>1399</v>
      </c>
      <c r="E48" s="1431">
        <v>75921</v>
      </c>
      <c r="F48" s="1431">
        <v>1211282</v>
      </c>
      <c r="G48" s="1431">
        <v>75921</v>
      </c>
      <c r="H48" s="1431">
        <v>1211282</v>
      </c>
      <c r="I48" s="1431">
        <v>0</v>
      </c>
      <c r="J48" s="1432">
        <v>0</v>
      </c>
    </row>
    <row r="49" spans="1:10" ht="22.5">
      <c r="A49" s="1429" t="s">
        <v>1319</v>
      </c>
      <c r="B49" s="1433" t="s">
        <v>2084</v>
      </c>
      <c r="C49" s="1433" t="s">
        <v>2084</v>
      </c>
      <c r="D49" s="1430" t="s">
        <v>1400</v>
      </c>
      <c r="E49" s="1431">
        <v>2278433</v>
      </c>
      <c r="F49" s="1431">
        <v>25048802</v>
      </c>
      <c r="G49" s="1431">
        <v>2278433</v>
      </c>
      <c r="H49" s="1431">
        <v>25048802</v>
      </c>
      <c r="I49" s="1431">
        <v>0</v>
      </c>
      <c r="J49" s="1432">
        <v>0</v>
      </c>
    </row>
    <row r="50" spans="1:10">
      <c r="A50" s="1429" t="s">
        <v>1319</v>
      </c>
      <c r="B50" s="1433" t="s">
        <v>1401</v>
      </c>
      <c r="C50" s="1433" t="s">
        <v>2084</v>
      </c>
      <c r="D50" s="1430" t="s">
        <v>1402</v>
      </c>
      <c r="E50" s="1431">
        <v>2278433</v>
      </c>
      <c r="F50" s="1431">
        <v>25002187</v>
      </c>
      <c r="G50" s="1431">
        <v>2278433</v>
      </c>
      <c r="H50" s="1431">
        <v>25002187</v>
      </c>
      <c r="I50" s="1431">
        <v>0</v>
      </c>
      <c r="J50" s="1432">
        <v>0</v>
      </c>
    </row>
    <row r="51" spans="1:10">
      <c r="A51" s="1429" t="s">
        <v>1319</v>
      </c>
      <c r="B51" s="1433" t="s">
        <v>1401</v>
      </c>
      <c r="C51" s="1433" t="s">
        <v>1293</v>
      </c>
      <c r="D51" s="1430" t="s">
        <v>1353</v>
      </c>
      <c r="E51" s="1431">
        <v>1530305</v>
      </c>
      <c r="F51" s="1431">
        <v>18982722</v>
      </c>
      <c r="G51" s="1431">
        <v>1530305</v>
      </c>
      <c r="H51" s="1431">
        <v>18982722</v>
      </c>
      <c r="I51" s="1431">
        <v>0</v>
      </c>
      <c r="J51" s="1432">
        <v>0</v>
      </c>
    </row>
    <row r="52" spans="1:10">
      <c r="A52" s="1429" t="s">
        <v>1319</v>
      </c>
      <c r="B52" s="1433" t="s">
        <v>1401</v>
      </c>
      <c r="C52" s="1433" t="s">
        <v>1316</v>
      </c>
      <c r="D52" s="1430" t="s">
        <v>1403</v>
      </c>
      <c r="E52" s="1431">
        <v>748128</v>
      </c>
      <c r="F52" s="1431">
        <v>6019465</v>
      </c>
      <c r="G52" s="1431">
        <v>748128</v>
      </c>
      <c r="H52" s="1431">
        <v>6019465</v>
      </c>
      <c r="I52" s="1431">
        <v>0</v>
      </c>
      <c r="J52" s="1432">
        <v>0</v>
      </c>
    </row>
    <row r="53" spans="1:10">
      <c r="A53" s="1429" t="s">
        <v>1319</v>
      </c>
      <c r="B53" s="1433" t="s">
        <v>1404</v>
      </c>
      <c r="C53" s="1433" t="s">
        <v>2084</v>
      </c>
      <c r="D53" s="1430" t="s">
        <v>1405</v>
      </c>
      <c r="E53" s="1431">
        <v>0</v>
      </c>
      <c r="F53" s="1431">
        <v>46615</v>
      </c>
      <c r="G53" s="1431">
        <v>0</v>
      </c>
      <c r="H53" s="1431">
        <v>46615</v>
      </c>
      <c r="I53" s="1431">
        <v>0</v>
      </c>
      <c r="J53" s="1432">
        <v>0</v>
      </c>
    </row>
    <row r="54" spans="1:10">
      <c r="A54" s="1429" t="s">
        <v>1319</v>
      </c>
      <c r="B54" s="1433" t="s">
        <v>1404</v>
      </c>
      <c r="C54" s="1433" t="s">
        <v>1295</v>
      </c>
      <c r="D54" s="1430" t="s">
        <v>1406</v>
      </c>
      <c r="E54" s="1431">
        <v>0</v>
      </c>
      <c r="F54" s="1431">
        <v>46615</v>
      </c>
      <c r="G54" s="1431">
        <v>0</v>
      </c>
      <c r="H54" s="1431">
        <v>46615</v>
      </c>
      <c r="I54" s="1431">
        <v>0</v>
      </c>
      <c r="J54" s="1432">
        <v>0</v>
      </c>
    </row>
    <row r="55" spans="1:10">
      <c r="A55" s="1429" t="s">
        <v>1324</v>
      </c>
      <c r="B55" s="1433" t="s">
        <v>2084</v>
      </c>
      <c r="C55" s="1433" t="s">
        <v>2084</v>
      </c>
      <c r="D55" s="1430" t="s">
        <v>1407</v>
      </c>
      <c r="E55" s="1431">
        <v>458264</v>
      </c>
      <c r="F55" s="1431">
        <v>9077984</v>
      </c>
      <c r="G55" s="1431">
        <v>458264</v>
      </c>
      <c r="H55" s="1431">
        <v>9077984</v>
      </c>
      <c r="I55" s="1431">
        <v>0</v>
      </c>
      <c r="J55" s="1432">
        <v>0</v>
      </c>
    </row>
    <row r="56" spans="1:10" ht="22.5">
      <c r="A56" s="1429" t="s">
        <v>1324</v>
      </c>
      <c r="B56" s="1433" t="s">
        <v>1408</v>
      </c>
      <c r="C56" s="1433" t="s">
        <v>2084</v>
      </c>
      <c r="D56" s="1430" t="s">
        <v>1409</v>
      </c>
      <c r="E56" s="1431">
        <v>458264</v>
      </c>
      <c r="F56" s="1431">
        <v>9077984</v>
      </c>
      <c r="G56" s="1431">
        <v>458264</v>
      </c>
      <c r="H56" s="1431">
        <v>9077984</v>
      </c>
      <c r="I56" s="1431">
        <v>0</v>
      </c>
      <c r="J56" s="1432">
        <v>0</v>
      </c>
    </row>
    <row r="57" spans="1:10" ht="22.5">
      <c r="A57" s="1429" t="s">
        <v>1324</v>
      </c>
      <c r="B57" s="1433" t="s">
        <v>1408</v>
      </c>
      <c r="C57" s="1433" t="s">
        <v>1293</v>
      </c>
      <c r="D57" s="1430" t="s">
        <v>1410</v>
      </c>
      <c r="E57" s="1431">
        <v>458264</v>
      </c>
      <c r="F57" s="1431">
        <v>9077984</v>
      </c>
      <c r="G57" s="1431">
        <v>458264</v>
      </c>
      <c r="H57" s="1431">
        <v>9077984</v>
      </c>
      <c r="I57" s="1431">
        <v>0</v>
      </c>
      <c r="J57" s="1432">
        <v>0</v>
      </c>
    </row>
    <row r="58" spans="1:10">
      <c r="A58" s="1429" t="s">
        <v>1326</v>
      </c>
      <c r="B58" s="1433" t="s">
        <v>2084</v>
      </c>
      <c r="C58" s="1433" t="s">
        <v>2084</v>
      </c>
      <c r="D58" s="1430" t="s">
        <v>1411</v>
      </c>
      <c r="E58" s="1431">
        <v>0</v>
      </c>
      <c r="F58" s="1431">
        <v>889210</v>
      </c>
      <c r="G58" s="1431">
        <v>0</v>
      </c>
      <c r="H58" s="1431">
        <v>889210</v>
      </c>
      <c r="I58" s="1431">
        <v>0</v>
      </c>
      <c r="J58" s="1432">
        <v>0</v>
      </c>
    </row>
    <row r="59" spans="1:10">
      <c r="A59" s="1429" t="s">
        <v>1326</v>
      </c>
      <c r="B59" s="1433" t="s">
        <v>1412</v>
      </c>
      <c r="C59" s="1433" t="s">
        <v>2084</v>
      </c>
      <c r="D59" s="1430" t="s">
        <v>1413</v>
      </c>
      <c r="E59" s="1431">
        <v>0</v>
      </c>
      <c r="F59" s="1431">
        <v>889210</v>
      </c>
      <c r="G59" s="1431">
        <v>0</v>
      </c>
      <c r="H59" s="1431">
        <v>889210</v>
      </c>
      <c r="I59" s="1431">
        <v>0</v>
      </c>
      <c r="J59" s="1432">
        <v>0</v>
      </c>
    </row>
    <row r="60" spans="1:10" ht="22.5">
      <c r="A60" s="1429" t="s">
        <v>1326</v>
      </c>
      <c r="B60" s="1433" t="s">
        <v>1412</v>
      </c>
      <c r="C60" s="1433" t="s">
        <v>1295</v>
      </c>
      <c r="D60" s="1430" t="s">
        <v>1414</v>
      </c>
      <c r="E60" s="1431">
        <v>0</v>
      </c>
      <c r="F60" s="1431">
        <v>889210</v>
      </c>
      <c r="G60" s="1431">
        <v>0</v>
      </c>
      <c r="H60" s="1431">
        <v>889210</v>
      </c>
      <c r="I60" s="1431">
        <v>0</v>
      </c>
      <c r="J60" s="1432">
        <v>0</v>
      </c>
    </row>
    <row r="61" spans="1:10" ht="22.5">
      <c r="A61" s="1429" t="s">
        <v>2084</v>
      </c>
      <c r="B61" s="1433" t="s">
        <v>2084</v>
      </c>
      <c r="C61" s="1433" t="s">
        <v>2084</v>
      </c>
      <c r="D61" s="1430" t="s">
        <v>1346</v>
      </c>
      <c r="E61" s="1431">
        <v>15652651</v>
      </c>
      <c r="F61" s="1431">
        <v>115473122</v>
      </c>
      <c r="G61" s="1431">
        <v>9867321</v>
      </c>
      <c r="H61" s="1431">
        <v>47664063</v>
      </c>
      <c r="I61" s="1431">
        <v>5785330</v>
      </c>
      <c r="J61" s="1432">
        <v>67809059</v>
      </c>
    </row>
    <row r="62" spans="1:10">
      <c r="A62" s="1429" t="s">
        <v>1293</v>
      </c>
      <c r="B62" s="1433" t="s">
        <v>2084</v>
      </c>
      <c r="C62" s="1433" t="s">
        <v>2084</v>
      </c>
      <c r="D62" s="1430" t="s">
        <v>1350</v>
      </c>
      <c r="E62" s="1431">
        <v>464160</v>
      </c>
      <c r="F62" s="1431">
        <v>18394467</v>
      </c>
      <c r="G62" s="1431">
        <v>464160</v>
      </c>
      <c r="H62" s="1431">
        <v>3186528</v>
      </c>
      <c r="I62" s="1431">
        <v>0</v>
      </c>
      <c r="J62" s="1432">
        <v>15207939</v>
      </c>
    </row>
    <row r="63" spans="1:10">
      <c r="A63" s="1429" t="s">
        <v>1293</v>
      </c>
      <c r="B63" s="1433" t="s">
        <v>1351</v>
      </c>
      <c r="C63" s="1433" t="s">
        <v>2084</v>
      </c>
      <c r="D63" s="1430" t="s">
        <v>1352</v>
      </c>
      <c r="E63" s="1431">
        <v>0</v>
      </c>
      <c r="F63" s="1431">
        <v>261192</v>
      </c>
      <c r="G63" s="1431">
        <v>0</v>
      </c>
      <c r="H63" s="1431">
        <v>261192</v>
      </c>
      <c r="I63" s="1431">
        <v>0</v>
      </c>
      <c r="J63" s="1432">
        <v>0</v>
      </c>
    </row>
    <row r="64" spans="1:10" ht="22.5">
      <c r="A64" s="1429" t="s">
        <v>1293</v>
      </c>
      <c r="B64" s="1433" t="s">
        <v>1351</v>
      </c>
      <c r="C64" s="1433" t="s">
        <v>1415</v>
      </c>
      <c r="D64" s="1430" t="s">
        <v>1416</v>
      </c>
      <c r="E64" s="1431">
        <v>0</v>
      </c>
      <c r="F64" s="1431">
        <v>261192</v>
      </c>
      <c r="G64" s="1431">
        <v>0</v>
      </c>
      <c r="H64" s="1431">
        <v>261192</v>
      </c>
      <c r="I64" s="1431">
        <v>0</v>
      </c>
      <c r="J64" s="1432">
        <v>0</v>
      </c>
    </row>
    <row r="65" spans="1:10">
      <c r="A65" s="1429" t="s">
        <v>1293</v>
      </c>
      <c r="B65" s="1433" t="s">
        <v>1358</v>
      </c>
      <c r="C65" s="1433" t="s">
        <v>2084</v>
      </c>
      <c r="D65" s="1430" t="s">
        <v>1359</v>
      </c>
      <c r="E65" s="1431">
        <v>0</v>
      </c>
      <c r="F65" s="1431">
        <v>595000</v>
      </c>
      <c r="G65" s="1431">
        <v>0</v>
      </c>
      <c r="H65" s="1431">
        <v>595000</v>
      </c>
      <c r="I65" s="1431">
        <v>0</v>
      </c>
      <c r="J65" s="1432">
        <v>0</v>
      </c>
    </row>
    <row r="66" spans="1:10" ht="22.5">
      <c r="A66" s="1429" t="s">
        <v>1293</v>
      </c>
      <c r="B66" s="1433" t="s">
        <v>1358</v>
      </c>
      <c r="C66" s="1433" t="s">
        <v>1415</v>
      </c>
      <c r="D66" s="1430" t="s">
        <v>1416</v>
      </c>
      <c r="E66" s="1431">
        <v>0</v>
      </c>
      <c r="F66" s="1431">
        <v>595000</v>
      </c>
      <c r="G66" s="1431">
        <v>0</v>
      </c>
      <c r="H66" s="1431">
        <v>595000</v>
      </c>
      <c r="I66" s="1431">
        <v>0</v>
      </c>
      <c r="J66" s="1432">
        <v>0</v>
      </c>
    </row>
    <row r="67" spans="1:10">
      <c r="A67" s="1429" t="s">
        <v>1293</v>
      </c>
      <c r="B67" s="1433" t="s">
        <v>1361</v>
      </c>
      <c r="C67" s="1433" t="s">
        <v>2084</v>
      </c>
      <c r="D67" s="1430" t="s">
        <v>1362</v>
      </c>
      <c r="E67" s="1431">
        <v>464160</v>
      </c>
      <c r="F67" s="1431">
        <v>17538275</v>
      </c>
      <c r="G67" s="1431">
        <v>464160</v>
      </c>
      <c r="H67" s="1431">
        <v>2330336</v>
      </c>
      <c r="I67" s="1431">
        <v>0</v>
      </c>
      <c r="J67" s="1432">
        <v>15207939</v>
      </c>
    </row>
    <row r="68" spans="1:10" ht="22.5">
      <c r="A68" s="1429" t="s">
        <v>1293</v>
      </c>
      <c r="B68" s="1433" t="s">
        <v>1361</v>
      </c>
      <c r="C68" s="1433" t="s">
        <v>1415</v>
      </c>
      <c r="D68" s="1430" t="s">
        <v>1416</v>
      </c>
      <c r="E68" s="1431">
        <v>464160</v>
      </c>
      <c r="F68" s="1431">
        <v>17538275</v>
      </c>
      <c r="G68" s="1431">
        <v>464160</v>
      </c>
      <c r="H68" s="1431">
        <v>2330336</v>
      </c>
      <c r="I68" s="1431">
        <v>0</v>
      </c>
      <c r="J68" s="1432">
        <v>15207939</v>
      </c>
    </row>
    <row r="69" spans="1:10">
      <c r="A69" s="1429" t="s">
        <v>1316</v>
      </c>
      <c r="B69" s="1433" t="s">
        <v>2084</v>
      </c>
      <c r="C69" s="1433" t="s">
        <v>2084</v>
      </c>
      <c r="D69" s="1430" t="s">
        <v>1379</v>
      </c>
      <c r="E69" s="1431">
        <v>12269551</v>
      </c>
      <c r="F69" s="1431">
        <v>93927305</v>
      </c>
      <c r="G69" s="1431">
        <v>6484221</v>
      </c>
      <c r="H69" s="1431">
        <v>41326185</v>
      </c>
      <c r="I69" s="1431">
        <v>5785330</v>
      </c>
      <c r="J69" s="1432">
        <v>52601120</v>
      </c>
    </row>
    <row r="70" spans="1:10">
      <c r="A70" s="1429" t="s">
        <v>1316</v>
      </c>
      <c r="B70" s="1433" t="s">
        <v>1383</v>
      </c>
      <c r="C70" s="1433" t="s">
        <v>2084</v>
      </c>
      <c r="D70" s="1430" t="s">
        <v>1384</v>
      </c>
      <c r="E70" s="1431">
        <v>1614086</v>
      </c>
      <c r="F70" s="1431">
        <v>9076164</v>
      </c>
      <c r="G70" s="1431">
        <v>248682</v>
      </c>
      <c r="H70" s="1431">
        <v>1472012</v>
      </c>
      <c r="I70" s="1431">
        <v>1365404</v>
      </c>
      <c r="J70" s="1432">
        <v>7604152</v>
      </c>
    </row>
    <row r="71" spans="1:10" ht="22.5">
      <c r="A71" s="1429" t="s">
        <v>1316</v>
      </c>
      <c r="B71" s="1433" t="s">
        <v>1383</v>
      </c>
      <c r="C71" s="1433" t="s">
        <v>1316</v>
      </c>
      <c r="D71" s="1430" t="s">
        <v>1417</v>
      </c>
      <c r="E71" s="1431">
        <v>1614086</v>
      </c>
      <c r="F71" s="1431">
        <v>9076164</v>
      </c>
      <c r="G71" s="1431">
        <v>248682</v>
      </c>
      <c r="H71" s="1431">
        <v>1472012</v>
      </c>
      <c r="I71" s="1431">
        <v>1365404</v>
      </c>
      <c r="J71" s="1432">
        <v>7604152</v>
      </c>
    </row>
    <row r="72" spans="1:10" ht="22.5">
      <c r="A72" s="1429" t="s">
        <v>1316</v>
      </c>
      <c r="B72" s="1433" t="s">
        <v>1386</v>
      </c>
      <c r="C72" s="1433" t="s">
        <v>2084</v>
      </c>
      <c r="D72" s="1430" t="s">
        <v>1387</v>
      </c>
      <c r="E72" s="1431">
        <v>10655465</v>
      </c>
      <c r="F72" s="1431">
        <v>84851141</v>
      </c>
      <c r="G72" s="1431">
        <v>6235539</v>
      </c>
      <c r="H72" s="1431">
        <v>39854173</v>
      </c>
      <c r="I72" s="1431">
        <v>4419926</v>
      </c>
      <c r="J72" s="1432">
        <v>44996968</v>
      </c>
    </row>
    <row r="73" spans="1:10" ht="22.5">
      <c r="A73" s="1429" t="s">
        <v>1316</v>
      </c>
      <c r="B73" s="1433" t="s">
        <v>1386</v>
      </c>
      <c r="C73" s="1433" t="s">
        <v>1328</v>
      </c>
      <c r="D73" s="1430" t="s">
        <v>1418</v>
      </c>
      <c r="E73" s="1431">
        <v>10655465</v>
      </c>
      <c r="F73" s="1431">
        <v>84851141</v>
      </c>
      <c r="G73" s="1431">
        <v>6235539</v>
      </c>
      <c r="H73" s="1431">
        <v>39854173</v>
      </c>
      <c r="I73" s="1431">
        <v>4419926</v>
      </c>
      <c r="J73" s="1432">
        <v>44996968</v>
      </c>
    </row>
    <row r="74" spans="1:10" ht="22.5">
      <c r="A74" s="1429" t="s">
        <v>1319</v>
      </c>
      <c r="B74" s="1433" t="s">
        <v>2084</v>
      </c>
      <c r="C74" s="1433" t="s">
        <v>2084</v>
      </c>
      <c r="D74" s="1430" t="s">
        <v>1400</v>
      </c>
      <c r="E74" s="1431">
        <v>30350</v>
      </c>
      <c r="F74" s="1431">
        <v>151350</v>
      </c>
      <c r="G74" s="1431">
        <v>30350</v>
      </c>
      <c r="H74" s="1431">
        <v>151350</v>
      </c>
      <c r="I74" s="1431">
        <v>0</v>
      </c>
      <c r="J74" s="1432">
        <v>0</v>
      </c>
    </row>
    <row r="75" spans="1:10">
      <c r="A75" s="1429" t="s">
        <v>1319</v>
      </c>
      <c r="B75" s="1433" t="s">
        <v>1401</v>
      </c>
      <c r="C75" s="1433" t="s">
        <v>2084</v>
      </c>
      <c r="D75" s="1430" t="s">
        <v>1402</v>
      </c>
      <c r="E75" s="1431">
        <v>30350</v>
      </c>
      <c r="F75" s="1431">
        <v>151350</v>
      </c>
      <c r="G75" s="1431">
        <v>30350</v>
      </c>
      <c r="H75" s="1431">
        <v>151350</v>
      </c>
      <c r="I75" s="1431">
        <v>0</v>
      </c>
      <c r="J75" s="1432">
        <v>0</v>
      </c>
    </row>
    <row r="76" spans="1:10" ht="22.5">
      <c r="A76" s="1429" t="s">
        <v>1319</v>
      </c>
      <c r="B76" s="1433" t="s">
        <v>1401</v>
      </c>
      <c r="C76" s="1433" t="s">
        <v>1415</v>
      </c>
      <c r="D76" s="1430" t="s">
        <v>1416</v>
      </c>
      <c r="E76" s="1431">
        <v>30350</v>
      </c>
      <c r="F76" s="1431">
        <v>151350</v>
      </c>
      <c r="G76" s="1431">
        <v>30350</v>
      </c>
      <c r="H76" s="1431">
        <v>151350</v>
      </c>
      <c r="I76" s="1431">
        <v>0</v>
      </c>
      <c r="J76" s="1432">
        <v>0</v>
      </c>
    </row>
    <row r="77" spans="1:10">
      <c r="A77" s="1429" t="s">
        <v>2084</v>
      </c>
      <c r="B77" s="1433" t="s">
        <v>2084</v>
      </c>
      <c r="C77" s="1433" t="s">
        <v>2084</v>
      </c>
      <c r="D77" s="1430" t="s">
        <v>1420</v>
      </c>
      <c r="E77" s="1431">
        <v>8038274</v>
      </c>
      <c r="F77" s="1431">
        <v>8309182</v>
      </c>
      <c r="G77" s="1431">
        <v>8038274</v>
      </c>
      <c r="H77" s="1431">
        <v>8309182</v>
      </c>
      <c r="I77" s="1431">
        <v>0</v>
      </c>
      <c r="J77" s="1432">
        <v>0</v>
      </c>
    </row>
    <row r="78" spans="1:10">
      <c r="A78" s="1429" t="s">
        <v>2084</v>
      </c>
      <c r="B78" s="1433" t="s">
        <v>2084</v>
      </c>
      <c r="C78" s="1433" t="s">
        <v>2084</v>
      </c>
      <c r="D78" s="1430" t="s">
        <v>1421</v>
      </c>
      <c r="E78" s="1431">
        <v>8036289</v>
      </c>
      <c r="F78" s="1431">
        <v>8245851</v>
      </c>
      <c r="G78" s="1431">
        <v>8036289</v>
      </c>
      <c r="H78" s="1431">
        <v>209562</v>
      </c>
      <c r="I78" s="1431">
        <v>0</v>
      </c>
      <c r="J78" s="1432">
        <v>0</v>
      </c>
    </row>
    <row r="79" spans="1:10">
      <c r="A79" s="1429" t="s">
        <v>2084</v>
      </c>
      <c r="B79" s="1433" t="s">
        <v>2084</v>
      </c>
      <c r="C79" s="1433" t="s">
        <v>2084</v>
      </c>
      <c r="D79" s="1430" t="s">
        <v>1422</v>
      </c>
      <c r="E79" s="1431">
        <v>0</v>
      </c>
      <c r="F79" s="1431">
        <v>0</v>
      </c>
      <c r="G79" s="1431">
        <v>0</v>
      </c>
      <c r="H79" s="1431">
        <v>0</v>
      </c>
      <c r="I79" s="1431">
        <v>0</v>
      </c>
      <c r="J79" s="1432">
        <v>0</v>
      </c>
    </row>
    <row r="80" spans="1:10" ht="22.5">
      <c r="A80" s="1429" t="s">
        <v>2084</v>
      </c>
      <c r="B80" s="1433" t="s">
        <v>2084</v>
      </c>
      <c r="C80" s="1433" t="s">
        <v>2084</v>
      </c>
      <c r="D80" s="1430" t="s">
        <v>1423</v>
      </c>
      <c r="E80" s="1431">
        <v>1985</v>
      </c>
      <c r="F80" s="1431">
        <v>63331</v>
      </c>
      <c r="G80" s="1431">
        <v>1985</v>
      </c>
      <c r="H80" s="1431">
        <v>61346</v>
      </c>
      <c r="I80" s="1431">
        <v>0</v>
      </c>
      <c r="J80" s="1432">
        <v>0</v>
      </c>
    </row>
    <row r="81" spans="1:10">
      <c r="A81" s="1429" t="s">
        <v>2084</v>
      </c>
      <c r="B81" s="1433" t="s">
        <v>2084</v>
      </c>
      <c r="C81" s="1433" t="s">
        <v>2084</v>
      </c>
      <c r="D81" s="1430" t="s">
        <v>1424</v>
      </c>
      <c r="E81" s="1431">
        <v>53714387</v>
      </c>
      <c r="F81" s="1431">
        <v>301209240</v>
      </c>
      <c r="G81" s="1431" t="s">
        <v>2084</v>
      </c>
      <c r="H81" s="1431" t="s">
        <v>2084</v>
      </c>
      <c r="I81" s="1431" t="s">
        <v>2084</v>
      </c>
      <c r="J81" s="1432" t="s">
        <v>2084</v>
      </c>
    </row>
    <row r="82" spans="1:10">
      <c r="A82" s="1429" t="s">
        <v>2084</v>
      </c>
      <c r="B82" s="1433" t="s">
        <v>2084</v>
      </c>
      <c r="C82" s="1433" t="s">
        <v>2084</v>
      </c>
      <c r="D82" s="1430" t="s">
        <v>2084</v>
      </c>
      <c r="E82" s="1431" t="s">
        <v>2084</v>
      </c>
      <c r="F82" s="1431" t="s">
        <v>2084</v>
      </c>
      <c r="G82" s="1431" t="s">
        <v>2084</v>
      </c>
      <c r="H82" s="1431" t="s">
        <v>2084</v>
      </c>
      <c r="I82" s="1431" t="s">
        <v>2084</v>
      </c>
      <c r="J82" s="1432" t="s">
        <v>2084</v>
      </c>
    </row>
    <row r="83" spans="1:10">
      <c r="A83" s="1429" t="s">
        <v>2084</v>
      </c>
      <c r="B83" s="1433" t="s">
        <v>2084</v>
      </c>
      <c r="C83" s="1433" t="s">
        <v>2084</v>
      </c>
      <c r="D83" s="1430" t="s">
        <v>1425</v>
      </c>
      <c r="E83" s="1431">
        <v>262641850</v>
      </c>
      <c r="F83" s="1431" t="s">
        <v>2084</v>
      </c>
      <c r="G83" s="1431" t="s">
        <v>2084</v>
      </c>
      <c r="H83" s="1431" t="s">
        <v>2084</v>
      </c>
      <c r="I83" s="1431" t="s">
        <v>2084</v>
      </c>
      <c r="J83" s="1432" t="s">
        <v>2084</v>
      </c>
    </row>
    <row r="84" spans="1:10">
      <c r="A84" s="1429" t="s">
        <v>2084</v>
      </c>
      <c r="B84" s="1433" t="s">
        <v>2084</v>
      </c>
      <c r="C84" s="1433" t="s">
        <v>2084</v>
      </c>
      <c r="D84" s="1430" t="s">
        <v>1426</v>
      </c>
      <c r="E84" s="1431">
        <v>249216614</v>
      </c>
      <c r="F84" s="1431" t="s">
        <v>2084</v>
      </c>
      <c r="G84" s="1431" t="s">
        <v>2084</v>
      </c>
      <c r="H84" s="1431" t="s">
        <v>2084</v>
      </c>
      <c r="I84" s="1431" t="s">
        <v>2084</v>
      </c>
      <c r="J84" s="1432" t="s">
        <v>2084</v>
      </c>
    </row>
    <row r="85" spans="1:10" ht="22.5">
      <c r="A85" s="1429" t="s">
        <v>2084</v>
      </c>
      <c r="B85" s="1433" t="s">
        <v>2084</v>
      </c>
      <c r="C85" s="1433" t="s">
        <v>2084</v>
      </c>
      <c r="D85" s="1430" t="s">
        <v>1427</v>
      </c>
      <c r="E85" s="1431">
        <v>595323</v>
      </c>
      <c r="F85" s="1431" t="s">
        <v>2084</v>
      </c>
      <c r="G85" s="1431" t="s">
        <v>2084</v>
      </c>
      <c r="H85" s="1431" t="s">
        <v>2084</v>
      </c>
      <c r="I85" s="1431" t="s">
        <v>2084</v>
      </c>
      <c r="J85" s="1432" t="s">
        <v>2084</v>
      </c>
    </row>
    <row r="86" spans="1:10" ht="33.75">
      <c r="A86" s="1429" t="s">
        <v>2084</v>
      </c>
      <c r="B86" s="1433" t="s">
        <v>2084</v>
      </c>
      <c r="C86" s="1433" t="s">
        <v>2084</v>
      </c>
      <c r="D86" s="1430" t="s">
        <v>1428</v>
      </c>
      <c r="E86" s="1431">
        <v>249811937</v>
      </c>
      <c r="F86" s="1431" t="s">
        <v>2084</v>
      </c>
      <c r="G86" s="1431" t="s">
        <v>2084</v>
      </c>
      <c r="H86" s="1431" t="s">
        <v>2084</v>
      </c>
      <c r="I86" s="1431" t="s">
        <v>2084</v>
      </c>
      <c r="J86" s="1432" t="s">
        <v>2084</v>
      </c>
    </row>
    <row r="87" spans="1:10">
      <c r="A87" s="1770" t="s">
        <v>2085</v>
      </c>
      <c r="B87" s="1770" t="s">
        <v>2084</v>
      </c>
      <c r="C87" s="1770" t="s">
        <v>2084</v>
      </c>
      <c r="D87" s="1770" t="s">
        <v>2084</v>
      </c>
      <c r="E87" s="1770" t="s">
        <v>2084</v>
      </c>
      <c r="F87" s="1770" t="s">
        <v>2084</v>
      </c>
      <c r="G87" s="1770" t="s">
        <v>2084</v>
      </c>
      <c r="H87" s="1770" t="s">
        <v>2084</v>
      </c>
      <c r="I87" s="1770" t="s">
        <v>2084</v>
      </c>
      <c r="J87" s="1770" t="s">
        <v>2084</v>
      </c>
    </row>
  </sheetData>
  <mergeCells count="5">
    <mergeCell ref="A4:D4"/>
    <mergeCell ref="E4:F4"/>
    <mergeCell ref="G4:H4"/>
    <mergeCell ref="I4:J4"/>
    <mergeCell ref="A87:J87"/>
  </mergeCells>
  <phoneticPr fontId="177" type="noConversion"/>
  <hyperlinks>
    <hyperlink ref="L7" location="預告統計資料發布時間表!A1" display="回發布時間表"/>
  </hyperlinks>
  <pageMargins left="0.7" right="0.7" top="0.75" bottom="0.75"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workbookViewId="0"/>
  </sheetViews>
  <sheetFormatPr defaultRowHeight="16.5"/>
  <cols>
    <col min="4" max="4" width="12" customWidth="1"/>
    <col min="5" max="5" width="11.375" customWidth="1"/>
    <col min="6" max="6" width="9.75" customWidth="1"/>
    <col min="8" max="8" width="10.125" customWidth="1"/>
    <col min="10" max="10" width="10.5" customWidth="1"/>
  </cols>
  <sheetData>
    <row r="1" spans="1:12">
      <c r="A1" s="1424" t="s">
        <v>1201</v>
      </c>
      <c r="B1" s="1424"/>
      <c r="C1" s="1424"/>
      <c r="D1" s="1424"/>
      <c r="E1" s="1424"/>
      <c r="F1" s="1424" t="s">
        <v>1281</v>
      </c>
      <c r="G1" s="1424"/>
      <c r="H1" s="1424"/>
      <c r="I1" s="1424"/>
      <c r="J1" s="1424"/>
    </row>
    <row r="2" spans="1:12">
      <c r="A2" s="1424" t="s">
        <v>1438</v>
      </c>
      <c r="B2" s="1424"/>
      <c r="C2" s="1424"/>
      <c r="D2" s="1424"/>
      <c r="E2" s="1424"/>
      <c r="F2" s="1424" t="s">
        <v>1282</v>
      </c>
      <c r="G2" s="1424"/>
      <c r="H2" s="1424"/>
      <c r="I2" s="1424" t="s">
        <v>1439</v>
      </c>
      <c r="J2" s="1424"/>
    </row>
    <row r="3" spans="1:12">
      <c r="A3" s="1424"/>
      <c r="B3" s="1424"/>
      <c r="C3" s="1424"/>
      <c r="D3" s="1424"/>
      <c r="E3" s="1424"/>
      <c r="F3" s="1424" t="s">
        <v>2248</v>
      </c>
      <c r="G3" s="1424"/>
      <c r="H3" s="1424"/>
      <c r="I3" s="1424" t="s">
        <v>1441</v>
      </c>
      <c r="J3" s="1424"/>
    </row>
    <row r="4" spans="1:12">
      <c r="A4" s="1765" t="s">
        <v>1430</v>
      </c>
      <c r="B4" s="1766"/>
      <c r="C4" s="1766"/>
      <c r="D4" s="1767"/>
      <c r="E4" s="1768" t="s">
        <v>1431</v>
      </c>
      <c r="F4" s="1769"/>
      <c r="G4" s="1768" t="s">
        <v>1434</v>
      </c>
      <c r="H4" s="1769"/>
      <c r="I4" s="1768" t="s">
        <v>1435</v>
      </c>
      <c r="J4" s="1769"/>
    </row>
    <row r="5" spans="1:12">
      <c r="A5" s="1567" t="s">
        <v>1285</v>
      </c>
      <c r="B5" s="1426" t="s">
        <v>1286</v>
      </c>
      <c r="C5" s="1426" t="s">
        <v>1287</v>
      </c>
      <c r="D5" s="1427" t="s">
        <v>1288</v>
      </c>
      <c r="E5" s="1428" t="s">
        <v>1289</v>
      </c>
      <c r="F5" s="1428" t="s">
        <v>1290</v>
      </c>
      <c r="G5" s="1428" t="s">
        <v>1289</v>
      </c>
      <c r="H5" s="1428" t="s">
        <v>1290</v>
      </c>
      <c r="I5" s="1428" t="s">
        <v>1289</v>
      </c>
      <c r="J5" s="1428" t="s">
        <v>1290</v>
      </c>
    </row>
    <row r="6" spans="1:12" ht="22.5">
      <c r="A6" s="1429" t="s">
        <v>2084</v>
      </c>
      <c r="B6" s="1426" t="s">
        <v>2084</v>
      </c>
      <c r="C6" s="1426" t="s">
        <v>2084</v>
      </c>
      <c r="D6" s="1430" t="s">
        <v>1291</v>
      </c>
      <c r="E6" s="1431">
        <v>43712370</v>
      </c>
      <c r="F6" s="1431">
        <v>336612428</v>
      </c>
      <c r="G6" s="1431">
        <v>34958840</v>
      </c>
      <c r="H6" s="1431">
        <v>260049839</v>
      </c>
      <c r="I6" s="1431">
        <v>8753530</v>
      </c>
      <c r="J6" s="1432">
        <v>76562589</v>
      </c>
    </row>
    <row r="7" spans="1:12" ht="22.5">
      <c r="A7" s="1429" t="s">
        <v>2084</v>
      </c>
      <c r="B7" s="1433" t="s">
        <v>2084</v>
      </c>
      <c r="C7" s="1433" t="s">
        <v>2084</v>
      </c>
      <c r="D7" s="1430" t="s">
        <v>1292</v>
      </c>
      <c r="E7" s="1431">
        <v>23296869</v>
      </c>
      <c r="F7" s="1431">
        <v>200723805</v>
      </c>
      <c r="G7" s="1431">
        <v>23296869</v>
      </c>
      <c r="H7" s="1431">
        <v>200723805</v>
      </c>
      <c r="I7" s="1431">
        <v>0</v>
      </c>
      <c r="J7" s="1432">
        <v>0</v>
      </c>
      <c r="L7" s="87" t="s">
        <v>125</v>
      </c>
    </row>
    <row r="8" spans="1:12">
      <c r="A8" s="1429" t="s">
        <v>1293</v>
      </c>
      <c r="B8" s="1433" t="s">
        <v>2084</v>
      </c>
      <c r="C8" s="1433" t="s">
        <v>2084</v>
      </c>
      <c r="D8" s="1430" t="s">
        <v>1350</v>
      </c>
      <c r="E8" s="1431">
        <v>9560269</v>
      </c>
      <c r="F8" s="1431">
        <v>121234536</v>
      </c>
      <c r="G8" s="1431">
        <v>9560269</v>
      </c>
      <c r="H8" s="1431">
        <v>121234536</v>
      </c>
      <c r="I8" s="1431">
        <v>0</v>
      </c>
      <c r="J8" s="1432">
        <v>0</v>
      </c>
    </row>
    <row r="9" spans="1:12">
      <c r="A9" s="1429" t="s">
        <v>1293</v>
      </c>
      <c r="B9" s="1433" t="s">
        <v>1351</v>
      </c>
      <c r="C9" s="1433" t="s">
        <v>2084</v>
      </c>
      <c r="D9" s="1430" t="s">
        <v>1352</v>
      </c>
      <c r="E9" s="1431">
        <v>2284542</v>
      </c>
      <c r="F9" s="1431">
        <v>21946102</v>
      </c>
      <c r="G9" s="1431">
        <v>2284542</v>
      </c>
      <c r="H9" s="1431">
        <v>21946102</v>
      </c>
      <c r="I9" s="1431">
        <v>0</v>
      </c>
      <c r="J9" s="1432">
        <v>0</v>
      </c>
    </row>
    <row r="10" spans="1:12">
      <c r="A10" s="1429" t="s">
        <v>1293</v>
      </c>
      <c r="B10" s="1433" t="s">
        <v>1351</v>
      </c>
      <c r="C10" s="1433" t="s">
        <v>1293</v>
      </c>
      <c r="D10" s="1430" t="s">
        <v>1353</v>
      </c>
      <c r="E10" s="1431">
        <v>1655998</v>
      </c>
      <c r="F10" s="1431">
        <v>18173515</v>
      </c>
      <c r="G10" s="1431">
        <v>1655998</v>
      </c>
      <c r="H10" s="1431">
        <v>18173515</v>
      </c>
      <c r="I10" s="1431">
        <v>0</v>
      </c>
      <c r="J10" s="1432">
        <v>0</v>
      </c>
    </row>
    <row r="11" spans="1:12">
      <c r="A11" s="1429" t="s">
        <v>1293</v>
      </c>
      <c r="B11" s="1433" t="s">
        <v>1351</v>
      </c>
      <c r="C11" s="1433" t="s">
        <v>1295</v>
      </c>
      <c r="D11" s="1430" t="s">
        <v>1354</v>
      </c>
      <c r="E11" s="1431">
        <v>175785</v>
      </c>
      <c r="F11" s="1431">
        <v>1475796</v>
      </c>
      <c r="G11" s="1431">
        <v>175785</v>
      </c>
      <c r="H11" s="1431">
        <v>1475796</v>
      </c>
      <c r="I11" s="1431">
        <v>0</v>
      </c>
      <c r="J11" s="1432">
        <v>0</v>
      </c>
    </row>
    <row r="12" spans="1:12">
      <c r="A12" s="1429" t="s">
        <v>1293</v>
      </c>
      <c r="B12" s="1433" t="s">
        <v>1351</v>
      </c>
      <c r="C12" s="1433" t="s">
        <v>1316</v>
      </c>
      <c r="D12" s="1430" t="s">
        <v>1355</v>
      </c>
      <c r="E12" s="1431">
        <v>278429</v>
      </c>
      <c r="F12" s="1431">
        <v>919871</v>
      </c>
      <c r="G12" s="1431">
        <v>278429</v>
      </c>
      <c r="H12" s="1431">
        <v>919871</v>
      </c>
      <c r="I12" s="1431">
        <v>0</v>
      </c>
      <c r="J12" s="1432">
        <v>0</v>
      </c>
    </row>
    <row r="13" spans="1:12" ht="22.5">
      <c r="A13" s="1429" t="s">
        <v>1293</v>
      </c>
      <c r="B13" s="1433" t="s">
        <v>1351</v>
      </c>
      <c r="C13" s="1433" t="s">
        <v>1319</v>
      </c>
      <c r="D13" s="1430" t="s">
        <v>1357</v>
      </c>
      <c r="E13" s="1431">
        <v>174330</v>
      </c>
      <c r="F13" s="1431">
        <v>1376920</v>
      </c>
      <c r="G13" s="1431">
        <v>174330</v>
      </c>
      <c r="H13" s="1431">
        <v>1376920</v>
      </c>
      <c r="I13" s="1431">
        <v>0</v>
      </c>
      <c r="J13" s="1432">
        <v>0</v>
      </c>
    </row>
    <row r="14" spans="1:12">
      <c r="A14" s="1429" t="s">
        <v>1293</v>
      </c>
      <c r="B14" s="1433" t="s">
        <v>1358</v>
      </c>
      <c r="C14" s="1433" t="s">
        <v>2084</v>
      </c>
      <c r="D14" s="1430" t="s">
        <v>1359</v>
      </c>
      <c r="E14" s="1431">
        <v>1885292</v>
      </c>
      <c r="F14" s="1431">
        <v>21968267</v>
      </c>
      <c r="G14" s="1431">
        <v>1885292</v>
      </c>
      <c r="H14" s="1431">
        <v>21968267</v>
      </c>
      <c r="I14" s="1431">
        <v>0</v>
      </c>
      <c r="J14" s="1432">
        <v>0</v>
      </c>
    </row>
    <row r="15" spans="1:12">
      <c r="A15" s="1429" t="s">
        <v>1293</v>
      </c>
      <c r="B15" s="1433" t="s">
        <v>1358</v>
      </c>
      <c r="C15" s="1433" t="s">
        <v>1293</v>
      </c>
      <c r="D15" s="1430" t="s">
        <v>1353</v>
      </c>
      <c r="E15" s="1431">
        <v>588292</v>
      </c>
      <c r="F15" s="1431">
        <v>7515267</v>
      </c>
      <c r="G15" s="1431">
        <v>588292</v>
      </c>
      <c r="H15" s="1431">
        <v>7515267</v>
      </c>
      <c r="I15" s="1431">
        <v>0</v>
      </c>
      <c r="J15" s="1432">
        <v>0</v>
      </c>
    </row>
    <row r="16" spans="1:12">
      <c r="A16" s="1429" t="s">
        <v>1293</v>
      </c>
      <c r="B16" s="1433" t="s">
        <v>1358</v>
      </c>
      <c r="C16" s="1433" t="s">
        <v>1295</v>
      </c>
      <c r="D16" s="1430" t="s">
        <v>1360</v>
      </c>
      <c r="E16" s="1431">
        <v>1297000</v>
      </c>
      <c r="F16" s="1431">
        <v>14453000</v>
      </c>
      <c r="G16" s="1431">
        <v>1297000</v>
      </c>
      <c r="H16" s="1431">
        <v>14453000</v>
      </c>
      <c r="I16" s="1431">
        <v>0</v>
      </c>
      <c r="J16" s="1432">
        <v>0</v>
      </c>
    </row>
    <row r="17" spans="1:10">
      <c r="A17" s="1429" t="s">
        <v>1293</v>
      </c>
      <c r="B17" s="1433" t="s">
        <v>1361</v>
      </c>
      <c r="C17" s="1433" t="s">
        <v>2084</v>
      </c>
      <c r="D17" s="1430" t="s">
        <v>1362</v>
      </c>
      <c r="E17" s="1431">
        <v>4880831</v>
      </c>
      <c r="F17" s="1431">
        <v>72050529</v>
      </c>
      <c r="G17" s="1431">
        <v>4880831</v>
      </c>
      <c r="H17" s="1431">
        <v>72050529</v>
      </c>
      <c r="I17" s="1431">
        <v>0</v>
      </c>
      <c r="J17" s="1432">
        <v>0</v>
      </c>
    </row>
    <row r="18" spans="1:10">
      <c r="A18" s="1429" t="s">
        <v>1293</v>
      </c>
      <c r="B18" s="1433" t="s">
        <v>1361</v>
      </c>
      <c r="C18" s="1433" t="s">
        <v>1293</v>
      </c>
      <c r="D18" s="1430" t="s">
        <v>1353</v>
      </c>
      <c r="E18" s="1431">
        <v>1898604</v>
      </c>
      <c r="F18" s="1431">
        <v>24267592</v>
      </c>
      <c r="G18" s="1431">
        <v>1898604</v>
      </c>
      <c r="H18" s="1431">
        <v>24267592</v>
      </c>
      <c r="I18" s="1431">
        <v>0</v>
      </c>
      <c r="J18" s="1432">
        <v>0</v>
      </c>
    </row>
    <row r="19" spans="1:10">
      <c r="A19" s="1429" t="s">
        <v>1293</v>
      </c>
      <c r="B19" s="1433" t="s">
        <v>1361</v>
      </c>
      <c r="C19" s="1433" t="s">
        <v>1295</v>
      </c>
      <c r="D19" s="1430" t="s">
        <v>1363</v>
      </c>
      <c r="E19" s="1431">
        <v>946712</v>
      </c>
      <c r="F19" s="1431">
        <v>11573268</v>
      </c>
      <c r="G19" s="1431">
        <v>946712</v>
      </c>
      <c r="H19" s="1431">
        <v>11573268</v>
      </c>
      <c r="I19" s="1431">
        <v>0</v>
      </c>
      <c r="J19" s="1432">
        <v>0</v>
      </c>
    </row>
    <row r="20" spans="1:10">
      <c r="A20" s="1429" t="s">
        <v>1293</v>
      </c>
      <c r="B20" s="1433" t="s">
        <v>1361</v>
      </c>
      <c r="C20" s="1433" t="s">
        <v>1316</v>
      </c>
      <c r="D20" s="1430" t="s">
        <v>1364</v>
      </c>
      <c r="E20" s="1431">
        <v>2408</v>
      </c>
      <c r="F20" s="1431">
        <v>96209</v>
      </c>
      <c r="G20" s="1431">
        <v>2408</v>
      </c>
      <c r="H20" s="1431">
        <v>96209</v>
      </c>
      <c r="I20" s="1431">
        <v>0</v>
      </c>
      <c r="J20" s="1432">
        <v>0</v>
      </c>
    </row>
    <row r="21" spans="1:10">
      <c r="A21" s="1429" t="s">
        <v>1293</v>
      </c>
      <c r="B21" s="1433" t="s">
        <v>1361</v>
      </c>
      <c r="C21" s="1433" t="s">
        <v>1314</v>
      </c>
      <c r="D21" s="1430" t="s">
        <v>1365</v>
      </c>
      <c r="E21" s="1431">
        <v>1040</v>
      </c>
      <c r="F21" s="1431">
        <v>22599</v>
      </c>
      <c r="G21" s="1431">
        <v>1040</v>
      </c>
      <c r="H21" s="1431">
        <v>22599</v>
      </c>
      <c r="I21" s="1431">
        <v>0</v>
      </c>
      <c r="J21" s="1432">
        <v>0</v>
      </c>
    </row>
    <row r="22" spans="1:10" ht="22.5">
      <c r="A22" s="1429" t="s">
        <v>1293</v>
      </c>
      <c r="B22" s="1433" t="s">
        <v>1361</v>
      </c>
      <c r="C22" s="1433" t="s">
        <v>1319</v>
      </c>
      <c r="D22" s="1430" t="s">
        <v>1366</v>
      </c>
      <c r="E22" s="1431">
        <v>833773</v>
      </c>
      <c r="F22" s="1431">
        <v>25989246</v>
      </c>
      <c r="G22" s="1431">
        <v>833773</v>
      </c>
      <c r="H22" s="1431">
        <v>25989246</v>
      </c>
      <c r="I22" s="1431">
        <v>0</v>
      </c>
      <c r="J22" s="1432">
        <v>0</v>
      </c>
    </row>
    <row r="23" spans="1:10">
      <c r="A23" s="1429" t="s">
        <v>1293</v>
      </c>
      <c r="B23" s="1433" t="s">
        <v>1361</v>
      </c>
      <c r="C23" s="1433" t="s">
        <v>1328</v>
      </c>
      <c r="D23" s="1430" t="s">
        <v>1367</v>
      </c>
      <c r="E23" s="1431">
        <v>931199</v>
      </c>
      <c r="F23" s="1431">
        <v>7210538</v>
      </c>
      <c r="G23" s="1431">
        <v>931199</v>
      </c>
      <c r="H23" s="1431">
        <v>7210538</v>
      </c>
      <c r="I23" s="1431">
        <v>0</v>
      </c>
      <c r="J23" s="1432">
        <v>0</v>
      </c>
    </row>
    <row r="24" spans="1:10">
      <c r="A24" s="1429" t="s">
        <v>1293</v>
      </c>
      <c r="B24" s="1433" t="s">
        <v>1361</v>
      </c>
      <c r="C24" s="1433" t="s">
        <v>1326</v>
      </c>
      <c r="D24" s="1430" t="s">
        <v>1368</v>
      </c>
      <c r="E24" s="1431">
        <v>267095</v>
      </c>
      <c r="F24" s="1431">
        <v>2891077</v>
      </c>
      <c r="G24" s="1431">
        <v>267095</v>
      </c>
      <c r="H24" s="1431">
        <v>2891077</v>
      </c>
      <c r="I24" s="1431">
        <v>0</v>
      </c>
      <c r="J24" s="1432">
        <v>0</v>
      </c>
    </row>
    <row r="25" spans="1:10">
      <c r="A25" s="1429" t="s">
        <v>1293</v>
      </c>
      <c r="B25" s="1433" t="s">
        <v>1369</v>
      </c>
      <c r="C25" s="1433" t="s">
        <v>2084</v>
      </c>
      <c r="D25" s="1430" t="s">
        <v>1370</v>
      </c>
      <c r="E25" s="1431">
        <v>509604</v>
      </c>
      <c r="F25" s="1431">
        <v>5269638</v>
      </c>
      <c r="G25" s="1431">
        <v>509604</v>
      </c>
      <c r="H25" s="1431">
        <v>5269638</v>
      </c>
      <c r="I25" s="1431">
        <v>0</v>
      </c>
      <c r="J25" s="1432">
        <v>0</v>
      </c>
    </row>
    <row r="26" spans="1:10" ht="22.5">
      <c r="A26" s="1429" t="s">
        <v>1293</v>
      </c>
      <c r="B26" s="1433" t="s">
        <v>1369</v>
      </c>
      <c r="C26" s="1433" t="s">
        <v>1295</v>
      </c>
      <c r="D26" s="1430" t="s">
        <v>1371</v>
      </c>
      <c r="E26" s="1431">
        <v>509604</v>
      </c>
      <c r="F26" s="1431">
        <v>5269638</v>
      </c>
      <c r="G26" s="1431">
        <v>509604</v>
      </c>
      <c r="H26" s="1431">
        <v>5269638</v>
      </c>
      <c r="I26" s="1431">
        <v>0</v>
      </c>
      <c r="J26" s="1432">
        <v>0</v>
      </c>
    </row>
    <row r="27" spans="1:10" ht="22.5">
      <c r="A27" s="1429" t="s">
        <v>1295</v>
      </c>
      <c r="B27" s="1433" t="s">
        <v>2084</v>
      </c>
      <c r="C27" s="1433" t="s">
        <v>2084</v>
      </c>
      <c r="D27" s="1430" t="s">
        <v>1372</v>
      </c>
      <c r="E27" s="1431">
        <v>462127</v>
      </c>
      <c r="F27" s="1431">
        <v>4230699</v>
      </c>
      <c r="G27" s="1431">
        <v>462127</v>
      </c>
      <c r="H27" s="1431">
        <v>4230699</v>
      </c>
      <c r="I27" s="1431">
        <v>0</v>
      </c>
      <c r="J27" s="1432">
        <v>0</v>
      </c>
    </row>
    <row r="28" spans="1:10">
      <c r="A28" s="1429" t="s">
        <v>1295</v>
      </c>
      <c r="B28" s="1433" t="s">
        <v>1373</v>
      </c>
      <c r="C28" s="1433" t="s">
        <v>2084</v>
      </c>
      <c r="D28" s="1430" t="s">
        <v>1374</v>
      </c>
      <c r="E28" s="1431">
        <v>40729</v>
      </c>
      <c r="F28" s="1431">
        <v>373911</v>
      </c>
      <c r="G28" s="1431">
        <v>40729</v>
      </c>
      <c r="H28" s="1431">
        <v>373911</v>
      </c>
      <c r="I28" s="1431">
        <v>0</v>
      </c>
      <c r="J28" s="1432">
        <v>0</v>
      </c>
    </row>
    <row r="29" spans="1:10" ht="22.5">
      <c r="A29" s="1429" t="s">
        <v>1295</v>
      </c>
      <c r="B29" s="1433" t="s">
        <v>1373</v>
      </c>
      <c r="C29" s="1433" t="s">
        <v>1295</v>
      </c>
      <c r="D29" s="1430" t="s">
        <v>1375</v>
      </c>
      <c r="E29" s="1431">
        <v>40729</v>
      </c>
      <c r="F29" s="1431">
        <v>373911</v>
      </c>
      <c r="G29" s="1431">
        <v>40729</v>
      </c>
      <c r="H29" s="1431">
        <v>373911</v>
      </c>
      <c r="I29" s="1431">
        <v>0</v>
      </c>
      <c r="J29" s="1432">
        <v>0</v>
      </c>
    </row>
    <row r="30" spans="1:10">
      <c r="A30" s="1429" t="s">
        <v>1295</v>
      </c>
      <c r="B30" s="1433" t="s">
        <v>1376</v>
      </c>
      <c r="C30" s="1433" t="s">
        <v>2084</v>
      </c>
      <c r="D30" s="1430" t="s">
        <v>1377</v>
      </c>
      <c r="E30" s="1431">
        <v>421398</v>
      </c>
      <c r="F30" s="1431">
        <v>3856788</v>
      </c>
      <c r="G30" s="1431">
        <v>421398</v>
      </c>
      <c r="H30" s="1431">
        <v>3856788</v>
      </c>
      <c r="I30" s="1431">
        <v>0</v>
      </c>
      <c r="J30" s="1432">
        <v>0</v>
      </c>
    </row>
    <row r="31" spans="1:10">
      <c r="A31" s="1429" t="s">
        <v>1295</v>
      </c>
      <c r="B31" s="1433" t="s">
        <v>1376</v>
      </c>
      <c r="C31" s="1433" t="s">
        <v>1295</v>
      </c>
      <c r="D31" s="1430" t="s">
        <v>1378</v>
      </c>
      <c r="E31" s="1431">
        <v>128684</v>
      </c>
      <c r="F31" s="1431">
        <v>2326236</v>
      </c>
      <c r="G31" s="1431">
        <v>128684</v>
      </c>
      <c r="H31" s="1431">
        <v>2326236</v>
      </c>
      <c r="I31" s="1431">
        <v>0</v>
      </c>
      <c r="J31" s="1432">
        <v>0</v>
      </c>
    </row>
    <row r="32" spans="1:10">
      <c r="A32" s="1429" t="s">
        <v>1295</v>
      </c>
      <c r="B32" s="1433" t="s">
        <v>1376</v>
      </c>
      <c r="C32" s="1433" t="s">
        <v>1316</v>
      </c>
      <c r="D32" s="1430" t="s">
        <v>1368</v>
      </c>
      <c r="E32" s="1431">
        <v>292714</v>
      </c>
      <c r="F32" s="1431">
        <v>1530552</v>
      </c>
      <c r="G32" s="1431">
        <v>292714</v>
      </c>
      <c r="H32" s="1431">
        <v>1530552</v>
      </c>
      <c r="I32" s="1431">
        <v>0</v>
      </c>
      <c r="J32" s="1432">
        <v>0</v>
      </c>
    </row>
    <row r="33" spans="1:10">
      <c r="A33" s="1429" t="s">
        <v>1316</v>
      </c>
      <c r="B33" s="1433" t="s">
        <v>2084</v>
      </c>
      <c r="C33" s="1433" t="s">
        <v>2084</v>
      </c>
      <c r="D33" s="1430" t="s">
        <v>1379</v>
      </c>
      <c r="E33" s="1431">
        <v>4606842</v>
      </c>
      <c r="F33" s="1431">
        <v>30018404</v>
      </c>
      <c r="G33" s="1431">
        <v>4606842</v>
      </c>
      <c r="H33" s="1431">
        <v>30018404</v>
      </c>
      <c r="I33" s="1431">
        <v>0</v>
      </c>
      <c r="J33" s="1432">
        <v>0</v>
      </c>
    </row>
    <row r="34" spans="1:10">
      <c r="A34" s="1429" t="s">
        <v>1316</v>
      </c>
      <c r="B34" s="1433" t="s">
        <v>1380</v>
      </c>
      <c r="C34" s="1433" t="s">
        <v>2084</v>
      </c>
      <c r="D34" s="1430" t="s">
        <v>1381</v>
      </c>
      <c r="E34" s="1431">
        <v>897150</v>
      </c>
      <c r="F34" s="1431">
        <v>7870338</v>
      </c>
      <c r="G34" s="1431">
        <v>897150</v>
      </c>
      <c r="H34" s="1431">
        <v>7870338</v>
      </c>
      <c r="I34" s="1431">
        <v>0</v>
      </c>
      <c r="J34" s="1432">
        <v>0</v>
      </c>
    </row>
    <row r="35" spans="1:10" ht="22.5">
      <c r="A35" s="1429" t="s">
        <v>1316</v>
      </c>
      <c r="B35" s="1433" t="s">
        <v>1380</v>
      </c>
      <c r="C35" s="1433" t="s">
        <v>1295</v>
      </c>
      <c r="D35" s="1430" t="s">
        <v>1382</v>
      </c>
      <c r="E35" s="1431">
        <v>897150</v>
      </c>
      <c r="F35" s="1431">
        <v>7870338</v>
      </c>
      <c r="G35" s="1431">
        <v>897150</v>
      </c>
      <c r="H35" s="1431">
        <v>7870338</v>
      </c>
      <c r="I35" s="1431">
        <v>0</v>
      </c>
      <c r="J35" s="1432">
        <v>0</v>
      </c>
    </row>
    <row r="36" spans="1:10">
      <c r="A36" s="1429" t="s">
        <v>1316</v>
      </c>
      <c r="B36" s="1433" t="s">
        <v>1383</v>
      </c>
      <c r="C36" s="1433" t="s">
        <v>2084</v>
      </c>
      <c r="D36" s="1430" t="s">
        <v>1384</v>
      </c>
      <c r="E36" s="1431">
        <v>1685975</v>
      </c>
      <c r="F36" s="1431">
        <v>5182496</v>
      </c>
      <c r="G36" s="1431">
        <v>1685975</v>
      </c>
      <c r="H36" s="1431">
        <v>5182496</v>
      </c>
      <c r="I36" s="1431">
        <v>0</v>
      </c>
      <c r="J36" s="1432">
        <v>0</v>
      </c>
    </row>
    <row r="37" spans="1:10" ht="22.5">
      <c r="A37" s="1429" t="s">
        <v>1316</v>
      </c>
      <c r="B37" s="1433" t="s">
        <v>1383</v>
      </c>
      <c r="C37" s="1433" t="s">
        <v>1295</v>
      </c>
      <c r="D37" s="1430" t="s">
        <v>1385</v>
      </c>
      <c r="E37" s="1431">
        <v>1685975</v>
      </c>
      <c r="F37" s="1431">
        <v>5182496</v>
      </c>
      <c r="G37" s="1431">
        <v>1685975</v>
      </c>
      <c r="H37" s="1431">
        <v>5182496</v>
      </c>
      <c r="I37" s="1431">
        <v>0</v>
      </c>
      <c r="J37" s="1432">
        <v>0</v>
      </c>
    </row>
    <row r="38" spans="1:10" ht="22.5">
      <c r="A38" s="1429" t="s">
        <v>1316</v>
      </c>
      <c r="B38" s="1433" t="s">
        <v>1386</v>
      </c>
      <c r="C38" s="1433" t="s">
        <v>2084</v>
      </c>
      <c r="D38" s="1430" t="s">
        <v>1387</v>
      </c>
      <c r="E38" s="1431">
        <v>2023717</v>
      </c>
      <c r="F38" s="1431">
        <v>16965570</v>
      </c>
      <c r="G38" s="1431">
        <v>2023717</v>
      </c>
      <c r="H38" s="1431">
        <v>16965570</v>
      </c>
      <c r="I38" s="1431">
        <v>0</v>
      </c>
      <c r="J38" s="1432">
        <v>0</v>
      </c>
    </row>
    <row r="39" spans="1:10">
      <c r="A39" s="1429" t="s">
        <v>1316</v>
      </c>
      <c r="B39" s="1433" t="s">
        <v>1386</v>
      </c>
      <c r="C39" s="1433" t="s">
        <v>1293</v>
      </c>
      <c r="D39" s="1430" t="s">
        <v>1353</v>
      </c>
      <c r="E39" s="1431">
        <v>282089</v>
      </c>
      <c r="F39" s="1431">
        <v>4415334</v>
      </c>
      <c r="G39" s="1431">
        <v>282089</v>
      </c>
      <c r="H39" s="1431">
        <v>4415334</v>
      </c>
      <c r="I39" s="1431">
        <v>0</v>
      </c>
      <c r="J39" s="1432">
        <v>0</v>
      </c>
    </row>
    <row r="40" spans="1:10">
      <c r="A40" s="1429" t="s">
        <v>1316</v>
      </c>
      <c r="B40" s="1433" t="s">
        <v>1386</v>
      </c>
      <c r="C40" s="1433" t="s">
        <v>1295</v>
      </c>
      <c r="D40" s="1430" t="s">
        <v>1388</v>
      </c>
      <c r="E40" s="1431">
        <v>206003</v>
      </c>
      <c r="F40" s="1431">
        <v>3413711</v>
      </c>
      <c r="G40" s="1431">
        <v>206003</v>
      </c>
      <c r="H40" s="1431">
        <v>3413711</v>
      </c>
      <c r="I40" s="1431">
        <v>0</v>
      </c>
      <c r="J40" s="1432">
        <v>0</v>
      </c>
    </row>
    <row r="41" spans="1:10" ht="22.5">
      <c r="A41" s="1429" t="s">
        <v>1316</v>
      </c>
      <c r="B41" s="1433" t="s">
        <v>1386</v>
      </c>
      <c r="C41" s="1433" t="s">
        <v>1319</v>
      </c>
      <c r="D41" s="1430" t="s">
        <v>1389</v>
      </c>
      <c r="E41" s="1431">
        <v>1535625</v>
      </c>
      <c r="F41" s="1431">
        <v>9136525</v>
      </c>
      <c r="G41" s="1431">
        <v>1535625</v>
      </c>
      <c r="H41" s="1431">
        <v>9136525</v>
      </c>
      <c r="I41" s="1431">
        <v>0</v>
      </c>
      <c r="J41" s="1432">
        <v>0</v>
      </c>
    </row>
    <row r="42" spans="1:10">
      <c r="A42" s="1429" t="s">
        <v>1314</v>
      </c>
      <c r="B42" s="1433" t="s">
        <v>2084</v>
      </c>
      <c r="C42" s="1433" t="s">
        <v>2084</v>
      </c>
      <c r="D42" s="1430" t="s">
        <v>1390</v>
      </c>
      <c r="E42" s="1431">
        <v>5747748</v>
      </c>
      <c r="F42" s="1431">
        <v>7304287</v>
      </c>
      <c r="G42" s="1431">
        <v>5747748</v>
      </c>
      <c r="H42" s="1431">
        <v>7304287</v>
      </c>
      <c r="I42" s="1431">
        <v>0</v>
      </c>
      <c r="J42" s="1432">
        <v>0</v>
      </c>
    </row>
    <row r="43" spans="1:10">
      <c r="A43" s="1429" t="s">
        <v>1314</v>
      </c>
      <c r="B43" s="1433" t="s">
        <v>1391</v>
      </c>
      <c r="C43" s="1433" t="s">
        <v>2084</v>
      </c>
      <c r="D43" s="1430" t="s">
        <v>1392</v>
      </c>
      <c r="E43" s="1431">
        <v>79336</v>
      </c>
      <c r="F43" s="1431">
        <v>420351</v>
      </c>
      <c r="G43" s="1431">
        <v>79336</v>
      </c>
      <c r="H43" s="1431">
        <v>420351</v>
      </c>
      <c r="I43" s="1431">
        <v>0</v>
      </c>
      <c r="J43" s="1432">
        <v>0</v>
      </c>
    </row>
    <row r="44" spans="1:10">
      <c r="A44" s="1429" t="s">
        <v>1314</v>
      </c>
      <c r="B44" s="1433" t="s">
        <v>1391</v>
      </c>
      <c r="C44" s="1433" t="s">
        <v>1295</v>
      </c>
      <c r="D44" s="1430" t="s">
        <v>1393</v>
      </c>
      <c r="E44" s="1431">
        <v>79336</v>
      </c>
      <c r="F44" s="1431">
        <v>420351</v>
      </c>
      <c r="G44" s="1431">
        <v>79336</v>
      </c>
      <c r="H44" s="1431">
        <v>420351</v>
      </c>
      <c r="I44" s="1431">
        <v>0</v>
      </c>
      <c r="J44" s="1432">
        <v>0</v>
      </c>
    </row>
    <row r="45" spans="1:10">
      <c r="A45" s="1429" t="s">
        <v>1314</v>
      </c>
      <c r="B45" s="1433" t="s">
        <v>1394</v>
      </c>
      <c r="C45" s="1433" t="s">
        <v>2084</v>
      </c>
      <c r="D45" s="1430" t="s">
        <v>1395</v>
      </c>
      <c r="E45" s="1431">
        <v>0</v>
      </c>
      <c r="F45" s="1431">
        <v>4242</v>
      </c>
      <c r="G45" s="1431">
        <v>0</v>
      </c>
      <c r="H45" s="1431">
        <v>4242</v>
      </c>
      <c r="I45" s="1431">
        <v>0</v>
      </c>
      <c r="J45" s="1432">
        <v>0</v>
      </c>
    </row>
    <row r="46" spans="1:10">
      <c r="A46" s="1429" t="s">
        <v>1314</v>
      </c>
      <c r="B46" s="1433" t="s">
        <v>1394</v>
      </c>
      <c r="C46" s="1433" t="s">
        <v>1295</v>
      </c>
      <c r="D46" s="1430" t="s">
        <v>1396</v>
      </c>
      <c r="E46" s="1431">
        <v>0</v>
      </c>
      <c r="F46" s="1431">
        <v>4242</v>
      </c>
      <c r="G46" s="1431">
        <v>0</v>
      </c>
      <c r="H46" s="1431">
        <v>4242</v>
      </c>
      <c r="I46" s="1431">
        <v>0</v>
      </c>
      <c r="J46" s="1432">
        <v>0</v>
      </c>
    </row>
    <row r="47" spans="1:10">
      <c r="A47" s="1429" t="s">
        <v>1314</v>
      </c>
      <c r="B47" s="1433" t="s">
        <v>1397</v>
      </c>
      <c r="C47" s="1433" t="s">
        <v>2084</v>
      </c>
      <c r="D47" s="1430" t="s">
        <v>1398</v>
      </c>
      <c r="E47" s="1431">
        <v>5668412</v>
      </c>
      <c r="F47" s="1431">
        <v>6879694</v>
      </c>
      <c r="G47" s="1431">
        <v>5668412</v>
      </c>
      <c r="H47" s="1431">
        <v>6879694</v>
      </c>
      <c r="I47" s="1431">
        <v>0</v>
      </c>
      <c r="J47" s="1432">
        <v>0</v>
      </c>
    </row>
    <row r="48" spans="1:10">
      <c r="A48" s="1429" t="s">
        <v>1314</v>
      </c>
      <c r="B48" s="1433" t="s">
        <v>1397</v>
      </c>
      <c r="C48" s="1433" t="s">
        <v>1295</v>
      </c>
      <c r="D48" s="1430" t="s">
        <v>1399</v>
      </c>
      <c r="E48" s="1431">
        <v>5668412</v>
      </c>
      <c r="F48" s="1431">
        <v>6879694</v>
      </c>
      <c r="G48" s="1431">
        <v>5668412</v>
      </c>
      <c r="H48" s="1431">
        <v>6879694</v>
      </c>
      <c r="I48" s="1431">
        <v>0</v>
      </c>
      <c r="J48" s="1432">
        <v>0</v>
      </c>
    </row>
    <row r="49" spans="1:10" ht="22.5">
      <c r="A49" s="1429" t="s">
        <v>1319</v>
      </c>
      <c r="B49" s="1433" t="s">
        <v>2084</v>
      </c>
      <c r="C49" s="1433" t="s">
        <v>2084</v>
      </c>
      <c r="D49" s="1430" t="s">
        <v>1400</v>
      </c>
      <c r="E49" s="1431">
        <v>2350219</v>
      </c>
      <c r="F49" s="1431">
        <v>27399021</v>
      </c>
      <c r="G49" s="1431">
        <v>2350219</v>
      </c>
      <c r="H49" s="1431">
        <v>27399021</v>
      </c>
      <c r="I49" s="1431">
        <v>0</v>
      </c>
      <c r="J49" s="1432">
        <v>0</v>
      </c>
    </row>
    <row r="50" spans="1:10">
      <c r="A50" s="1429" t="s">
        <v>1319</v>
      </c>
      <c r="B50" s="1433" t="s">
        <v>1401</v>
      </c>
      <c r="C50" s="1433" t="s">
        <v>2084</v>
      </c>
      <c r="D50" s="1430" t="s">
        <v>1402</v>
      </c>
      <c r="E50" s="1431">
        <v>2341204</v>
      </c>
      <c r="F50" s="1431">
        <v>27343391</v>
      </c>
      <c r="G50" s="1431">
        <v>2341204</v>
      </c>
      <c r="H50" s="1431">
        <v>27343391</v>
      </c>
      <c r="I50" s="1431">
        <v>0</v>
      </c>
      <c r="J50" s="1432">
        <v>0</v>
      </c>
    </row>
    <row r="51" spans="1:10">
      <c r="A51" s="1429" t="s">
        <v>1319</v>
      </c>
      <c r="B51" s="1433" t="s">
        <v>1401</v>
      </c>
      <c r="C51" s="1433" t="s">
        <v>1293</v>
      </c>
      <c r="D51" s="1430" t="s">
        <v>1353</v>
      </c>
      <c r="E51" s="1431">
        <v>1811897</v>
      </c>
      <c r="F51" s="1431">
        <v>20794619</v>
      </c>
      <c r="G51" s="1431">
        <v>1811897</v>
      </c>
      <c r="H51" s="1431">
        <v>20794619</v>
      </c>
      <c r="I51" s="1431">
        <v>0</v>
      </c>
      <c r="J51" s="1432">
        <v>0</v>
      </c>
    </row>
    <row r="52" spans="1:10">
      <c r="A52" s="1429" t="s">
        <v>1319</v>
      </c>
      <c r="B52" s="1433" t="s">
        <v>1401</v>
      </c>
      <c r="C52" s="1433" t="s">
        <v>1316</v>
      </c>
      <c r="D52" s="1430" t="s">
        <v>1403</v>
      </c>
      <c r="E52" s="1431">
        <v>529307</v>
      </c>
      <c r="F52" s="1431">
        <v>6548772</v>
      </c>
      <c r="G52" s="1431">
        <v>529307</v>
      </c>
      <c r="H52" s="1431">
        <v>6548772</v>
      </c>
      <c r="I52" s="1431">
        <v>0</v>
      </c>
      <c r="J52" s="1432">
        <v>0</v>
      </c>
    </row>
    <row r="53" spans="1:10">
      <c r="A53" s="1429" t="s">
        <v>1319</v>
      </c>
      <c r="B53" s="1433" t="s">
        <v>1404</v>
      </c>
      <c r="C53" s="1433" t="s">
        <v>2084</v>
      </c>
      <c r="D53" s="1430" t="s">
        <v>1405</v>
      </c>
      <c r="E53" s="1431">
        <v>9015</v>
      </c>
      <c r="F53" s="1431">
        <v>55630</v>
      </c>
      <c r="G53" s="1431">
        <v>9015</v>
      </c>
      <c r="H53" s="1431">
        <v>55630</v>
      </c>
      <c r="I53" s="1431">
        <v>0</v>
      </c>
      <c r="J53" s="1432">
        <v>0</v>
      </c>
    </row>
    <row r="54" spans="1:10">
      <c r="A54" s="1429" t="s">
        <v>1319</v>
      </c>
      <c r="B54" s="1433" t="s">
        <v>1404</v>
      </c>
      <c r="C54" s="1433" t="s">
        <v>1295</v>
      </c>
      <c r="D54" s="1430" t="s">
        <v>1406</v>
      </c>
      <c r="E54" s="1431">
        <v>9015</v>
      </c>
      <c r="F54" s="1431">
        <v>55630</v>
      </c>
      <c r="G54" s="1431">
        <v>9015</v>
      </c>
      <c r="H54" s="1431">
        <v>55630</v>
      </c>
      <c r="I54" s="1431">
        <v>0</v>
      </c>
      <c r="J54" s="1432">
        <v>0</v>
      </c>
    </row>
    <row r="55" spans="1:10">
      <c r="A55" s="1429" t="s">
        <v>1324</v>
      </c>
      <c r="B55" s="1433" t="s">
        <v>2084</v>
      </c>
      <c r="C55" s="1433" t="s">
        <v>2084</v>
      </c>
      <c r="D55" s="1430" t="s">
        <v>1407</v>
      </c>
      <c r="E55" s="1431">
        <v>458264</v>
      </c>
      <c r="F55" s="1431">
        <v>9536248</v>
      </c>
      <c r="G55" s="1431">
        <v>458264</v>
      </c>
      <c r="H55" s="1431">
        <v>9536248</v>
      </c>
      <c r="I55" s="1431">
        <v>0</v>
      </c>
      <c r="J55" s="1432">
        <v>0</v>
      </c>
    </row>
    <row r="56" spans="1:10" ht="22.5">
      <c r="A56" s="1429" t="s">
        <v>1324</v>
      </c>
      <c r="B56" s="1433" t="s">
        <v>1408</v>
      </c>
      <c r="C56" s="1433" t="s">
        <v>2084</v>
      </c>
      <c r="D56" s="1430" t="s">
        <v>1409</v>
      </c>
      <c r="E56" s="1431">
        <v>458264</v>
      </c>
      <c r="F56" s="1431">
        <v>9536248</v>
      </c>
      <c r="G56" s="1431">
        <v>458264</v>
      </c>
      <c r="H56" s="1431">
        <v>9536248</v>
      </c>
      <c r="I56" s="1431">
        <v>0</v>
      </c>
      <c r="J56" s="1432">
        <v>0</v>
      </c>
    </row>
    <row r="57" spans="1:10" ht="22.5">
      <c r="A57" s="1429" t="s">
        <v>1324</v>
      </c>
      <c r="B57" s="1433" t="s">
        <v>1408</v>
      </c>
      <c r="C57" s="1433" t="s">
        <v>1293</v>
      </c>
      <c r="D57" s="1430" t="s">
        <v>1410</v>
      </c>
      <c r="E57" s="1431">
        <v>458264</v>
      </c>
      <c r="F57" s="1431">
        <v>9536248</v>
      </c>
      <c r="G57" s="1431">
        <v>458264</v>
      </c>
      <c r="H57" s="1431">
        <v>9536248</v>
      </c>
      <c r="I57" s="1431">
        <v>0</v>
      </c>
      <c r="J57" s="1432">
        <v>0</v>
      </c>
    </row>
    <row r="58" spans="1:10">
      <c r="A58" s="1429" t="s">
        <v>1326</v>
      </c>
      <c r="B58" s="1433" t="s">
        <v>2084</v>
      </c>
      <c r="C58" s="1433" t="s">
        <v>2084</v>
      </c>
      <c r="D58" s="1430" t="s">
        <v>1411</v>
      </c>
      <c r="E58" s="1431">
        <v>111400</v>
      </c>
      <c r="F58" s="1431">
        <v>1000610</v>
      </c>
      <c r="G58" s="1431">
        <v>111400</v>
      </c>
      <c r="H58" s="1431">
        <v>1000610</v>
      </c>
      <c r="I58" s="1431">
        <v>0</v>
      </c>
      <c r="J58" s="1432">
        <v>0</v>
      </c>
    </row>
    <row r="59" spans="1:10">
      <c r="A59" s="1429" t="s">
        <v>1326</v>
      </c>
      <c r="B59" s="1433" t="s">
        <v>1412</v>
      </c>
      <c r="C59" s="1433" t="s">
        <v>2084</v>
      </c>
      <c r="D59" s="1430" t="s">
        <v>1413</v>
      </c>
      <c r="E59" s="1431">
        <v>111400</v>
      </c>
      <c r="F59" s="1431">
        <v>1000610</v>
      </c>
      <c r="G59" s="1431">
        <v>111400</v>
      </c>
      <c r="H59" s="1431">
        <v>1000610</v>
      </c>
      <c r="I59" s="1431">
        <v>0</v>
      </c>
      <c r="J59" s="1432">
        <v>0</v>
      </c>
    </row>
    <row r="60" spans="1:10" ht="22.5">
      <c r="A60" s="1429" t="s">
        <v>1326</v>
      </c>
      <c r="B60" s="1433" t="s">
        <v>1412</v>
      </c>
      <c r="C60" s="1433" t="s">
        <v>1295</v>
      </c>
      <c r="D60" s="1430" t="s">
        <v>1414</v>
      </c>
      <c r="E60" s="1431">
        <v>111400</v>
      </c>
      <c r="F60" s="1431">
        <v>1000610</v>
      </c>
      <c r="G60" s="1431">
        <v>111400</v>
      </c>
      <c r="H60" s="1431">
        <v>1000610</v>
      </c>
      <c r="I60" s="1431">
        <v>0</v>
      </c>
      <c r="J60" s="1432">
        <v>0</v>
      </c>
    </row>
    <row r="61" spans="1:10" ht="22.5">
      <c r="A61" s="1429" t="s">
        <v>2084</v>
      </c>
      <c r="B61" s="1433" t="s">
        <v>2084</v>
      </c>
      <c r="C61" s="1433" t="s">
        <v>2084</v>
      </c>
      <c r="D61" s="1430" t="s">
        <v>1346</v>
      </c>
      <c r="E61" s="1431">
        <v>20415501</v>
      </c>
      <c r="F61" s="1431">
        <v>135888623</v>
      </c>
      <c r="G61" s="1431">
        <v>11661971</v>
      </c>
      <c r="H61" s="1431">
        <v>59326034</v>
      </c>
      <c r="I61" s="1431">
        <v>8753530</v>
      </c>
      <c r="J61" s="1432">
        <v>76562589</v>
      </c>
    </row>
    <row r="62" spans="1:10">
      <c r="A62" s="1429" t="s">
        <v>1293</v>
      </c>
      <c r="B62" s="1433" t="s">
        <v>2084</v>
      </c>
      <c r="C62" s="1433" t="s">
        <v>2084</v>
      </c>
      <c r="D62" s="1430" t="s">
        <v>1350</v>
      </c>
      <c r="E62" s="1431">
        <v>177437</v>
      </c>
      <c r="F62" s="1431">
        <v>18571904</v>
      </c>
      <c r="G62" s="1431">
        <v>177437</v>
      </c>
      <c r="H62" s="1431">
        <v>3363965</v>
      </c>
      <c r="I62" s="1431">
        <v>0</v>
      </c>
      <c r="J62" s="1432">
        <v>15207939</v>
      </c>
    </row>
    <row r="63" spans="1:10">
      <c r="A63" s="1429" t="s">
        <v>1293</v>
      </c>
      <c r="B63" s="1433" t="s">
        <v>1351</v>
      </c>
      <c r="C63" s="1433" t="s">
        <v>2084</v>
      </c>
      <c r="D63" s="1430" t="s">
        <v>1352</v>
      </c>
      <c r="E63" s="1431">
        <v>0</v>
      </c>
      <c r="F63" s="1431">
        <v>261192</v>
      </c>
      <c r="G63" s="1431">
        <v>0</v>
      </c>
      <c r="H63" s="1431">
        <v>261192</v>
      </c>
      <c r="I63" s="1431">
        <v>0</v>
      </c>
      <c r="J63" s="1432">
        <v>0</v>
      </c>
    </row>
    <row r="64" spans="1:10" ht="22.5">
      <c r="A64" s="1429" t="s">
        <v>1293</v>
      </c>
      <c r="B64" s="1433" t="s">
        <v>1351</v>
      </c>
      <c r="C64" s="1433" t="s">
        <v>1415</v>
      </c>
      <c r="D64" s="1430" t="s">
        <v>1416</v>
      </c>
      <c r="E64" s="1431">
        <v>0</v>
      </c>
      <c r="F64" s="1431">
        <v>261192</v>
      </c>
      <c r="G64" s="1431">
        <v>0</v>
      </c>
      <c r="H64" s="1431">
        <v>261192</v>
      </c>
      <c r="I64" s="1431">
        <v>0</v>
      </c>
      <c r="J64" s="1432">
        <v>0</v>
      </c>
    </row>
    <row r="65" spans="1:10">
      <c r="A65" s="1429" t="s">
        <v>1293</v>
      </c>
      <c r="B65" s="1433" t="s">
        <v>1358</v>
      </c>
      <c r="C65" s="1433" t="s">
        <v>2084</v>
      </c>
      <c r="D65" s="1430" t="s">
        <v>1359</v>
      </c>
      <c r="E65" s="1431">
        <v>0</v>
      </c>
      <c r="F65" s="1431">
        <v>595000</v>
      </c>
      <c r="G65" s="1431">
        <v>0</v>
      </c>
      <c r="H65" s="1431">
        <v>595000</v>
      </c>
      <c r="I65" s="1431">
        <v>0</v>
      </c>
      <c r="J65" s="1432">
        <v>0</v>
      </c>
    </row>
    <row r="66" spans="1:10" ht="22.5">
      <c r="A66" s="1429" t="s">
        <v>1293</v>
      </c>
      <c r="B66" s="1433" t="s">
        <v>1358</v>
      </c>
      <c r="C66" s="1433" t="s">
        <v>1415</v>
      </c>
      <c r="D66" s="1430" t="s">
        <v>1416</v>
      </c>
      <c r="E66" s="1431">
        <v>0</v>
      </c>
      <c r="F66" s="1431">
        <v>595000</v>
      </c>
      <c r="G66" s="1431">
        <v>0</v>
      </c>
      <c r="H66" s="1431">
        <v>595000</v>
      </c>
      <c r="I66" s="1431">
        <v>0</v>
      </c>
      <c r="J66" s="1432">
        <v>0</v>
      </c>
    </row>
    <row r="67" spans="1:10">
      <c r="A67" s="1429" t="s">
        <v>1293</v>
      </c>
      <c r="B67" s="1433" t="s">
        <v>1361</v>
      </c>
      <c r="C67" s="1433" t="s">
        <v>2084</v>
      </c>
      <c r="D67" s="1430" t="s">
        <v>1362</v>
      </c>
      <c r="E67" s="1431">
        <v>177437</v>
      </c>
      <c r="F67" s="1431">
        <v>17715712</v>
      </c>
      <c r="G67" s="1431">
        <v>177437</v>
      </c>
      <c r="H67" s="1431">
        <v>2507773</v>
      </c>
      <c r="I67" s="1431">
        <v>0</v>
      </c>
      <c r="J67" s="1432">
        <v>15207939</v>
      </c>
    </row>
    <row r="68" spans="1:10" ht="22.5">
      <c r="A68" s="1429" t="s">
        <v>1293</v>
      </c>
      <c r="B68" s="1433" t="s">
        <v>1361</v>
      </c>
      <c r="C68" s="1433" t="s">
        <v>1415</v>
      </c>
      <c r="D68" s="1430" t="s">
        <v>1416</v>
      </c>
      <c r="E68" s="1431">
        <v>177437</v>
      </c>
      <c r="F68" s="1431">
        <v>17715712</v>
      </c>
      <c r="G68" s="1431">
        <v>177437</v>
      </c>
      <c r="H68" s="1431">
        <v>2507773</v>
      </c>
      <c r="I68" s="1431">
        <v>0</v>
      </c>
      <c r="J68" s="1432">
        <v>15207939</v>
      </c>
    </row>
    <row r="69" spans="1:10">
      <c r="A69" s="1429" t="s">
        <v>1316</v>
      </c>
      <c r="B69" s="1433" t="s">
        <v>2084</v>
      </c>
      <c r="C69" s="1433" t="s">
        <v>2084</v>
      </c>
      <c r="D69" s="1430" t="s">
        <v>1379</v>
      </c>
      <c r="E69" s="1431">
        <v>20238064</v>
      </c>
      <c r="F69" s="1431">
        <v>114165369</v>
      </c>
      <c r="G69" s="1431">
        <v>11484534</v>
      </c>
      <c r="H69" s="1431">
        <v>52810719</v>
      </c>
      <c r="I69" s="1431">
        <v>8753530</v>
      </c>
      <c r="J69" s="1432">
        <v>61354650</v>
      </c>
    </row>
    <row r="70" spans="1:10">
      <c r="A70" s="1429" t="s">
        <v>1316</v>
      </c>
      <c r="B70" s="1433" t="s">
        <v>1383</v>
      </c>
      <c r="C70" s="1433" t="s">
        <v>2084</v>
      </c>
      <c r="D70" s="1430" t="s">
        <v>1384</v>
      </c>
      <c r="E70" s="1431">
        <v>1816218</v>
      </c>
      <c r="F70" s="1431">
        <v>10892382</v>
      </c>
      <c r="G70" s="1431">
        <v>61486</v>
      </c>
      <c r="H70" s="1431">
        <v>1533498</v>
      </c>
      <c r="I70" s="1431">
        <v>1754732</v>
      </c>
      <c r="J70" s="1432">
        <v>9358884</v>
      </c>
    </row>
    <row r="71" spans="1:10" ht="22.5">
      <c r="A71" s="1429" t="s">
        <v>1316</v>
      </c>
      <c r="B71" s="1433" t="s">
        <v>1383</v>
      </c>
      <c r="C71" s="1433" t="s">
        <v>1316</v>
      </c>
      <c r="D71" s="1430" t="s">
        <v>1417</v>
      </c>
      <c r="E71" s="1431">
        <v>1816218</v>
      </c>
      <c r="F71" s="1431">
        <v>10892382</v>
      </c>
      <c r="G71" s="1431">
        <v>61486</v>
      </c>
      <c r="H71" s="1431">
        <v>1533498</v>
      </c>
      <c r="I71" s="1431">
        <v>1754732</v>
      </c>
      <c r="J71" s="1432">
        <v>9358884</v>
      </c>
    </row>
    <row r="72" spans="1:10" ht="22.5">
      <c r="A72" s="1429" t="s">
        <v>1316</v>
      </c>
      <c r="B72" s="1433" t="s">
        <v>1386</v>
      </c>
      <c r="C72" s="1433" t="s">
        <v>2084</v>
      </c>
      <c r="D72" s="1430" t="s">
        <v>1387</v>
      </c>
      <c r="E72" s="1431">
        <v>18421846</v>
      </c>
      <c r="F72" s="1431">
        <v>103272987</v>
      </c>
      <c r="G72" s="1431">
        <v>11423048</v>
      </c>
      <c r="H72" s="1431">
        <v>51277221</v>
      </c>
      <c r="I72" s="1431">
        <v>6998798</v>
      </c>
      <c r="J72" s="1432">
        <v>51995766</v>
      </c>
    </row>
    <row r="73" spans="1:10" ht="22.5">
      <c r="A73" s="1429" t="s">
        <v>1316</v>
      </c>
      <c r="B73" s="1433" t="s">
        <v>1386</v>
      </c>
      <c r="C73" s="1433" t="s">
        <v>1328</v>
      </c>
      <c r="D73" s="1430" t="s">
        <v>1418</v>
      </c>
      <c r="E73" s="1431">
        <v>18421846</v>
      </c>
      <c r="F73" s="1431">
        <v>103272987</v>
      </c>
      <c r="G73" s="1431">
        <v>11423048</v>
      </c>
      <c r="H73" s="1431">
        <v>51277221</v>
      </c>
      <c r="I73" s="1431">
        <v>6998798</v>
      </c>
      <c r="J73" s="1432">
        <v>51995766</v>
      </c>
    </row>
    <row r="74" spans="1:10" ht="22.5">
      <c r="A74" s="1429" t="s">
        <v>1319</v>
      </c>
      <c r="B74" s="1433" t="s">
        <v>2084</v>
      </c>
      <c r="C74" s="1433" t="s">
        <v>2084</v>
      </c>
      <c r="D74" s="1430" t="s">
        <v>1400</v>
      </c>
      <c r="E74" s="1431">
        <v>0</v>
      </c>
      <c r="F74" s="1431">
        <v>151350</v>
      </c>
      <c r="G74" s="1431">
        <v>0</v>
      </c>
      <c r="H74" s="1431">
        <v>151350</v>
      </c>
      <c r="I74" s="1431">
        <v>0</v>
      </c>
      <c r="J74" s="1432">
        <v>0</v>
      </c>
    </row>
    <row r="75" spans="1:10">
      <c r="A75" s="1429" t="s">
        <v>1319</v>
      </c>
      <c r="B75" s="1433" t="s">
        <v>1401</v>
      </c>
      <c r="C75" s="1433" t="s">
        <v>2084</v>
      </c>
      <c r="D75" s="1430" t="s">
        <v>1402</v>
      </c>
      <c r="E75" s="1431">
        <v>0</v>
      </c>
      <c r="F75" s="1431">
        <v>151350</v>
      </c>
      <c r="G75" s="1431">
        <v>0</v>
      </c>
      <c r="H75" s="1431">
        <v>151350</v>
      </c>
      <c r="I75" s="1431">
        <v>0</v>
      </c>
      <c r="J75" s="1432">
        <v>0</v>
      </c>
    </row>
    <row r="76" spans="1:10" ht="22.5">
      <c r="A76" s="1429" t="s">
        <v>1319</v>
      </c>
      <c r="B76" s="1433" t="s">
        <v>1401</v>
      </c>
      <c r="C76" s="1433" t="s">
        <v>1415</v>
      </c>
      <c r="D76" s="1430" t="s">
        <v>1416</v>
      </c>
      <c r="E76" s="1431">
        <v>0</v>
      </c>
      <c r="F76" s="1431">
        <v>151350</v>
      </c>
      <c r="G76" s="1431">
        <v>0</v>
      </c>
      <c r="H76" s="1431">
        <v>151350</v>
      </c>
      <c r="I76" s="1431">
        <v>0</v>
      </c>
      <c r="J76" s="1432">
        <v>0</v>
      </c>
    </row>
    <row r="77" spans="1:10">
      <c r="A77" s="1429" t="s">
        <v>2084</v>
      </c>
      <c r="B77" s="1433" t="s">
        <v>2084</v>
      </c>
      <c r="C77" s="1433" t="s">
        <v>2084</v>
      </c>
      <c r="D77" s="1430" t="s">
        <v>1420</v>
      </c>
      <c r="E77" s="1431">
        <v>7703625</v>
      </c>
      <c r="F77" s="1431">
        <v>16012807</v>
      </c>
      <c r="G77" s="1431">
        <v>7703625</v>
      </c>
      <c r="H77" s="1431">
        <v>16012807</v>
      </c>
      <c r="I77" s="1431">
        <v>0</v>
      </c>
      <c r="J77" s="1432">
        <v>0</v>
      </c>
    </row>
    <row r="78" spans="1:10">
      <c r="A78" s="1429" t="s">
        <v>2084</v>
      </c>
      <c r="B78" s="1433" t="s">
        <v>2084</v>
      </c>
      <c r="C78" s="1433" t="s">
        <v>2084</v>
      </c>
      <c r="D78" s="1430" t="s">
        <v>1421</v>
      </c>
      <c r="E78" s="1431">
        <v>7703509</v>
      </c>
      <c r="F78" s="1431">
        <v>15949360</v>
      </c>
      <c r="G78" s="1431">
        <v>7703509</v>
      </c>
      <c r="H78" s="1431">
        <v>15949360</v>
      </c>
      <c r="I78" s="1431">
        <v>0</v>
      </c>
      <c r="J78" s="1432">
        <v>0</v>
      </c>
    </row>
    <row r="79" spans="1:10">
      <c r="A79" s="1429" t="s">
        <v>2084</v>
      </c>
      <c r="B79" s="1433" t="s">
        <v>2084</v>
      </c>
      <c r="C79" s="1433" t="s">
        <v>2084</v>
      </c>
      <c r="D79" s="1430" t="s">
        <v>1422</v>
      </c>
      <c r="E79" s="1431">
        <v>0</v>
      </c>
      <c r="F79" s="1431">
        <v>0</v>
      </c>
      <c r="G79" s="1431">
        <v>0</v>
      </c>
      <c r="H79" s="1431">
        <v>0</v>
      </c>
      <c r="I79" s="1431">
        <v>0</v>
      </c>
      <c r="J79" s="1432">
        <v>0</v>
      </c>
    </row>
    <row r="80" spans="1:10" ht="22.5">
      <c r="A80" s="1429" t="s">
        <v>2084</v>
      </c>
      <c r="B80" s="1433" t="s">
        <v>2084</v>
      </c>
      <c r="C80" s="1433" t="s">
        <v>2084</v>
      </c>
      <c r="D80" s="1430" t="s">
        <v>1423</v>
      </c>
      <c r="E80" s="1431">
        <v>116</v>
      </c>
      <c r="F80" s="1431">
        <v>63447</v>
      </c>
      <c r="G80" s="1431">
        <v>116</v>
      </c>
      <c r="H80" s="1431">
        <v>63447</v>
      </c>
      <c r="I80" s="1431">
        <v>0</v>
      </c>
      <c r="J80" s="1432">
        <v>0</v>
      </c>
    </row>
    <row r="81" spans="1:10">
      <c r="A81" s="1429" t="s">
        <v>2084</v>
      </c>
      <c r="B81" s="1433" t="s">
        <v>2084</v>
      </c>
      <c r="C81" s="1433" t="s">
        <v>2084</v>
      </c>
      <c r="D81" s="1430" t="s">
        <v>1424</v>
      </c>
      <c r="E81" s="1431">
        <v>51415995</v>
      </c>
      <c r="F81" s="1431">
        <v>352625235</v>
      </c>
      <c r="G81" s="1431" t="s">
        <v>2084</v>
      </c>
      <c r="H81" s="1431" t="s">
        <v>2084</v>
      </c>
      <c r="I81" s="1431" t="s">
        <v>2084</v>
      </c>
      <c r="J81" s="1432" t="s">
        <v>2084</v>
      </c>
    </row>
    <row r="82" spans="1:10">
      <c r="A82" s="1429" t="s">
        <v>2084</v>
      </c>
      <c r="B82" s="1433" t="s">
        <v>2084</v>
      </c>
      <c r="C82" s="1433" t="s">
        <v>2084</v>
      </c>
      <c r="D82" s="1430" t="s">
        <v>2084</v>
      </c>
      <c r="E82" s="1431" t="s">
        <v>2084</v>
      </c>
      <c r="F82" s="1431" t="s">
        <v>2084</v>
      </c>
      <c r="G82" s="1431" t="s">
        <v>2084</v>
      </c>
      <c r="H82" s="1431" t="s">
        <v>2084</v>
      </c>
      <c r="I82" s="1431" t="s">
        <v>2084</v>
      </c>
      <c r="J82" s="1432" t="s">
        <v>2084</v>
      </c>
    </row>
    <row r="83" spans="1:10">
      <c r="A83" s="1429" t="s">
        <v>2084</v>
      </c>
      <c r="B83" s="1433" t="s">
        <v>2084</v>
      </c>
      <c r="C83" s="1433" t="s">
        <v>2084</v>
      </c>
      <c r="D83" s="1430" t="s">
        <v>1425</v>
      </c>
      <c r="E83" s="1431">
        <v>249216614</v>
      </c>
      <c r="F83" s="1431" t="s">
        <v>2084</v>
      </c>
      <c r="G83" s="1431" t="s">
        <v>2084</v>
      </c>
      <c r="H83" s="1431" t="s">
        <v>2084</v>
      </c>
      <c r="I83" s="1431" t="s">
        <v>2084</v>
      </c>
      <c r="J83" s="1432" t="s">
        <v>2084</v>
      </c>
    </row>
    <row r="84" spans="1:10">
      <c r="A84" s="1429" t="s">
        <v>2084</v>
      </c>
      <c r="B84" s="1433" t="s">
        <v>2084</v>
      </c>
      <c r="C84" s="1433" t="s">
        <v>2084</v>
      </c>
      <c r="D84" s="1430" t="s">
        <v>1426</v>
      </c>
      <c r="E84" s="1431">
        <v>233951722</v>
      </c>
      <c r="F84" s="1431" t="s">
        <v>2084</v>
      </c>
      <c r="G84" s="1431" t="s">
        <v>2084</v>
      </c>
      <c r="H84" s="1431" t="s">
        <v>2084</v>
      </c>
      <c r="I84" s="1431" t="s">
        <v>2084</v>
      </c>
      <c r="J84" s="1432" t="s">
        <v>2084</v>
      </c>
    </row>
    <row r="85" spans="1:10" ht="22.5">
      <c r="A85" s="1429" t="s">
        <v>2084</v>
      </c>
      <c r="B85" s="1433" t="s">
        <v>2084</v>
      </c>
      <c r="C85" s="1433" t="s">
        <v>2084</v>
      </c>
      <c r="D85" s="1430" t="s">
        <v>1427</v>
      </c>
      <c r="E85" s="1431">
        <v>572412</v>
      </c>
      <c r="F85" s="1431" t="s">
        <v>2084</v>
      </c>
      <c r="G85" s="1431" t="s">
        <v>2084</v>
      </c>
      <c r="H85" s="1431" t="s">
        <v>2084</v>
      </c>
      <c r="I85" s="1431" t="s">
        <v>2084</v>
      </c>
      <c r="J85" s="1432" t="s">
        <v>2084</v>
      </c>
    </row>
    <row r="86" spans="1:10" ht="33.75">
      <c r="A86" s="1429" t="s">
        <v>2084</v>
      </c>
      <c r="B86" s="1433" t="s">
        <v>2084</v>
      </c>
      <c r="C86" s="1433" t="s">
        <v>2084</v>
      </c>
      <c r="D86" s="1430" t="s">
        <v>1428</v>
      </c>
      <c r="E86" s="1431">
        <v>234524134</v>
      </c>
      <c r="F86" s="1431" t="s">
        <v>2084</v>
      </c>
      <c r="G86" s="1431" t="s">
        <v>2084</v>
      </c>
      <c r="H86" s="1431" t="s">
        <v>2084</v>
      </c>
      <c r="I86" s="1431" t="s">
        <v>2084</v>
      </c>
      <c r="J86" s="1432" t="s">
        <v>2084</v>
      </c>
    </row>
    <row r="87" spans="1:10">
      <c r="A87" s="1770" t="s">
        <v>2085</v>
      </c>
      <c r="B87" s="1770" t="s">
        <v>2084</v>
      </c>
      <c r="C87" s="1770" t="s">
        <v>2084</v>
      </c>
      <c r="D87" s="1770" t="s">
        <v>2084</v>
      </c>
      <c r="E87" s="1770" t="s">
        <v>2084</v>
      </c>
      <c r="F87" s="1770" t="s">
        <v>2084</v>
      </c>
      <c r="G87" s="1770" t="s">
        <v>2084</v>
      </c>
      <c r="H87" s="1770" t="s">
        <v>2084</v>
      </c>
      <c r="I87" s="1770" t="s">
        <v>2084</v>
      </c>
      <c r="J87" s="1770" t="s">
        <v>2084</v>
      </c>
    </row>
  </sheetData>
  <mergeCells count="5">
    <mergeCell ref="A4:D4"/>
    <mergeCell ref="E4:F4"/>
    <mergeCell ref="G4:H4"/>
    <mergeCell ref="I4:J4"/>
    <mergeCell ref="A87:J87"/>
  </mergeCells>
  <phoneticPr fontId="177" type="noConversion"/>
  <hyperlinks>
    <hyperlink ref="L7" location="預告統計資料發布時間表!A1" display="回發布時間表"/>
  </hyperlinks>
  <pageMargins left="0.7" right="0.7" top="0.75" bottom="0.75" header="0.3" footer="0.3"/>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7"/>
  <sheetViews>
    <sheetView workbookViewId="0">
      <selection activeCell="L6" sqref="L6"/>
    </sheetView>
  </sheetViews>
  <sheetFormatPr defaultRowHeight="16.5"/>
  <cols>
    <col min="6" max="6" width="10.5" customWidth="1"/>
    <col min="7" max="7" width="10.125" customWidth="1"/>
    <col min="8" max="8" width="10.75" customWidth="1"/>
  </cols>
  <sheetData>
    <row r="1" spans="1:12">
      <c r="A1" s="1424" t="s">
        <v>1201</v>
      </c>
      <c r="B1" s="1424"/>
      <c r="C1" s="1424"/>
      <c r="D1" s="1424"/>
      <c r="E1" s="1424"/>
      <c r="F1" s="1424" t="s">
        <v>1281</v>
      </c>
      <c r="G1" s="1424"/>
      <c r="H1" s="1424"/>
      <c r="I1" s="1424"/>
      <c r="J1" s="1424"/>
    </row>
    <row r="2" spans="1:12">
      <c r="A2" s="1424" t="s">
        <v>1438</v>
      </c>
      <c r="B2" s="1424"/>
      <c r="C2" s="1424"/>
      <c r="D2" s="1424"/>
      <c r="E2" s="1424"/>
      <c r="F2" s="1424" t="s">
        <v>1282</v>
      </c>
      <c r="G2" s="1424"/>
      <c r="H2" s="1424"/>
      <c r="I2" s="1424" t="s">
        <v>1439</v>
      </c>
      <c r="J2" s="1424"/>
    </row>
    <row r="3" spans="1:12">
      <c r="A3" s="1424"/>
      <c r="B3" s="1424"/>
      <c r="C3" s="1424"/>
      <c r="D3" s="1424"/>
      <c r="E3" s="1424"/>
      <c r="F3" s="1424" t="s">
        <v>2256</v>
      </c>
      <c r="G3" s="1424"/>
      <c r="H3" s="1424"/>
      <c r="I3" s="1424" t="s">
        <v>1441</v>
      </c>
      <c r="J3" s="1424"/>
    </row>
    <row r="4" spans="1:12">
      <c r="A4" s="1765" t="s">
        <v>1430</v>
      </c>
      <c r="B4" s="1766"/>
      <c r="C4" s="1766"/>
      <c r="D4" s="1767"/>
      <c r="E4" s="1768" t="s">
        <v>1431</v>
      </c>
      <c r="F4" s="1769"/>
      <c r="G4" s="1768" t="s">
        <v>1434</v>
      </c>
      <c r="H4" s="1769"/>
      <c r="I4" s="1768" t="s">
        <v>1435</v>
      </c>
      <c r="J4" s="1769"/>
    </row>
    <row r="5" spans="1:12">
      <c r="A5" s="1574" t="s">
        <v>1285</v>
      </c>
      <c r="B5" s="1426" t="s">
        <v>1286</v>
      </c>
      <c r="C5" s="1426" t="s">
        <v>1287</v>
      </c>
      <c r="D5" s="1427" t="s">
        <v>1288</v>
      </c>
      <c r="E5" s="1428" t="s">
        <v>1289</v>
      </c>
      <c r="F5" s="1428" t="s">
        <v>1290</v>
      </c>
      <c r="G5" s="1428" t="s">
        <v>1289</v>
      </c>
      <c r="H5" s="1428" t="s">
        <v>1290</v>
      </c>
      <c r="I5" s="1428" t="s">
        <v>1289</v>
      </c>
      <c r="J5" s="1428" t="s">
        <v>1290</v>
      </c>
    </row>
    <row r="6" spans="1:12" ht="22.5">
      <c r="A6" s="1429" t="s">
        <v>2084</v>
      </c>
      <c r="B6" s="1426" t="s">
        <v>2084</v>
      </c>
      <c r="C6" s="1426" t="s">
        <v>2084</v>
      </c>
      <c r="D6" s="1430" t="s">
        <v>1291</v>
      </c>
      <c r="E6" s="1431">
        <v>36723624</v>
      </c>
      <c r="F6" s="1431">
        <v>373336052</v>
      </c>
      <c r="G6" s="1431">
        <v>27814420</v>
      </c>
      <c r="H6" s="1431">
        <v>287864259</v>
      </c>
      <c r="I6" s="1431">
        <v>8909204</v>
      </c>
      <c r="J6" s="1432">
        <v>85471793</v>
      </c>
      <c r="L6" s="87" t="s">
        <v>125</v>
      </c>
    </row>
    <row r="7" spans="1:12" ht="22.5">
      <c r="A7" s="1429" t="s">
        <v>2084</v>
      </c>
      <c r="B7" s="1433" t="s">
        <v>2084</v>
      </c>
      <c r="C7" s="1433" t="s">
        <v>2084</v>
      </c>
      <c r="D7" s="1430" t="s">
        <v>1292</v>
      </c>
      <c r="E7" s="1431">
        <v>15101654</v>
      </c>
      <c r="F7" s="1431">
        <v>215825459</v>
      </c>
      <c r="G7" s="1431">
        <v>15101654</v>
      </c>
      <c r="H7" s="1431">
        <v>215825459</v>
      </c>
      <c r="I7" s="1431">
        <v>0</v>
      </c>
      <c r="J7" s="1432">
        <v>0</v>
      </c>
    </row>
    <row r="8" spans="1:12" ht="22.5">
      <c r="A8" s="1429" t="s">
        <v>1293</v>
      </c>
      <c r="B8" s="1433" t="s">
        <v>2084</v>
      </c>
      <c r="C8" s="1433" t="s">
        <v>2084</v>
      </c>
      <c r="D8" s="1430" t="s">
        <v>1350</v>
      </c>
      <c r="E8" s="1431">
        <v>9100267</v>
      </c>
      <c r="F8" s="1431">
        <v>130334803</v>
      </c>
      <c r="G8" s="1431">
        <v>9100267</v>
      </c>
      <c r="H8" s="1431">
        <v>130334803</v>
      </c>
      <c r="I8" s="1431">
        <v>0</v>
      </c>
      <c r="J8" s="1432">
        <v>0</v>
      </c>
    </row>
    <row r="9" spans="1:12">
      <c r="A9" s="1429" t="s">
        <v>1293</v>
      </c>
      <c r="B9" s="1433" t="s">
        <v>1351</v>
      </c>
      <c r="C9" s="1433" t="s">
        <v>2084</v>
      </c>
      <c r="D9" s="1430" t="s">
        <v>1352</v>
      </c>
      <c r="E9" s="1431">
        <v>1895012</v>
      </c>
      <c r="F9" s="1431">
        <v>23841114</v>
      </c>
      <c r="G9" s="1431">
        <v>1895012</v>
      </c>
      <c r="H9" s="1431">
        <v>23841114</v>
      </c>
      <c r="I9" s="1431">
        <v>0</v>
      </c>
      <c r="J9" s="1432">
        <v>0</v>
      </c>
    </row>
    <row r="10" spans="1:12" ht="22.5">
      <c r="A10" s="1429" t="s">
        <v>1293</v>
      </c>
      <c r="B10" s="1433" t="s">
        <v>1351</v>
      </c>
      <c r="C10" s="1433" t="s">
        <v>1293</v>
      </c>
      <c r="D10" s="1430" t="s">
        <v>1353</v>
      </c>
      <c r="E10" s="1431">
        <v>1456489</v>
      </c>
      <c r="F10" s="1431">
        <v>19630004</v>
      </c>
      <c r="G10" s="1431">
        <v>1456489</v>
      </c>
      <c r="H10" s="1431">
        <v>19630004</v>
      </c>
      <c r="I10" s="1431">
        <v>0</v>
      </c>
      <c r="J10" s="1432">
        <v>0</v>
      </c>
    </row>
    <row r="11" spans="1:12" ht="22.5">
      <c r="A11" s="1429" t="s">
        <v>1293</v>
      </c>
      <c r="B11" s="1433" t="s">
        <v>1351</v>
      </c>
      <c r="C11" s="1433" t="s">
        <v>1295</v>
      </c>
      <c r="D11" s="1430" t="s">
        <v>1354</v>
      </c>
      <c r="E11" s="1431">
        <v>102476</v>
      </c>
      <c r="F11" s="1431">
        <v>1578272</v>
      </c>
      <c r="G11" s="1431">
        <v>102476</v>
      </c>
      <c r="H11" s="1431">
        <v>1578272</v>
      </c>
      <c r="I11" s="1431">
        <v>0</v>
      </c>
      <c r="J11" s="1432">
        <v>0</v>
      </c>
    </row>
    <row r="12" spans="1:12" ht="22.5">
      <c r="A12" s="1429" t="s">
        <v>1293</v>
      </c>
      <c r="B12" s="1433" t="s">
        <v>1351</v>
      </c>
      <c r="C12" s="1433" t="s">
        <v>1316</v>
      </c>
      <c r="D12" s="1430" t="s">
        <v>1355</v>
      </c>
      <c r="E12" s="1431">
        <v>48016</v>
      </c>
      <c r="F12" s="1431">
        <v>967887</v>
      </c>
      <c r="G12" s="1431">
        <v>48016</v>
      </c>
      <c r="H12" s="1431">
        <v>967887</v>
      </c>
      <c r="I12" s="1431">
        <v>0</v>
      </c>
      <c r="J12" s="1432">
        <v>0</v>
      </c>
    </row>
    <row r="13" spans="1:12" ht="22.5">
      <c r="A13" s="1429" t="s">
        <v>1293</v>
      </c>
      <c r="B13" s="1433" t="s">
        <v>1351</v>
      </c>
      <c r="C13" s="1433" t="s">
        <v>1319</v>
      </c>
      <c r="D13" s="1430" t="s">
        <v>1357</v>
      </c>
      <c r="E13" s="1431">
        <v>288031</v>
      </c>
      <c r="F13" s="1431">
        <v>1664951</v>
      </c>
      <c r="G13" s="1431">
        <v>288031</v>
      </c>
      <c r="H13" s="1431">
        <v>1664951</v>
      </c>
      <c r="I13" s="1431">
        <v>0</v>
      </c>
      <c r="J13" s="1432">
        <v>0</v>
      </c>
    </row>
    <row r="14" spans="1:12">
      <c r="A14" s="1429" t="s">
        <v>1293</v>
      </c>
      <c r="B14" s="1433" t="s">
        <v>1358</v>
      </c>
      <c r="C14" s="1433" t="s">
        <v>2084</v>
      </c>
      <c r="D14" s="1430" t="s">
        <v>1359</v>
      </c>
      <c r="E14" s="1431">
        <v>1411292</v>
      </c>
      <c r="F14" s="1431">
        <v>23379559</v>
      </c>
      <c r="G14" s="1431">
        <v>1411292</v>
      </c>
      <c r="H14" s="1431">
        <v>23379559</v>
      </c>
      <c r="I14" s="1431">
        <v>0</v>
      </c>
      <c r="J14" s="1432">
        <v>0</v>
      </c>
    </row>
    <row r="15" spans="1:12" ht="22.5">
      <c r="A15" s="1429" t="s">
        <v>1293</v>
      </c>
      <c r="B15" s="1433" t="s">
        <v>1358</v>
      </c>
      <c r="C15" s="1433" t="s">
        <v>1293</v>
      </c>
      <c r="D15" s="1430" t="s">
        <v>1353</v>
      </c>
      <c r="E15" s="1431">
        <v>455292</v>
      </c>
      <c r="F15" s="1431">
        <v>7970559</v>
      </c>
      <c r="G15" s="1431">
        <v>455292</v>
      </c>
      <c r="H15" s="1431">
        <v>7970559</v>
      </c>
      <c r="I15" s="1431">
        <v>0</v>
      </c>
      <c r="J15" s="1432">
        <v>0</v>
      </c>
    </row>
    <row r="16" spans="1:12" ht="22.5">
      <c r="A16" s="1429" t="s">
        <v>1293</v>
      </c>
      <c r="B16" s="1433" t="s">
        <v>1358</v>
      </c>
      <c r="C16" s="1433" t="s">
        <v>1295</v>
      </c>
      <c r="D16" s="1430" t="s">
        <v>1360</v>
      </c>
      <c r="E16" s="1431">
        <v>956000</v>
      </c>
      <c r="F16" s="1431">
        <v>15409000</v>
      </c>
      <c r="G16" s="1431">
        <v>956000</v>
      </c>
      <c r="H16" s="1431">
        <v>15409000</v>
      </c>
      <c r="I16" s="1431">
        <v>0</v>
      </c>
      <c r="J16" s="1432">
        <v>0</v>
      </c>
    </row>
    <row r="17" spans="1:10">
      <c r="A17" s="1429" t="s">
        <v>1293</v>
      </c>
      <c r="B17" s="1433" t="s">
        <v>1361</v>
      </c>
      <c r="C17" s="1433" t="s">
        <v>2084</v>
      </c>
      <c r="D17" s="1430" t="s">
        <v>1362</v>
      </c>
      <c r="E17" s="1431">
        <v>5371517</v>
      </c>
      <c r="F17" s="1431">
        <v>77422046</v>
      </c>
      <c r="G17" s="1431">
        <v>5371517</v>
      </c>
      <c r="H17" s="1431">
        <v>77422046</v>
      </c>
      <c r="I17" s="1431">
        <v>0</v>
      </c>
      <c r="J17" s="1432">
        <v>0</v>
      </c>
    </row>
    <row r="18" spans="1:10" ht="22.5">
      <c r="A18" s="1429" t="s">
        <v>1293</v>
      </c>
      <c r="B18" s="1433" t="s">
        <v>1361</v>
      </c>
      <c r="C18" s="1433" t="s">
        <v>1293</v>
      </c>
      <c r="D18" s="1430" t="s">
        <v>1353</v>
      </c>
      <c r="E18" s="1431">
        <v>2021648</v>
      </c>
      <c r="F18" s="1431">
        <v>26289240</v>
      </c>
      <c r="G18" s="1431">
        <v>2021648</v>
      </c>
      <c r="H18" s="1431">
        <v>26289240</v>
      </c>
      <c r="I18" s="1431">
        <v>0</v>
      </c>
      <c r="J18" s="1432">
        <v>0</v>
      </c>
    </row>
    <row r="19" spans="1:10" ht="22.5">
      <c r="A19" s="1429" t="s">
        <v>1293</v>
      </c>
      <c r="B19" s="1433" t="s">
        <v>1361</v>
      </c>
      <c r="C19" s="1433" t="s">
        <v>1295</v>
      </c>
      <c r="D19" s="1430" t="s">
        <v>1363</v>
      </c>
      <c r="E19" s="1431">
        <v>1009354</v>
      </c>
      <c r="F19" s="1431">
        <v>12582622</v>
      </c>
      <c r="G19" s="1431">
        <v>1009354</v>
      </c>
      <c r="H19" s="1431">
        <v>12582622</v>
      </c>
      <c r="I19" s="1431">
        <v>0</v>
      </c>
      <c r="J19" s="1432">
        <v>0</v>
      </c>
    </row>
    <row r="20" spans="1:10" ht="22.5">
      <c r="A20" s="1429" t="s">
        <v>1293</v>
      </c>
      <c r="B20" s="1433" t="s">
        <v>1361</v>
      </c>
      <c r="C20" s="1433" t="s">
        <v>1316</v>
      </c>
      <c r="D20" s="1430" t="s">
        <v>1364</v>
      </c>
      <c r="E20" s="1431">
        <v>2050</v>
      </c>
      <c r="F20" s="1431">
        <v>98259</v>
      </c>
      <c r="G20" s="1431">
        <v>2050</v>
      </c>
      <c r="H20" s="1431">
        <v>98259</v>
      </c>
      <c r="I20" s="1431">
        <v>0</v>
      </c>
      <c r="J20" s="1432">
        <v>0</v>
      </c>
    </row>
    <row r="21" spans="1:10" ht="22.5">
      <c r="A21" s="1429" t="s">
        <v>1293</v>
      </c>
      <c r="B21" s="1433" t="s">
        <v>1361</v>
      </c>
      <c r="C21" s="1433" t="s">
        <v>1314</v>
      </c>
      <c r="D21" s="1430" t="s">
        <v>1365</v>
      </c>
      <c r="E21" s="1431">
        <v>910</v>
      </c>
      <c r="F21" s="1431">
        <v>23509</v>
      </c>
      <c r="G21" s="1431">
        <v>910</v>
      </c>
      <c r="H21" s="1431">
        <v>23509</v>
      </c>
      <c r="I21" s="1431">
        <v>0</v>
      </c>
      <c r="J21" s="1432">
        <v>0</v>
      </c>
    </row>
    <row r="22" spans="1:10" ht="22.5">
      <c r="A22" s="1429" t="s">
        <v>1293</v>
      </c>
      <c r="B22" s="1433" t="s">
        <v>1361</v>
      </c>
      <c r="C22" s="1433" t="s">
        <v>1319</v>
      </c>
      <c r="D22" s="1430" t="s">
        <v>1366</v>
      </c>
      <c r="E22" s="1431">
        <v>871850</v>
      </c>
      <c r="F22" s="1431">
        <v>26861096</v>
      </c>
      <c r="G22" s="1431">
        <v>871850</v>
      </c>
      <c r="H22" s="1431">
        <v>26861096</v>
      </c>
      <c r="I22" s="1431">
        <v>0</v>
      </c>
      <c r="J22" s="1432">
        <v>0</v>
      </c>
    </row>
    <row r="23" spans="1:10" ht="22.5">
      <c r="A23" s="1429" t="s">
        <v>1293</v>
      </c>
      <c r="B23" s="1433" t="s">
        <v>1361</v>
      </c>
      <c r="C23" s="1433" t="s">
        <v>1328</v>
      </c>
      <c r="D23" s="1430" t="s">
        <v>1367</v>
      </c>
      <c r="E23" s="1431">
        <v>718337</v>
      </c>
      <c r="F23" s="1431">
        <v>7928875</v>
      </c>
      <c r="G23" s="1431">
        <v>718337</v>
      </c>
      <c r="H23" s="1431">
        <v>7928875</v>
      </c>
      <c r="I23" s="1431">
        <v>0</v>
      </c>
      <c r="J23" s="1432">
        <v>0</v>
      </c>
    </row>
    <row r="24" spans="1:10" ht="22.5">
      <c r="A24" s="1429" t="s">
        <v>1293</v>
      </c>
      <c r="B24" s="1433" t="s">
        <v>1361</v>
      </c>
      <c r="C24" s="1433" t="s">
        <v>1326</v>
      </c>
      <c r="D24" s="1430" t="s">
        <v>1368</v>
      </c>
      <c r="E24" s="1431">
        <v>747368</v>
      </c>
      <c r="F24" s="1431">
        <v>3638445</v>
      </c>
      <c r="G24" s="1431">
        <v>747368</v>
      </c>
      <c r="H24" s="1431">
        <v>3638445</v>
      </c>
      <c r="I24" s="1431">
        <v>0</v>
      </c>
      <c r="J24" s="1432">
        <v>0</v>
      </c>
    </row>
    <row r="25" spans="1:10">
      <c r="A25" s="1429" t="s">
        <v>1293</v>
      </c>
      <c r="B25" s="1433" t="s">
        <v>1369</v>
      </c>
      <c r="C25" s="1433" t="s">
        <v>2084</v>
      </c>
      <c r="D25" s="1430" t="s">
        <v>1370</v>
      </c>
      <c r="E25" s="1431">
        <v>422446</v>
      </c>
      <c r="F25" s="1431">
        <v>5692084</v>
      </c>
      <c r="G25" s="1431">
        <v>422446</v>
      </c>
      <c r="H25" s="1431">
        <v>5692084</v>
      </c>
      <c r="I25" s="1431">
        <v>0</v>
      </c>
      <c r="J25" s="1432">
        <v>0</v>
      </c>
    </row>
    <row r="26" spans="1:10" ht="22.5">
      <c r="A26" s="1429" t="s">
        <v>1293</v>
      </c>
      <c r="B26" s="1433" t="s">
        <v>1369</v>
      </c>
      <c r="C26" s="1433" t="s">
        <v>1295</v>
      </c>
      <c r="D26" s="1430" t="s">
        <v>1371</v>
      </c>
      <c r="E26" s="1431">
        <v>422446</v>
      </c>
      <c r="F26" s="1431">
        <v>5692084</v>
      </c>
      <c r="G26" s="1431">
        <v>422446</v>
      </c>
      <c r="H26" s="1431">
        <v>5692084</v>
      </c>
      <c r="I26" s="1431">
        <v>0</v>
      </c>
      <c r="J26" s="1432">
        <v>0</v>
      </c>
    </row>
    <row r="27" spans="1:10" ht="22.5">
      <c r="A27" s="1429" t="s">
        <v>1295</v>
      </c>
      <c r="B27" s="1433" t="s">
        <v>2084</v>
      </c>
      <c r="C27" s="1433" t="s">
        <v>2084</v>
      </c>
      <c r="D27" s="1430" t="s">
        <v>1372</v>
      </c>
      <c r="E27" s="1431">
        <v>380008</v>
      </c>
      <c r="F27" s="1431">
        <v>4610707</v>
      </c>
      <c r="G27" s="1431">
        <v>380008</v>
      </c>
      <c r="H27" s="1431">
        <v>4610707</v>
      </c>
      <c r="I27" s="1431">
        <v>0</v>
      </c>
      <c r="J27" s="1432">
        <v>0</v>
      </c>
    </row>
    <row r="28" spans="1:10">
      <c r="A28" s="1429" t="s">
        <v>1295</v>
      </c>
      <c r="B28" s="1433" t="s">
        <v>1373</v>
      </c>
      <c r="C28" s="1433" t="s">
        <v>2084</v>
      </c>
      <c r="D28" s="1430" t="s">
        <v>1374</v>
      </c>
      <c r="E28" s="1431">
        <v>8000</v>
      </c>
      <c r="F28" s="1431">
        <v>381911</v>
      </c>
      <c r="G28" s="1431">
        <v>8000</v>
      </c>
      <c r="H28" s="1431">
        <v>381911</v>
      </c>
      <c r="I28" s="1431">
        <v>0</v>
      </c>
      <c r="J28" s="1432">
        <v>0</v>
      </c>
    </row>
    <row r="29" spans="1:10" ht="22.5">
      <c r="A29" s="1429" t="s">
        <v>1295</v>
      </c>
      <c r="B29" s="1433" t="s">
        <v>1373</v>
      </c>
      <c r="C29" s="1433" t="s">
        <v>1295</v>
      </c>
      <c r="D29" s="1430" t="s">
        <v>1375</v>
      </c>
      <c r="E29" s="1431">
        <v>8000</v>
      </c>
      <c r="F29" s="1431">
        <v>381911</v>
      </c>
      <c r="G29" s="1431">
        <v>8000</v>
      </c>
      <c r="H29" s="1431">
        <v>381911</v>
      </c>
      <c r="I29" s="1431">
        <v>0</v>
      </c>
      <c r="J29" s="1432">
        <v>0</v>
      </c>
    </row>
    <row r="30" spans="1:10">
      <c r="A30" s="1429" t="s">
        <v>1295</v>
      </c>
      <c r="B30" s="1433" t="s">
        <v>1376</v>
      </c>
      <c r="C30" s="1433" t="s">
        <v>2084</v>
      </c>
      <c r="D30" s="1430" t="s">
        <v>1377</v>
      </c>
      <c r="E30" s="1431">
        <v>372008</v>
      </c>
      <c r="F30" s="1431">
        <v>4228796</v>
      </c>
      <c r="G30" s="1431">
        <v>372008</v>
      </c>
      <c r="H30" s="1431">
        <v>4228796</v>
      </c>
      <c r="I30" s="1431">
        <v>0</v>
      </c>
      <c r="J30" s="1432">
        <v>0</v>
      </c>
    </row>
    <row r="31" spans="1:10" ht="22.5">
      <c r="A31" s="1429" t="s">
        <v>1295</v>
      </c>
      <c r="B31" s="1433" t="s">
        <v>1376</v>
      </c>
      <c r="C31" s="1433" t="s">
        <v>1295</v>
      </c>
      <c r="D31" s="1430" t="s">
        <v>1378</v>
      </c>
      <c r="E31" s="1431">
        <v>245000</v>
      </c>
      <c r="F31" s="1431">
        <v>2571236</v>
      </c>
      <c r="G31" s="1431">
        <v>245000</v>
      </c>
      <c r="H31" s="1431">
        <v>2571236</v>
      </c>
      <c r="I31" s="1431">
        <v>0</v>
      </c>
      <c r="J31" s="1432">
        <v>0</v>
      </c>
    </row>
    <row r="32" spans="1:10" ht="22.5">
      <c r="A32" s="1429" t="s">
        <v>1295</v>
      </c>
      <c r="B32" s="1433" t="s">
        <v>1376</v>
      </c>
      <c r="C32" s="1433" t="s">
        <v>1316</v>
      </c>
      <c r="D32" s="1430" t="s">
        <v>1368</v>
      </c>
      <c r="E32" s="1431">
        <v>127008</v>
      </c>
      <c r="F32" s="1431">
        <v>1657560</v>
      </c>
      <c r="G32" s="1431">
        <v>127008</v>
      </c>
      <c r="H32" s="1431">
        <v>1657560</v>
      </c>
      <c r="I32" s="1431">
        <v>0</v>
      </c>
      <c r="J32" s="1432">
        <v>0</v>
      </c>
    </row>
    <row r="33" spans="1:10" ht="22.5">
      <c r="A33" s="1429" t="s">
        <v>1316</v>
      </c>
      <c r="B33" s="1433" t="s">
        <v>2084</v>
      </c>
      <c r="C33" s="1433" t="s">
        <v>2084</v>
      </c>
      <c r="D33" s="1430" t="s">
        <v>1379</v>
      </c>
      <c r="E33" s="1431">
        <v>2435075</v>
      </c>
      <c r="F33" s="1431">
        <v>32453479</v>
      </c>
      <c r="G33" s="1431">
        <v>2435075</v>
      </c>
      <c r="H33" s="1431">
        <v>32453479</v>
      </c>
      <c r="I33" s="1431">
        <v>0</v>
      </c>
      <c r="J33" s="1432">
        <v>0</v>
      </c>
    </row>
    <row r="34" spans="1:10">
      <c r="A34" s="1429" t="s">
        <v>1316</v>
      </c>
      <c r="B34" s="1433" t="s">
        <v>1380</v>
      </c>
      <c r="C34" s="1433" t="s">
        <v>2084</v>
      </c>
      <c r="D34" s="1430" t="s">
        <v>1381</v>
      </c>
      <c r="E34" s="1431">
        <v>594765</v>
      </c>
      <c r="F34" s="1431">
        <v>8465103</v>
      </c>
      <c r="G34" s="1431">
        <v>594765</v>
      </c>
      <c r="H34" s="1431">
        <v>8465103</v>
      </c>
      <c r="I34" s="1431">
        <v>0</v>
      </c>
      <c r="J34" s="1432">
        <v>0</v>
      </c>
    </row>
    <row r="35" spans="1:10" ht="22.5">
      <c r="A35" s="1429" t="s">
        <v>1316</v>
      </c>
      <c r="B35" s="1433" t="s">
        <v>1380</v>
      </c>
      <c r="C35" s="1433" t="s">
        <v>1295</v>
      </c>
      <c r="D35" s="1430" t="s">
        <v>1382</v>
      </c>
      <c r="E35" s="1431">
        <v>594765</v>
      </c>
      <c r="F35" s="1431">
        <v>8465103</v>
      </c>
      <c r="G35" s="1431">
        <v>594765</v>
      </c>
      <c r="H35" s="1431">
        <v>8465103</v>
      </c>
      <c r="I35" s="1431">
        <v>0</v>
      </c>
      <c r="J35" s="1432">
        <v>0</v>
      </c>
    </row>
    <row r="36" spans="1:10">
      <c r="A36" s="1429" t="s">
        <v>1316</v>
      </c>
      <c r="B36" s="1433" t="s">
        <v>1383</v>
      </c>
      <c r="C36" s="1433" t="s">
        <v>2084</v>
      </c>
      <c r="D36" s="1430" t="s">
        <v>1384</v>
      </c>
      <c r="E36" s="1431">
        <v>190779</v>
      </c>
      <c r="F36" s="1431">
        <v>5373275</v>
      </c>
      <c r="G36" s="1431">
        <v>190779</v>
      </c>
      <c r="H36" s="1431">
        <v>5373275</v>
      </c>
      <c r="I36" s="1431">
        <v>0</v>
      </c>
      <c r="J36" s="1432">
        <v>0</v>
      </c>
    </row>
    <row r="37" spans="1:10" ht="22.5">
      <c r="A37" s="1429" t="s">
        <v>1316</v>
      </c>
      <c r="B37" s="1433" t="s">
        <v>1383</v>
      </c>
      <c r="C37" s="1433" t="s">
        <v>1295</v>
      </c>
      <c r="D37" s="1430" t="s">
        <v>1385</v>
      </c>
      <c r="E37" s="1431">
        <v>190779</v>
      </c>
      <c r="F37" s="1431">
        <v>5373275</v>
      </c>
      <c r="G37" s="1431">
        <v>190779</v>
      </c>
      <c r="H37" s="1431">
        <v>5373275</v>
      </c>
      <c r="I37" s="1431">
        <v>0</v>
      </c>
      <c r="J37" s="1432">
        <v>0</v>
      </c>
    </row>
    <row r="38" spans="1:10" ht="22.5">
      <c r="A38" s="1429" t="s">
        <v>1316</v>
      </c>
      <c r="B38" s="1433" t="s">
        <v>1386</v>
      </c>
      <c r="C38" s="1433" t="s">
        <v>2084</v>
      </c>
      <c r="D38" s="1430" t="s">
        <v>1387</v>
      </c>
      <c r="E38" s="1431">
        <v>1649531</v>
      </c>
      <c r="F38" s="1431">
        <v>18615101</v>
      </c>
      <c r="G38" s="1431">
        <v>1649531</v>
      </c>
      <c r="H38" s="1431">
        <v>18615101</v>
      </c>
      <c r="I38" s="1431">
        <v>0</v>
      </c>
      <c r="J38" s="1432">
        <v>0</v>
      </c>
    </row>
    <row r="39" spans="1:10" ht="22.5">
      <c r="A39" s="1429" t="s">
        <v>1316</v>
      </c>
      <c r="B39" s="1433" t="s">
        <v>1386</v>
      </c>
      <c r="C39" s="1433" t="s">
        <v>1293</v>
      </c>
      <c r="D39" s="1430" t="s">
        <v>1353</v>
      </c>
      <c r="E39" s="1431">
        <v>236089</v>
      </c>
      <c r="F39" s="1431">
        <v>4651423</v>
      </c>
      <c r="G39" s="1431">
        <v>236089</v>
      </c>
      <c r="H39" s="1431">
        <v>4651423</v>
      </c>
      <c r="I39" s="1431">
        <v>0</v>
      </c>
      <c r="J39" s="1432">
        <v>0</v>
      </c>
    </row>
    <row r="40" spans="1:10" ht="22.5">
      <c r="A40" s="1429" t="s">
        <v>1316</v>
      </c>
      <c r="B40" s="1433" t="s">
        <v>1386</v>
      </c>
      <c r="C40" s="1433" t="s">
        <v>1295</v>
      </c>
      <c r="D40" s="1430" t="s">
        <v>1388</v>
      </c>
      <c r="E40" s="1431">
        <v>603150</v>
      </c>
      <c r="F40" s="1431">
        <v>4016861</v>
      </c>
      <c r="G40" s="1431">
        <v>603150</v>
      </c>
      <c r="H40" s="1431">
        <v>4016861</v>
      </c>
      <c r="I40" s="1431">
        <v>0</v>
      </c>
      <c r="J40" s="1432">
        <v>0</v>
      </c>
    </row>
    <row r="41" spans="1:10" ht="22.5">
      <c r="A41" s="1429" t="s">
        <v>1316</v>
      </c>
      <c r="B41" s="1433" t="s">
        <v>1386</v>
      </c>
      <c r="C41" s="1433" t="s">
        <v>1319</v>
      </c>
      <c r="D41" s="1430" t="s">
        <v>1389</v>
      </c>
      <c r="E41" s="1431">
        <v>810292</v>
      </c>
      <c r="F41" s="1431">
        <v>9946817</v>
      </c>
      <c r="G41" s="1431">
        <v>810292</v>
      </c>
      <c r="H41" s="1431">
        <v>9946817</v>
      </c>
      <c r="I41" s="1431">
        <v>0</v>
      </c>
      <c r="J41" s="1432">
        <v>0</v>
      </c>
    </row>
    <row r="42" spans="1:10" ht="22.5">
      <c r="A42" s="1429" t="s">
        <v>1314</v>
      </c>
      <c r="B42" s="1433" t="s">
        <v>2084</v>
      </c>
      <c r="C42" s="1433" t="s">
        <v>2084</v>
      </c>
      <c r="D42" s="1430" t="s">
        <v>1390</v>
      </c>
      <c r="E42" s="1431">
        <v>392848</v>
      </c>
      <c r="F42" s="1431">
        <v>7697135</v>
      </c>
      <c r="G42" s="1431">
        <v>392848</v>
      </c>
      <c r="H42" s="1431">
        <v>7697135</v>
      </c>
      <c r="I42" s="1431">
        <v>0</v>
      </c>
      <c r="J42" s="1432">
        <v>0</v>
      </c>
    </row>
    <row r="43" spans="1:10" ht="22.5">
      <c r="A43" s="1429" t="s">
        <v>1314</v>
      </c>
      <c r="B43" s="1433" t="s">
        <v>1391</v>
      </c>
      <c r="C43" s="1433" t="s">
        <v>2084</v>
      </c>
      <c r="D43" s="1430" t="s">
        <v>1392</v>
      </c>
      <c r="E43" s="1431">
        <v>40209</v>
      </c>
      <c r="F43" s="1431">
        <v>460560</v>
      </c>
      <c r="G43" s="1431">
        <v>40209</v>
      </c>
      <c r="H43" s="1431">
        <v>460560</v>
      </c>
      <c r="I43" s="1431">
        <v>0</v>
      </c>
      <c r="J43" s="1432">
        <v>0</v>
      </c>
    </row>
    <row r="44" spans="1:10" ht="22.5">
      <c r="A44" s="1429" t="s">
        <v>1314</v>
      </c>
      <c r="B44" s="1433" t="s">
        <v>1391</v>
      </c>
      <c r="C44" s="1433" t="s">
        <v>1295</v>
      </c>
      <c r="D44" s="1430" t="s">
        <v>1393</v>
      </c>
      <c r="E44" s="1431">
        <v>40209</v>
      </c>
      <c r="F44" s="1431">
        <v>460560</v>
      </c>
      <c r="G44" s="1431">
        <v>40209</v>
      </c>
      <c r="H44" s="1431">
        <v>460560</v>
      </c>
      <c r="I44" s="1431">
        <v>0</v>
      </c>
      <c r="J44" s="1432">
        <v>0</v>
      </c>
    </row>
    <row r="45" spans="1:10" ht="22.5">
      <c r="A45" s="1429" t="s">
        <v>1314</v>
      </c>
      <c r="B45" s="1433" t="s">
        <v>1394</v>
      </c>
      <c r="C45" s="1433" t="s">
        <v>2084</v>
      </c>
      <c r="D45" s="1430" t="s">
        <v>1395</v>
      </c>
      <c r="E45" s="1431">
        <v>2400</v>
      </c>
      <c r="F45" s="1431">
        <v>6642</v>
      </c>
      <c r="G45" s="1431">
        <v>2400</v>
      </c>
      <c r="H45" s="1431">
        <v>6642</v>
      </c>
      <c r="I45" s="1431">
        <v>0</v>
      </c>
      <c r="J45" s="1432">
        <v>0</v>
      </c>
    </row>
    <row r="46" spans="1:10" ht="22.5">
      <c r="A46" s="1429" t="s">
        <v>1314</v>
      </c>
      <c r="B46" s="1433" t="s">
        <v>1394</v>
      </c>
      <c r="C46" s="1433" t="s">
        <v>1295</v>
      </c>
      <c r="D46" s="1430" t="s">
        <v>1396</v>
      </c>
      <c r="E46" s="1431">
        <v>2400</v>
      </c>
      <c r="F46" s="1431">
        <v>6642</v>
      </c>
      <c r="G46" s="1431">
        <v>2400</v>
      </c>
      <c r="H46" s="1431">
        <v>6642</v>
      </c>
      <c r="I46" s="1431">
        <v>0</v>
      </c>
      <c r="J46" s="1432">
        <v>0</v>
      </c>
    </row>
    <row r="47" spans="1:10" ht="22.5">
      <c r="A47" s="1429" t="s">
        <v>1314</v>
      </c>
      <c r="B47" s="1433" t="s">
        <v>1397</v>
      </c>
      <c r="C47" s="1433" t="s">
        <v>2084</v>
      </c>
      <c r="D47" s="1430" t="s">
        <v>1398</v>
      </c>
      <c r="E47" s="1431">
        <v>350239</v>
      </c>
      <c r="F47" s="1431">
        <v>7229933</v>
      </c>
      <c r="G47" s="1431">
        <v>350239</v>
      </c>
      <c r="H47" s="1431">
        <v>7229933</v>
      </c>
      <c r="I47" s="1431">
        <v>0</v>
      </c>
      <c r="J47" s="1432">
        <v>0</v>
      </c>
    </row>
    <row r="48" spans="1:10" ht="22.5">
      <c r="A48" s="1429" t="s">
        <v>1314</v>
      </c>
      <c r="B48" s="1433" t="s">
        <v>1397</v>
      </c>
      <c r="C48" s="1433" t="s">
        <v>1295</v>
      </c>
      <c r="D48" s="1430" t="s">
        <v>1399</v>
      </c>
      <c r="E48" s="1431">
        <v>350239</v>
      </c>
      <c r="F48" s="1431">
        <v>7229933</v>
      </c>
      <c r="G48" s="1431">
        <v>350239</v>
      </c>
      <c r="H48" s="1431">
        <v>7229933</v>
      </c>
      <c r="I48" s="1431">
        <v>0</v>
      </c>
      <c r="J48" s="1432">
        <v>0</v>
      </c>
    </row>
    <row r="49" spans="1:10" ht="33.75">
      <c r="A49" s="1429" t="s">
        <v>1319</v>
      </c>
      <c r="B49" s="1433" t="s">
        <v>2084</v>
      </c>
      <c r="C49" s="1433" t="s">
        <v>2084</v>
      </c>
      <c r="D49" s="1430" t="s">
        <v>1400</v>
      </c>
      <c r="E49" s="1431">
        <v>2231892</v>
      </c>
      <c r="F49" s="1431">
        <v>29630913</v>
      </c>
      <c r="G49" s="1431">
        <v>2231892</v>
      </c>
      <c r="H49" s="1431">
        <v>29630913</v>
      </c>
      <c r="I49" s="1431">
        <v>0</v>
      </c>
      <c r="J49" s="1432">
        <v>0</v>
      </c>
    </row>
    <row r="50" spans="1:10" ht="22.5">
      <c r="A50" s="1429" t="s">
        <v>1319</v>
      </c>
      <c r="B50" s="1433" t="s">
        <v>1401</v>
      </c>
      <c r="C50" s="1433" t="s">
        <v>2084</v>
      </c>
      <c r="D50" s="1430" t="s">
        <v>1402</v>
      </c>
      <c r="E50" s="1431">
        <v>2231892</v>
      </c>
      <c r="F50" s="1431">
        <v>29575283</v>
      </c>
      <c r="G50" s="1431">
        <v>2231892</v>
      </c>
      <c r="H50" s="1431">
        <v>29575283</v>
      </c>
      <c r="I50" s="1431">
        <v>0</v>
      </c>
      <c r="J50" s="1432">
        <v>0</v>
      </c>
    </row>
    <row r="51" spans="1:10" ht="22.5">
      <c r="A51" s="1429" t="s">
        <v>1319</v>
      </c>
      <c r="B51" s="1433" t="s">
        <v>1401</v>
      </c>
      <c r="C51" s="1433" t="s">
        <v>1293</v>
      </c>
      <c r="D51" s="1430" t="s">
        <v>1353</v>
      </c>
      <c r="E51" s="1431">
        <v>1615538</v>
      </c>
      <c r="F51" s="1431">
        <v>22410157</v>
      </c>
      <c r="G51" s="1431">
        <v>1615538</v>
      </c>
      <c r="H51" s="1431">
        <v>22410157</v>
      </c>
      <c r="I51" s="1431">
        <v>0</v>
      </c>
      <c r="J51" s="1432">
        <v>0</v>
      </c>
    </row>
    <row r="52" spans="1:10" ht="22.5">
      <c r="A52" s="1429" t="s">
        <v>1319</v>
      </c>
      <c r="B52" s="1433" t="s">
        <v>1401</v>
      </c>
      <c r="C52" s="1433" t="s">
        <v>1316</v>
      </c>
      <c r="D52" s="1430" t="s">
        <v>1403</v>
      </c>
      <c r="E52" s="1431">
        <v>616354</v>
      </c>
      <c r="F52" s="1431">
        <v>7165126</v>
      </c>
      <c r="G52" s="1431">
        <v>616354</v>
      </c>
      <c r="H52" s="1431">
        <v>7165126</v>
      </c>
      <c r="I52" s="1431">
        <v>0</v>
      </c>
      <c r="J52" s="1432">
        <v>0</v>
      </c>
    </row>
    <row r="53" spans="1:10" ht="22.5">
      <c r="A53" s="1429" t="s">
        <v>1319</v>
      </c>
      <c r="B53" s="1433" t="s">
        <v>1404</v>
      </c>
      <c r="C53" s="1433" t="s">
        <v>2084</v>
      </c>
      <c r="D53" s="1430" t="s">
        <v>1405</v>
      </c>
      <c r="E53" s="1431">
        <v>0</v>
      </c>
      <c r="F53" s="1431">
        <v>55630</v>
      </c>
      <c r="G53" s="1431">
        <v>0</v>
      </c>
      <c r="H53" s="1431">
        <v>55630</v>
      </c>
      <c r="I53" s="1431">
        <v>0</v>
      </c>
      <c r="J53" s="1432">
        <v>0</v>
      </c>
    </row>
    <row r="54" spans="1:10" ht="22.5">
      <c r="A54" s="1429" t="s">
        <v>1319</v>
      </c>
      <c r="B54" s="1433" t="s">
        <v>1404</v>
      </c>
      <c r="C54" s="1433" t="s">
        <v>1295</v>
      </c>
      <c r="D54" s="1430" t="s">
        <v>1406</v>
      </c>
      <c r="E54" s="1431">
        <v>0</v>
      </c>
      <c r="F54" s="1431">
        <v>55630</v>
      </c>
      <c r="G54" s="1431">
        <v>0</v>
      </c>
      <c r="H54" s="1431">
        <v>55630</v>
      </c>
      <c r="I54" s="1431">
        <v>0</v>
      </c>
      <c r="J54" s="1432">
        <v>0</v>
      </c>
    </row>
    <row r="55" spans="1:10" ht="22.5">
      <c r="A55" s="1429" t="s">
        <v>1324</v>
      </c>
      <c r="B55" s="1433" t="s">
        <v>2084</v>
      </c>
      <c r="C55" s="1433" t="s">
        <v>2084</v>
      </c>
      <c r="D55" s="1430" t="s">
        <v>1407</v>
      </c>
      <c r="E55" s="1431">
        <v>458264</v>
      </c>
      <c r="F55" s="1431">
        <v>9994512</v>
      </c>
      <c r="G55" s="1431">
        <v>458264</v>
      </c>
      <c r="H55" s="1431">
        <v>9994512</v>
      </c>
      <c r="I55" s="1431">
        <v>0</v>
      </c>
      <c r="J55" s="1432">
        <v>0</v>
      </c>
    </row>
    <row r="56" spans="1:10" ht="22.5">
      <c r="A56" s="1429" t="s">
        <v>1324</v>
      </c>
      <c r="B56" s="1433" t="s">
        <v>1408</v>
      </c>
      <c r="C56" s="1433" t="s">
        <v>2084</v>
      </c>
      <c r="D56" s="1430" t="s">
        <v>1409</v>
      </c>
      <c r="E56" s="1431">
        <v>458264</v>
      </c>
      <c r="F56" s="1431">
        <v>9994512</v>
      </c>
      <c r="G56" s="1431">
        <v>458264</v>
      </c>
      <c r="H56" s="1431">
        <v>9994512</v>
      </c>
      <c r="I56" s="1431">
        <v>0</v>
      </c>
      <c r="J56" s="1432">
        <v>0</v>
      </c>
    </row>
    <row r="57" spans="1:10" ht="22.5">
      <c r="A57" s="1429" t="s">
        <v>1324</v>
      </c>
      <c r="B57" s="1433" t="s">
        <v>1408</v>
      </c>
      <c r="C57" s="1433" t="s">
        <v>1293</v>
      </c>
      <c r="D57" s="1430" t="s">
        <v>1410</v>
      </c>
      <c r="E57" s="1431">
        <v>458264</v>
      </c>
      <c r="F57" s="1431">
        <v>9994512</v>
      </c>
      <c r="G57" s="1431">
        <v>458264</v>
      </c>
      <c r="H57" s="1431">
        <v>9994512</v>
      </c>
      <c r="I57" s="1431">
        <v>0</v>
      </c>
      <c r="J57" s="1432">
        <v>0</v>
      </c>
    </row>
    <row r="58" spans="1:10" ht="22.5">
      <c r="A58" s="1429" t="s">
        <v>1326</v>
      </c>
      <c r="B58" s="1433" t="s">
        <v>2084</v>
      </c>
      <c r="C58" s="1433" t="s">
        <v>2084</v>
      </c>
      <c r="D58" s="1430" t="s">
        <v>1411</v>
      </c>
      <c r="E58" s="1431">
        <v>103300</v>
      </c>
      <c r="F58" s="1431">
        <v>1103910</v>
      </c>
      <c r="G58" s="1431">
        <v>103300</v>
      </c>
      <c r="H58" s="1431">
        <v>1103910</v>
      </c>
      <c r="I58" s="1431">
        <v>0</v>
      </c>
      <c r="J58" s="1432">
        <v>0</v>
      </c>
    </row>
    <row r="59" spans="1:10">
      <c r="A59" s="1429" t="s">
        <v>1326</v>
      </c>
      <c r="B59" s="1433" t="s">
        <v>1412</v>
      </c>
      <c r="C59" s="1433" t="s">
        <v>2084</v>
      </c>
      <c r="D59" s="1430" t="s">
        <v>1413</v>
      </c>
      <c r="E59" s="1431">
        <v>103300</v>
      </c>
      <c r="F59" s="1431">
        <v>1103910</v>
      </c>
      <c r="G59" s="1431">
        <v>103300</v>
      </c>
      <c r="H59" s="1431">
        <v>1103910</v>
      </c>
      <c r="I59" s="1431">
        <v>0</v>
      </c>
      <c r="J59" s="1432">
        <v>0</v>
      </c>
    </row>
    <row r="60" spans="1:10" ht="22.5">
      <c r="A60" s="1429" t="s">
        <v>1326</v>
      </c>
      <c r="B60" s="1433" t="s">
        <v>1412</v>
      </c>
      <c r="C60" s="1433" t="s">
        <v>1295</v>
      </c>
      <c r="D60" s="1430" t="s">
        <v>1414</v>
      </c>
      <c r="E60" s="1431">
        <v>103300</v>
      </c>
      <c r="F60" s="1431">
        <v>1103910</v>
      </c>
      <c r="G60" s="1431">
        <v>103300</v>
      </c>
      <c r="H60" s="1431">
        <v>1103910</v>
      </c>
      <c r="I60" s="1431">
        <v>0</v>
      </c>
      <c r="J60" s="1432">
        <v>0</v>
      </c>
    </row>
    <row r="61" spans="1:10" ht="22.5">
      <c r="A61" s="1429" t="s">
        <v>2084</v>
      </c>
      <c r="B61" s="1433" t="s">
        <v>2084</v>
      </c>
      <c r="C61" s="1433" t="s">
        <v>2084</v>
      </c>
      <c r="D61" s="1430" t="s">
        <v>1346</v>
      </c>
      <c r="E61" s="1431">
        <v>21621970</v>
      </c>
      <c r="F61" s="1431">
        <v>157510593</v>
      </c>
      <c r="G61" s="1431">
        <v>12712766</v>
      </c>
      <c r="H61" s="1431">
        <v>72038800</v>
      </c>
      <c r="I61" s="1431">
        <v>8909204</v>
      </c>
      <c r="J61" s="1432">
        <v>85471793</v>
      </c>
    </row>
    <row r="62" spans="1:10" ht="22.5">
      <c r="A62" s="1429" t="s">
        <v>1293</v>
      </c>
      <c r="B62" s="1433" t="s">
        <v>2084</v>
      </c>
      <c r="C62" s="1433" t="s">
        <v>2084</v>
      </c>
      <c r="D62" s="1430" t="s">
        <v>1350</v>
      </c>
      <c r="E62" s="1431">
        <v>255383</v>
      </c>
      <c r="F62" s="1431">
        <v>18827287</v>
      </c>
      <c r="G62" s="1431">
        <v>255383</v>
      </c>
      <c r="H62" s="1431">
        <v>3619348</v>
      </c>
      <c r="I62" s="1431">
        <v>0</v>
      </c>
      <c r="J62" s="1432">
        <v>15207939</v>
      </c>
    </row>
    <row r="63" spans="1:10">
      <c r="A63" s="1429" t="s">
        <v>1293</v>
      </c>
      <c r="B63" s="1433" t="s">
        <v>1351</v>
      </c>
      <c r="C63" s="1433" t="s">
        <v>2084</v>
      </c>
      <c r="D63" s="1430" t="s">
        <v>1352</v>
      </c>
      <c r="E63" s="1431">
        <v>42598</v>
      </c>
      <c r="F63" s="1431">
        <v>303790</v>
      </c>
      <c r="G63" s="1431">
        <v>42598</v>
      </c>
      <c r="H63" s="1431">
        <v>303790</v>
      </c>
      <c r="I63" s="1431">
        <v>0</v>
      </c>
      <c r="J63" s="1432">
        <v>0</v>
      </c>
    </row>
    <row r="64" spans="1:10" ht="22.5">
      <c r="A64" s="1429" t="s">
        <v>1293</v>
      </c>
      <c r="B64" s="1433" t="s">
        <v>1351</v>
      </c>
      <c r="C64" s="1433" t="s">
        <v>1415</v>
      </c>
      <c r="D64" s="1430" t="s">
        <v>1416</v>
      </c>
      <c r="E64" s="1431">
        <v>42598</v>
      </c>
      <c r="F64" s="1431">
        <v>303790</v>
      </c>
      <c r="G64" s="1431">
        <v>42598</v>
      </c>
      <c r="H64" s="1431">
        <v>303790</v>
      </c>
      <c r="I64" s="1431">
        <v>0</v>
      </c>
      <c r="J64" s="1432">
        <v>0</v>
      </c>
    </row>
    <row r="65" spans="1:10">
      <c r="A65" s="1429" t="s">
        <v>1293</v>
      </c>
      <c r="B65" s="1433" t="s">
        <v>1358</v>
      </c>
      <c r="C65" s="1433" t="s">
        <v>2084</v>
      </c>
      <c r="D65" s="1430" t="s">
        <v>1359</v>
      </c>
      <c r="E65" s="1431">
        <v>0</v>
      </c>
      <c r="F65" s="1431">
        <v>595000</v>
      </c>
      <c r="G65" s="1431">
        <v>0</v>
      </c>
      <c r="H65" s="1431">
        <v>595000</v>
      </c>
      <c r="I65" s="1431">
        <v>0</v>
      </c>
      <c r="J65" s="1432">
        <v>0</v>
      </c>
    </row>
    <row r="66" spans="1:10" ht="22.5">
      <c r="A66" s="1429" t="s">
        <v>1293</v>
      </c>
      <c r="B66" s="1433" t="s">
        <v>1358</v>
      </c>
      <c r="C66" s="1433" t="s">
        <v>1415</v>
      </c>
      <c r="D66" s="1430" t="s">
        <v>1416</v>
      </c>
      <c r="E66" s="1431">
        <v>0</v>
      </c>
      <c r="F66" s="1431">
        <v>595000</v>
      </c>
      <c r="G66" s="1431">
        <v>0</v>
      </c>
      <c r="H66" s="1431">
        <v>595000</v>
      </c>
      <c r="I66" s="1431">
        <v>0</v>
      </c>
      <c r="J66" s="1432">
        <v>0</v>
      </c>
    </row>
    <row r="67" spans="1:10">
      <c r="A67" s="1429" t="s">
        <v>1293</v>
      </c>
      <c r="B67" s="1433" t="s">
        <v>1361</v>
      </c>
      <c r="C67" s="1433" t="s">
        <v>2084</v>
      </c>
      <c r="D67" s="1430" t="s">
        <v>1362</v>
      </c>
      <c r="E67" s="1431">
        <v>212785</v>
      </c>
      <c r="F67" s="1431">
        <v>17928497</v>
      </c>
      <c r="G67" s="1431">
        <v>212785</v>
      </c>
      <c r="H67" s="1431">
        <v>2720558</v>
      </c>
      <c r="I67" s="1431">
        <v>0</v>
      </c>
      <c r="J67" s="1432">
        <v>15207939</v>
      </c>
    </row>
    <row r="68" spans="1:10" ht="22.5">
      <c r="A68" s="1429" t="s">
        <v>1293</v>
      </c>
      <c r="B68" s="1433" t="s">
        <v>1361</v>
      </c>
      <c r="C68" s="1433" t="s">
        <v>1415</v>
      </c>
      <c r="D68" s="1430" t="s">
        <v>1416</v>
      </c>
      <c r="E68" s="1431">
        <v>212785</v>
      </c>
      <c r="F68" s="1431">
        <v>17928497</v>
      </c>
      <c r="G68" s="1431">
        <v>212785</v>
      </c>
      <c r="H68" s="1431">
        <v>2720558</v>
      </c>
      <c r="I68" s="1431">
        <v>0</v>
      </c>
      <c r="J68" s="1432">
        <v>15207939</v>
      </c>
    </row>
    <row r="69" spans="1:10" ht="22.5">
      <c r="A69" s="1429" t="s">
        <v>1316</v>
      </c>
      <c r="B69" s="1433" t="s">
        <v>2084</v>
      </c>
      <c r="C69" s="1433" t="s">
        <v>2084</v>
      </c>
      <c r="D69" s="1430" t="s">
        <v>1379</v>
      </c>
      <c r="E69" s="1431">
        <v>20868587</v>
      </c>
      <c r="F69" s="1431">
        <v>135033956</v>
      </c>
      <c r="G69" s="1431">
        <v>11959383</v>
      </c>
      <c r="H69" s="1431">
        <v>64770102</v>
      </c>
      <c r="I69" s="1431">
        <v>8753530</v>
      </c>
      <c r="J69" s="1432">
        <v>70263854</v>
      </c>
    </row>
    <row r="70" spans="1:10">
      <c r="A70" s="1429" t="s">
        <v>1316</v>
      </c>
      <c r="B70" s="1433" t="s">
        <v>1383</v>
      </c>
      <c r="C70" s="1433" t="s">
        <v>2084</v>
      </c>
      <c r="D70" s="1430" t="s">
        <v>1384</v>
      </c>
      <c r="E70" s="1431">
        <v>5400</v>
      </c>
      <c r="F70" s="1431">
        <v>10897782</v>
      </c>
      <c r="G70" s="1431">
        <v>5400</v>
      </c>
      <c r="H70" s="1431">
        <v>1538898</v>
      </c>
      <c r="I70" s="1431">
        <v>0</v>
      </c>
      <c r="J70" s="1432">
        <v>9358884</v>
      </c>
    </row>
    <row r="71" spans="1:10" ht="22.5">
      <c r="A71" s="1429" t="s">
        <v>1316</v>
      </c>
      <c r="B71" s="1433" t="s">
        <v>1383</v>
      </c>
      <c r="C71" s="1433" t="s">
        <v>1316</v>
      </c>
      <c r="D71" s="1430" t="s">
        <v>1417</v>
      </c>
      <c r="E71" s="1431">
        <v>5400</v>
      </c>
      <c r="F71" s="1431">
        <v>10897782</v>
      </c>
      <c r="G71" s="1431">
        <v>5400</v>
      </c>
      <c r="H71" s="1431">
        <v>1538898</v>
      </c>
      <c r="I71" s="1431">
        <v>0</v>
      </c>
      <c r="J71" s="1432">
        <v>9358884</v>
      </c>
    </row>
    <row r="72" spans="1:10" ht="22.5">
      <c r="A72" s="1429" t="s">
        <v>1316</v>
      </c>
      <c r="B72" s="1433" t="s">
        <v>1386</v>
      </c>
      <c r="C72" s="1433" t="s">
        <v>2084</v>
      </c>
      <c r="D72" s="1430" t="s">
        <v>1387</v>
      </c>
      <c r="E72" s="1431">
        <v>20863187</v>
      </c>
      <c r="F72" s="1431">
        <v>124136174</v>
      </c>
      <c r="G72" s="1431">
        <v>11953983</v>
      </c>
      <c r="H72" s="1431">
        <v>63231204</v>
      </c>
      <c r="I72" s="1431">
        <v>8909204</v>
      </c>
      <c r="J72" s="1432">
        <v>60904970</v>
      </c>
    </row>
    <row r="73" spans="1:10" ht="22.5">
      <c r="A73" s="1429" t="s">
        <v>1316</v>
      </c>
      <c r="B73" s="1433" t="s">
        <v>1386</v>
      </c>
      <c r="C73" s="1433" t="s">
        <v>1328</v>
      </c>
      <c r="D73" s="1430" t="s">
        <v>1418</v>
      </c>
      <c r="E73" s="1431">
        <v>20863187</v>
      </c>
      <c r="F73" s="1431">
        <v>124136174</v>
      </c>
      <c r="G73" s="1431">
        <v>11953983</v>
      </c>
      <c r="H73" s="1431">
        <v>63231204</v>
      </c>
      <c r="I73" s="1431">
        <v>8909204</v>
      </c>
      <c r="J73" s="1432">
        <v>60904970</v>
      </c>
    </row>
    <row r="74" spans="1:10" ht="33.75">
      <c r="A74" s="1429" t="s">
        <v>1319</v>
      </c>
      <c r="B74" s="1433" t="s">
        <v>2084</v>
      </c>
      <c r="C74" s="1433" t="s">
        <v>2084</v>
      </c>
      <c r="D74" s="1430" t="s">
        <v>1400</v>
      </c>
      <c r="E74" s="1431">
        <v>498000</v>
      </c>
      <c r="F74" s="1431">
        <v>649350</v>
      </c>
      <c r="G74" s="1431">
        <v>498000</v>
      </c>
      <c r="H74" s="1431">
        <v>649350</v>
      </c>
      <c r="I74" s="1431">
        <v>0</v>
      </c>
      <c r="J74" s="1432">
        <v>0</v>
      </c>
    </row>
    <row r="75" spans="1:10" ht="22.5">
      <c r="A75" s="1429" t="s">
        <v>1319</v>
      </c>
      <c r="B75" s="1433" t="s">
        <v>1401</v>
      </c>
      <c r="C75" s="1433" t="s">
        <v>2084</v>
      </c>
      <c r="D75" s="1430" t="s">
        <v>1402</v>
      </c>
      <c r="E75" s="1431">
        <v>498000</v>
      </c>
      <c r="F75" s="1431">
        <v>649350</v>
      </c>
      <c r="G75" s="1431">
        <v>498000</v>
      </c>
      <c r="H75" s="1431">
        <v>649350</v>
      </c>
      <c r="I75" s="1431">
        <v>0</v>
      </c>
      <c r="J75" s="1432">
        <v>0</v>
      </c>
    </row>
    <row r="76" spans="1:10" ht="22.5">
      <c r="A76" s="1429" t="s">
        <v>1319</v>
      </c>
      <c r="B76" s="1433" t="s">
        <v>1401</v>
      </c>
      <c r="C76" s="1433" t="s">
        <v>1415</v>
      </c>
      <c r="D76" s="1430" t="s">
        <v>1416</v>
      </c>
      <c r="E76" s="1431">
        <v>498000</v>
      </c>
      <c r="F76" s="1431">
        <v>649350</v>
      </c>
      <c r="G76" s="1431">
        <v>498000</v>
      </c>
      <c r="H76" s="1431">
        <v>649350</v>
      </c>
      <c r="I76" s="1431">
        <v>0</v>
      </c>
      <c r="J76" s="1432">
        <v>0</v>
      </c>
    </row>
    <row r="77" spans="1:10" ht="22.5">
      <c r="A77" s="1429" t="s">
        <v>2084</v>
      </c>
      <c r="B77" s="1433" t="s">
        <v>2084</v>
      </c>
      <c r="C77" s="1433" t="s">
        <v>2084</v>
      </c>
      <c r="D77" s="1430" t="s">
        <v>1420</v>
      </c>
      <c r="E77" s="1431">
        <v>7198885</v>
      </c>
      <c r="F77" s="1431">
        <v>23211692</v>
      </c>
      <c r="G77" s="1431">
        <v>7198885</v>
      </c>
      <c r="H77" s="1431">
        <v>23211692</v>
      </c>
      <c r="I77" s="1431">
        <v>0</v>
      </c>
      <c r="J77" s="1432">
        <v>0</v>
      </c>
    </row>
    <row r="78" spans="1:10">
      <c r="A78" s="1429" t="s">
        <v>2084</v>
      </c>
      <c r="B78" s="1433" t="s">
        <v>2084</v>
      </c>
      <c r="C78" s="1433" t="s">
        <v>2084</v>
      </c>
      <c r="D78" s="1430" t="s">
        <v>1421</v>
      </c>
      <c r="E78" s="1431">
        <v>7198785</v>
      </c>
      <c r="F78" s="1431">
        <v>23148145</v>
      </c>
      <c r="G78" s="1431">
        <v>7198785</v>
      </c>
      <c r="H78" s="1431">
        <v>23148145</v>
      </c>
      <c r="I78" s="1431">
        <v>0</v>
      </c>
      <c r="J78" s="1432">
        <v>0</v>
      </c>
    </row>
    <row r="79" spans="1:10">
      <c r="A79" s="1429" t="s">
        <v>2084</v>
      </c>
      <c r="B79" s="1433" t="s">
        <v>2084</v>
      </c>
      <c r="C79" s="1433" t="s">
        <v>2084</v>
      </c>
      <c r="D79" s="1430" t="s">
        <v>1422</v>
      </c>
      <c r="E79" s="1431">
        <v>0</v>
      </c>
      <c r="F79" s="1431">
        <v>0</v>
      </c>
      <c r="G79" s="1431">
        <v>0</v>
      </c>
      <c r="H79" s="1431">
        <v>0</v>
      </c>
      <c r="I79" s="1431">
        <v>0</v>
      </c>
      <c r="J79" s="1432">
        <v>0</v>
      </c>
    </row>
    <row r="80" spans="1:10" ht="33.75">
      <c r="A80" s="1429" t="s">
        <v>2084</v>
      </c>
      <c r="B80" s="1433" t="s">
        <v>2084</v>
      </c>
      <c r="C80" s="1433" t="s">
        <v>2084</v>
      </c>
      <c r="D80" s="1430" t="s">
        <v>1423</v>
      </c>
      <c r="E80" s="1431">
        <v>100</v>
      </c>
      <c r="F80" s="1431">
        <v>63547</v>
      </c>
      <c r="G80" s="1431">
        <v>100</v>
      </c>
      <c r="H80" s="1431">
        <v>63547</v>
      </c>
      <c r="I80" s="1431">
        <v>0</v>
      </c>
      <c r="J80" s="1432">
        <v>0</v>
      </c>
    </row>
    <row r="81" spans="1:10" ht="22.5">
      <c r="A81" s="1429" t="s">
        <v>2084</v>
      </c>
      <c r="B81" s="1433" t="s">
        <v>2084</v>
      </c>
      <c r="C81" s="1433" t="s">
        <v>2084</v>
      </c>
      <c r="D81" s="1430" t="s">
        <v>1424</v>
      </c>
      <c r="E81" s="1431">
        <v>43922509</v>
      </c>
      <c r="F81" s="1431">
        <v>396547744</v>
      </c>
      <c r="G81" s="1431" t="s">
        <v>2084</v>
      </c>
      <c r="H81" s="1431" t="s">
        <v>2084</v>
      </c>
      <c r="I81" s="1431" t="s">
        <v>2084</v>
      </c>
      <c r="J81" s="1432" t="s">
        <v>2084</v>
      </c>
    </row>
    <row r="82" spans="1:10">
      <c r="A82" s="1429" t="s">
        <v>2084</v>
      </c>
      <c r="B82" s="1433" t="s">
        <v>2084</v>
      </c>
      <c r="C82" s="1433" t="s">
        <v>2084</v>
      </c>
      <c r="D82" s="1430" t="s">
        <v>2084</v>
      </c>
      <c r="E82" s="1431" t="s">
        <v>2084</v>
      </c>
      <c r="F82" s="1431" t="s">
        <v>2084</v>
      </c>
      <c r="G82" s="1431" t="s">
        <v>2084</v>
      </c>
      <c r="H82" s="1431" t="s">
        <v>2084</v>
      </c>
      <c r="I82" s="1431" t="s">
        <v>2084</v>
      </c>
      <c r="J82" s="1432" t="s">
        <v>2084</v>
      </c>
    </row>
    <row r="83" spans="1:10" ht="22.5">
      <c r="A83" s="1429" t="s">
        <v>2084</v>
      </c>
      <c r="B83" s="1433" t="s">
        <v>2084</v>
      </c>
      <c r="C83" s="1433" t="s">
        <v>2084</v>
      </c>
      <c r="D83" s="1430" t="s">
        <v>1425</v>
      </c>
      <c r="E83" s="1431">
        <v>233951722</v>
      </c>
      <c r="F83" s="1431" t="s">
        <v>2084</v>
      </c>
      <c r="G83" s="1431" t="s">
        <v>2084</v>
      </c>
      <c r="H83" s="1431" t="s">
        <v>2084</v>
      </c>
      <c r="I83" s="1431" t="s">
        <v>2084</v>
      </c>
      <c r="J83" s="1432" t="s">
        <v>2084</v>
      </c>
    </row>
    <row r="84" spans="1:10" ht="22.5">
      <c r="A84" s="1429" t="s">
        <v>2084</v>
      </c>
      <c r="B84" s="1433" t="s">
        <v>2084</v>
      </c>
      <c r="C84" s="1433" t="s">
        <v>2084</v>
      </c>
      <c r="D84" s="1430" t="s">
        <v>1426</v>
      </c>
      <c r="E84" s="1431">
        <v>256902885</v>
      </c>
      <c r="F84" s="1431" t="s">
        <v>2084</v>
      </c>
      <c r="G84" s="1431" t="s">
        <v>2084</v>
      </c>
      <c r="H84" s="1431" t="s">
        <v>2084</v>
      </c>
      <c r="I84" s="1431" t="s">
        <v>2084</v>
      </c>
      <c r="J84" s="1432" t="s">
        <v>2084</v>
      </c>
    </row>
    <row r="85" spans="1:10" ht="22.5">
      <c r="A85" s="1429" t="s">
        <v>2084</v>
      </c>
      <c r="B85" s="1433" t="s">
        <v>2084</v>
      </c>
      <c r="C85" s="1433" t="s">
        <v>2084</v>
      </c>
      <c r="D85" s="1430" t="s">
        <v>1427</v>
      </c>
      <c r="E85" s="1431">
        <v>565519</v>
      </c>
      <c r="F85" s="1431" t="s">
        <v>2084</v>
      </c>
      <c r="G85" s="1431" t="s">
        <v>2084</v>
      </c>
      <c r="H85" s="1431" t="s">
        <v>2084</v>
      </c>
      <c r="I85" s="1431" t="s">
        <v>2084</v>
      </c>
      <c r="J85" s="1432" t="s">
        <v>2084</v>
      </c>
    </row>
    <row r="86" spans="1:10" ht="33.75">
      <c r="A86" s="1429" t="s">
        <v>2084</v>
      </c>
      <c r="B86" s="1433" t="s">
        <v>2084</v>
      </c>
      <c r="C86" s="1433" t="s">
        <v>2084</v>
      </c>
      <c r="D86" s="1430" t="s">
        <v>1428</v>
      </c>
      <c r="E86" s="1431">
        <v>257468404</v>
      </c>
      <c r="F86" s="1431" t="s">
        <v>2084</v>
      </c>
      <c r="G86" s="1431" t="s">
        <v>2084</v>
      </c>
      <c r="H86" s="1431" t="s">
        <v>2084</v>
      </c>
      <c r="I86" s="1431" t="s">
        <v>2084</v>
      </c>
      <c r="J86" s="1432" t="s">
        <v>2084</v>
      </c>
    </row>
    <row r="87" spans="1:10">
      <c r="A87" s="1770" t="s">
        <v>2085</v>
      </c>
      <c r="B87" s="1770" t="s">
        <v>2084</v>
      </c>
      <c r="C87" s="1770" t="s">
        <v>2084</v>
      </c>
      <c r="D87" s="1770" t="s">
        <v>2084</v>
      </c>
      <c r="E87" s="1770" t="s">
        <v>2084</v>
      </c>
      <c r="F87" s="1770" t="s">
        <v>2084</v>
      </c>
      <c r="G87" s="1770" t="s">
        <v>2084</v>
      </c>
      <c r="H87" s="1770" t="s">
        <v>2084</v>
      </c>
      <c r="I87" s="1770" t="s">
        <v>2084</v>
      </c>
      <c r="J87" s="1770" t="s">
        <v>2084</v>
      </c>
    </row>
  </sheetData>
  <mergeCells count="5">
    <mergeCell ref="A4:D4"/>
    <mergeCell ref="E4:F4"/>
    <mergeCell ref="G4:H4"/>
    <mergeCell ref="I4:J4"/>
    <mergeCell ref="A87:J87"/>
  </mergeCells>
  <phoneticPr fontId="177" type="noConversion"/>
  <hyperlinks>
    <hyperlink ref="L6" location="預告統計資料發布時間表!A1" display="回發布時間表"/>
  </hyperlinks>
  <pageMargins left="0.7" right="0.7" top="0.75" bottom="0.75" header="0.3" footer="0.3"/>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5"/>
  <sheetViews>
    <sheetView zoomScaleNormal="100" workbookViewId="0">
      <selection activeCell="M1" sqref="M1"/>
    </sheetView>
  </sheetViews>
  <sheetFormatPr defaultColWidth="8.25" defaultRowHeight="16.5"/>
  <cols>
    <col min="1" max="1" width="11.25" style="274" customWidth="1"/>
    <col min="2" max="3" width="10.125" style="274" customWidth="1"/>
    <col min="4" max="6" width="10.125" style="625" customWidth="1"/>
    <col min="7" max="10" width="10.125" style="274" customWidth="1"/>
    <col min="11" max="11" width="16.375" style="274" customWidth="1"/>
    <col min="12" max="12" width="19" style="274" customWidth="1"/>
    <col min="13" max="256" width="8.25" style="274"/>
    <col min="257" max="257" width="11.25" style="274" customWidth="1"/>
    <col min="258" max="266" width="10.125" style="274" customWidth="1"/>
    <col min="267" max="267" width="16.375" style="274" customWidth="1"/>
    <col min="268" max="268" width="19" style="274" customWidth="1"/>
    <col min="269" max="512" width="8.25" style="274"/>
    <col min="513" max="513" width="11.25" style="274" customWidth="1"/>
    <col min="514" max="522" width="10.125" style="274" customWidth="1"/>
    <col min="523" max="523" width="16.375" style="274" customWidth="1"/>
    <col min="524" max="524" width="19" style="274" customWidth="1"/>
    <col min="525" max="768" width="8.25" style="274"/>
    <col min="769" max="769" width="11.25" style="274" customWidth="1"/>
    <col min="770" max="778" width="10.125" style="274" customWidth="1"/>
    <col min="779" max="779" width="16.375" style="274" customWidth="1"/>
    <col min="780" max="780" width="19" style="274" customWidth="1"/>
    <col min="781" max="1024" width="8.25" style="274"/>
    <col min="1025" max="1025" width="11.25" style="274" customWidth="1"/>
    <col min="1026" max="1034" width="10.125" style="274" customWidth="1"/>
    <col min="1035" max="1035" width="16.375" style="274" customWidth="1"/>
    <col min="1036" max="1036" width="19" style="274" customWidth="1"/>
    <col min="1037" max="1280" width="8.25" style="274"/>
    <col min="1281" max="1281" width="11.25" style="274" customWidth="1"/>
    <col min="1282" max="1290" width="10.125" style="274" customWidth="1"/>
    <col min="1291" max="1291" width="16.375" style="274" customWidth="1"/>
    <col min="1292" max="1292" width="19" style="274" customWidth="1"/>
    <col min="1293" max="1536" width="8.25" style="274"/>
    <col min="1537" max="1537" width="11.25" style="274" customWidth="1"/>
    <col min="1538" max="1546" width="10.125" style="274" customWidth="1"/>
    <col min="1547" max="1547" width="16.375" style="274" customWidth="1"/>
    <col min="1548" max="1548" width="19" style="274" customWidth="1"/>
    <col min="1549" max="1792" width="8.25" style="274"/>
    <col min="1793" max="1793" width="11.25" style="274" customWidth="1"/>
    <col min="1794" max="1802" width="10.125" style="274" customWidth="1"/>
    <col min="1803" max="1803" width="16.375" style="274" customWidth="1"/>
    <col min="1804" max="1804" width="19" style="274" customWidth="1"/>
    <col min="1805" max="2048" width="8.25" style="274"/>
    <col min="2049" max="2049" width="11.25" style="274" customWidth="1"/>
    <col min="2050" max="2058" width="10.125" style="274" customWidth="1"/>
    <col min="2059" max="2059" width="16.375" style="274" customWidth="1"/>
    <col min="2060" max="2060" width="19" style="274" customWidth="1"/>
    <col min="2061" max="2304" width="8.25" style="274"/>
    <col min="2305" max="2305" width="11.25" style="274" customWidth="1"/>
    <col min="2306" max="2314" width="10.125" style="274" customWidth="1"/>
    <col min="2315" max="2315" width="16.375" style="274" customWidth="1"/>
    <col min="2316" max="2316" width="19" style="274" customWidth="1"/>
    <col min="2317" max="2560" width="8.25" style="274"/>
    <col min="2561" max="2561" width="11.25" style="274" customWidth="1"/>
    <col min="2562" max="2570" width="10.125" style="274" customWidth="1"/>
    <col min="2571" max="2571" width="16.375" style="274" customWidth="1"/>
    <col min="2572" max="2572" width="19" style="274" customWidth="1"/>
    <col min="2573" max="2816" width="8.25" style="274"/>
    <col min="2817" max="2817" width="11.25" style="274" customWidth="1"/>
    <col min="2818" max="2826" width="10.125" style="274" customWidth="1"/>
    <col min="2827" max="2827" width="16.375" style="274" customWidth="1"/>
    <col min="2828" max="2828" width="19" style="274" customWidth="1"/>
    <col min="2829" max="3072" width="8.25" style="274"/>
    <col min="3073" max="3073" width="11.25" style="274" customWidth="1"/>
    <col min="3074" max="3082" width="10.125" style="274" customWidth="1"/>
    <col min="3083" max="3083" width="16.375" style="274" customWidth="1"/>
    <col min="3084" max="3084" width="19" style="274" customWidth="1"/>
    <col min="3085" max="3328" width="8.25" style="274"/>
    <col min="3329" max="3329" width="11.25" style="274" customWidth="1"/>
    <col min="3330" max="3338" width="10.125" style="274" customWidth="1"/>
    <col min="3339" max="3339" width="16.375" style="274" customWidth="1"/>
    <col min="3340" max="3340" width="19" style="274" customWidth="1"/>
    <col min="3341" max="3584" width="8.25" style="274"/>
    <col min="3585" max="3585" width="11.25" style="274" customWidth="1"/>
    <col min="3586" max="3594" width="10.125" style="274" customWidth="1"/>
    <col min="3595" max="3595" width="16.375" style="274" customWidth="1"/>
    <col min="3596" max="3596" width="19" style="274" customWidth="1"/>
    <col min="3597" max="3840" width="8.25" style="274"/>
    <col min="3841" max="3841" width="11.25" style="274" customWidth="1"/>
    <col min="3842" max="3850" width="10.125" style="274" customWidth="1"/>
    <col min="3851" max="3851" width="16.375" style="274" customWidth="1"/>
    <col min="3852" max="3852" width="19" style="274" customWidth="1"/>
    <col min="3853" max="4096" width="8.25" style="274"/>
    <col min="4097" max="4097" width="11.25" style="274" customWidth="1"/>
    <col min="4098" max="4106" width="10.125" style="274" customWidth="1"/>
    <col min="4107" max="4107" width="16.375" style="274" customWidth="1"/>
    <col min="4108" max="4108" width="19" style="274" customWidth="1"/>
    <col min="4109" max="4352" width="8.25" style="274"/>
    <col min="4353" max="4353" width="11.25" style="274" customWidth="1"/>
    <col min="4354" max="4362" width="10.125" style="274" customWidth="1"/>
    <col min="4363" max="4363" width="16.375" style="274" customWidth="1"/>
    <col min="4364" max="4364" width="19" style="274" customWidth="1"/>
    <col min="4365" max="4608" width="8.25" style="274"/>
    <col min="4609" max="4609" width="11.25" style="274" customWidth="1"/>
    <col min="4610" max="4618" width="10.125" style="274" customWidth="1"/>
    <col min="4619" max="4619" width="16.375" style="274" customWidth="1"/>
    <col min="4620" max="4620" width="19" style="274" customWidth="1"/>
    <col min="4621" max="4864" width="8.25" style="274"/>
    <col min="4865" max="4865" width="11.25" style="274" customWidth="1"/>
    <col min="4866" max="4874" width="10.125" style="274" customWidth="1"/>
    <col min="4875" max="4875" width="16.375" style="274" customWidth="1"/>
    <col min="4876" max="4876" width="19" style="274" customWidth="1"/>
    <col min="4877" max="5120" width="8.25" style="274"/>
    <col min="5121" max="5121" width="11.25" style="274" customWidth="1"/>
    <col min="5122" max="5130" width="10.125" style="274" customWidth="1"/>
    <col min="5131" max="5131" width="16.375" style="274" customWidth="1"/>
    <col min="5132" max="5132" width="19" style="274" customWidth="1"/>
    <col min="5133" max="5376" width="8.25" style="274"/>
    <col min="5377" max="5377" width="11.25" style="274" customWidth="1"/>
    <col min="5378" max="5386" width="10.125" style="274" customWidth="1"/>
    <col min="5387" max="5387" width="16.375" style="274" customWidth="1"/>
    <col min="5388" max="5388" width="19" style="274" customWidth="1"/>
    <col min="5389" max="5632" width="8.25" style="274"/>
    <col min="5633" max="5633" width="11.25" style="274" customWidth="1"/>
    <col min="5634" max="5642" width="10.125" style="274" customWidth="1"/>
    <col min="5643" max="5643" width="16.375" style="274" customWidth="1"/>
    <col min="5644" max="5644" width="19" style="274" customWidth="1"/>
    <col min="5645" max="5888" width="8.25" style="274"/>
    <col min="5889" max="5889" width="11.25" style="274" customWidth="1"/>
    <col min="5890" max="5898" width="10.125" style="274" customWidth="1"/>
    <col min="5899" max="5899" width="16.375" style="274" customWidth="1"/>
    <col min="5900" max="5900" width="19" style="274" customWidth="1"/>
    <col min="5901" max="6144" width="8.25" style="274"/>
    <col min="6145" max="6145" width="11.25" style="274" customWidth="1"/>
    <col min="6146" max="6154" width="10.125" style="274" customWidth="1"/>
    <col min="6155" max="6155" width="16.375" style="274" customWidth="1"/>
    <col min="6156" max="6156" width="19" style="274" customWidth="1"/>
    <col min="6157" max="6400" width="8.25" style="274"/>
    <col min="6401" max="6401" width="11.25" style="274" customWidth="1"/>
    <col min="6402" max="6410" width="10.125" style="274" customWidth="1"/>
    <col min="6411" max="6411" width="16.375" style="274" customWidth="1"/>
    <col min="6412" max="6412" width="19" style="274" customWidth="1"/>
    <col min="6413" max="6656" width="8.25" style="274"/>
    <col min="6657" max="6657" width="11.25" style="274" customWidth="1"/>
    <col min="6658" max="6666" width="10.125" style="274" customWidth="1"/>
    <col min="6667" max="6667" width="16.375" style="274" customWidth="1"/>
    <col min="6668" max="6668" width="19" style="274" customWidth="1"/>
    <col min="6669" max="6912" width="8.25" style="274"/>
    <col min="6913" max="6913" width="11.25" style="274" customWidth="1"/>
    <col min="6914" max="6922" width="10.125" style="274" customWidth="1"/>
    <col min="6923" max="6923" width="16.375" style="274" customWidth="1"/>
    <col min="6924" max="6924" width="19" style="274" customWidth="1"/>
    <col min="6925" max="7168" width="8.25" style="274"/>
    <col min="7169" max="7169" width="11.25" style="274" customWidth="1"/>
    <col min="7170" max="7178" width="10.125" style="274" customWidth="1"/>
    <col min="7179" max="7179" width="16.375" style="274" customWidth="1"/>
    <col min="7180" max="7180" width="19" style="274" customWidth="1"/>
    <col min="7181" max="7424" width="8.25" style="274"/>
    <col min="7425" max="7425" width="11.25" style="274" customWidth="1"/>
    <col min="7426" max="7434" width="10.125" style="274" customWidth="1"/>
    <col min="7435" max="7435" width="16.375" style="274" customWidth="1"/>
    <col min="7436" max="7436" width="19" style="274" customWidth="1"/>
    <col min="7437" max="7680" width="8.25" style="274"/>
    <col min="7681" max="7681" width="11.25" style="274" customWidth="1"/>
    <col min="7682" max="7690" width="10.125" style="274" customWidth="1"/>
    <col min="7691" max="7691" width="16.375" style="274" customWidth="1"/>
    <col min="7692" max="7692" width="19" style="274" customWidth="1"/>
    <col min="7693" max="7936" width="8.25" style="274"/>
    <col min="7937" max="7937" width="11.25" style="274" customWidth="1"/>
    <col min="7938" max="7946" width="10.125" style="274" customWidth="1"/>
    <col min="7947" max="7947" width="16.375" style="274" customWidth="1"/>
    <col min="7948" max="7948" width="19" style="274" customWidth="1"/>
    <col min="7949" max="8192" width="8.25" style="274"/>
    <col min="8193" max="8193" width="11.25" style="274" customWidth="1"/>
    <col min="8194" max="8202" width="10.125" style="274" customWidth="1"/>
    <col min="8203" max="8203" width="16.375" style="274" customWidth="1"/>
    <col min="8204" max="8204" width="19" style="274" customWidth="1"/>
    <col min="8205" max="8448" width="8.25" style="274"/>
    <col min="8449" max="8449" width="11.25" style="274" customWidth="1"/>
    <col min="8450" max="8458" width="10.125" style="274" customWidth="1"/>
    <col min="8459" max="8459" width="16.375" style="274" customWidth="1"/>
    <col min="8460" max="8460" width="19" style="274" customWidth="1"/>
    <col min="8461" max="8704" width="8.25" style="274"/>
    <col min="8705" max="8705" width="11.25" style="274" customWidth="1"/>
    <col min="8706" max="8714" width="10.125" style="274" customWidth="1"/>
    <col min="8715" max="8715" width="16.375" style="274" customWidth="1"/>
    <col min="8716" max="8716" width="19" style="274" customWidth="1"/>
    <col min="8717" max="8960" width="8.25" style="274"/>
    <col min="8961" max="8961" width="11.25" style="274" customWidth="1"/>
    <col min="8962" max="8970" width="10.125" style="274" customWidth="1"/>
    <col min="8971" max="8971" width="16.375" style="274" customWidth="1"/>
    <col min="8972" max="8972" width="19" style="274" customWidth="1"/>
    <col min="8973" max="9216" width="8.25" style="274"/>
    <col min="9217" max="9217" width="11.25" style="274" customWidth="1"/>
    <col min="9218" max="9226" width="10.125" style="274" customWidth="1"/>
    <col min="9227" max="9227" width="16.375" style="274" customWidth="1"/>
    <col min="9228" max="9228" width="19" style="274" customWidth="1"/>
    <col min="9229" max="9472" width="8.25" style="274"/>
    <col min="9473" max="9473" width="11.25" style="274" customWidth="1"/>
    <col min="9474" max="9482" width="10.125" style="274" customWidth="1"/>
    <col min="9483" max="9483" width="16.375" style="274" customWidth="1"/>
    <col min="9484" max="9484" width="19" style="274" customWidth="1"/>
    <col min="9485" max="9728" width="8.25" style="274"/>
    <col min="9729" max="9729" width="11.25" style="274" customWidth="1"/>
    <col min="9730" max="9738" width="10.125" style="274" customWidth="1"/>
    <col min="9739" max="9739" width="16.375" style="274" customWidth="1"/>
    <col min="9740" max="9740" width="19" style="274" customWidth="1"/>
    <col min="9741" max="9984" width="8.25" style="274"/>
    <col min="9985" max="9985" width="11.25" style="274" customWidth="1"/>
    <col min="9986" max="9994" width="10.125" style="274" customWidth="1"/>
    <col min="9995" max="9995" width="16.375" style="274" customWidth="1"/>
    <col min="9996" max="9996" width="19" style="274" customWidth="1"/>
    <col min="9997" max="10240" width="8.25" style="274"/>
    <col min="10241" max="10241" width="11.25" style="274" customWidth="1"/>
    <col min="10242" max="10250" width="10.125" style="274" customWidth="1"/>
    <col min="10251" max="10251" width="16.375" style="274" customWidth="1"/>
    <col min="10252" max="10252" width="19" style="274" customWidth="1"/>
    <col min="10253" max="10496" width="8.25" style="274"/>
    <col min="10497" max="10497" width="11.25" style="274" customWidth="1"/>
    <col min="10498" max="10506" width="10.125" style="274" customWidth="1"/>
    <col min="10507" max="10507" width="16.375" style="274" customWidth="1"/>
    <col min="10508" max="10508" width="19" style="274" customWidth="1"/>
    <col min="10509" max="10752" width="8.25" style="274"/>
    <col min="10753" max="10753" width="11.25" style="274" customWidth="1"/>
    <col min="10754" max="10762" width="10.125" style="274" customWidth="1"/>
    <col min="10763" max="10763" width="16.375" style="274" customWidth="1"/>
    <col min="10764" max="10764" width="19" style="274" customWidth="1"/>
    <col min="10765" max="11008" width="8.25" style="274"/>
    <col min="11009" max="11009" width="11.25" style="274" customWidth="1"/>
    <col min="11010" max="11018" width="10.125" style="274" customWidth="1"/>
    <col min="11019" max="11019" width="16.375" style="274" customWidth="1"/>
    <col min="11020" max="11020" width="19" style="274" customWidth="1"/>
    <col min="11021" max="11264" width="8.25" style="274"/>
    <col min="11265" max="11265" width="11.25" style="274" customWidth="1"/>
    <col min="11266" max="11274" width="10.125" style="274" customWidth="1"/>
    <col min="11275" max="11275" width="16.375" style="274" customWidth="1"/>
    <col min="11276" max="11276" width="19" style="274" customWidth="1"/>
    <col min="11277" max="11520" width="8.25" style="274"/>
    <col min="11521" max="11521" width="11.25" style="274" customWidth="1"/>
    <col min="11522" max="11530" width="10.125" style="274" customWidth="1"/>
    <col min="11531" max="11531" width="16.375" style="274" customWidth="1"/>
    <col min="11532" max="11532" width="19" style="274" customWidth="1"/>
    <col min="11533" max="11776" width="8.25" style="274"/>
    <col min="11777" max="11777" width="11.25" style="274" customWidth="1"/>
    <col min="11778" max="11786" width="10.125" style="274" customWidth="1"/>
    <col min="11787" max="11787" width="16.375" style="274" customWidth="1"/>
    <col min="11788" max="11788" width="19" style="274" customWidth="1"/>
    <col min="11789" max="12032" width="8.25" style="274"/>
    <col min="12033" max="12033" width="11.25" style="274" customWidth="1"/>
    <col min="12034" max="12042" width="10.125" style="274" customWidth="1"/>
    <col min="12043" max="12043" width="16.375" style="274" customWidth="1"/>
    <col min="12044" max="12044" width="19" style="274" customWidth="1"/>
    <col min="12045" max="12288" width="8.25" style="274"/>
    <col min="12289" max="12289" width="11.25" style="274" customWidth="1"/>
    <col min="12290" max="12298" width="10.125" style="274" customWidth="1"/>
    <col min="12299" max="12299" width="16.375" style="274" customWidth="1"/>
    <col min="12300" max="12300" width="19" style="274" customWidth="1"/>
    <col min="12301" max="12544" width="8.25" style="274"/>
    <col min="12545" max="12545" width="11.25" style="274" customWidth="1"/>
    <col min="12546" max="12554" width="10.125" style="274" customWidth="1"/>
    <col min="12555" max="12555" width="16.375" style="274" customWidth="1"/>
    <col min="12556" max="12556" width="19" style="274" customWidth="1"/>
    <col min="12557" max="12800" width="8.25" style="274"/>
    <col min="12801" max="12801" width="11.25" style="274" customWidth="1"/>
    <col min="12802" max="12810" width="10.125" style="274" customWidth="1"/>
    <col min="12811" max="12811" width="16.375" style="274" customWidth="1"/>
    <col min="12812" max="12812" width="19" style="274" customWidth="1"/>
    <col min="12813" max="13056" width="8.25" style="274"/>
    <col min="13057" max="13057" width="11.25" style="274" customWidth="1"/>
    <col min="13058" max="13066" width="10.125" style="274" customWidth="1"/>
    <col min="13067" max="13067" width="16.375" style="274" customWidth="1"/>
    <col min="13068" max="13068" width="19" style="274" customWidth="1"/>
    <col min="13069" max="13312" width="8.25" style="274"/>
    <col min="13313" max="13313" width="11.25" style="274" customWidth="1"/>
    <col min="13314" max="13322" width="10.125" style="274" customWidth="1"/>
    <col min="13323" max="13323" width="16.375" style="274" customWidth="1"/>
    <col min="13324" max="13324" width="19" style="274" customWidth="1"/>
    <col min="13325" max="13568" width="8.25" style="274"/>
    <col min="13569" max="13569" width="11.25" style="274" customWidth="1"/>
    <col min="13570" max="13578" width="10.125" style="274" customWidth="1"/>
    <col min="13579" max="13579" width="16.375" style="274" customWidth="1"/>
    <col min="13580" max="13580" width="19" style="274" customWidth="1"/>
    <col min="13581" max="13824" width="8.25" style="274"/>
    <col min="13825" max="13825" width="11.25" style="274" customWidth="1"/>
    <col min="13826" max="13834" width="10.125" style="274" customWidth="1"/>
    <col min="13835" max="13835" width="16.375" style="274" customWidth="1"/>
    <col min="13836" max="13836" width="19" style="274" customWidth="1"/>
    <col min="13837" max="14080" width="8.25" style="274"/>
    <col min="14081" max="14081" width="11.25" style="274" customWidth="1"/>
    <col min="14082" max="14090" width="10.125" style="274" customWidth="1"/>
    <col min="14091" max="14091" width="16.375" style="274" customWidth="1"/>
    <col min="14092" max="14092" width="19" style="274" customWidth="1"/>
    <col min="14093" max="14336" width="8.25" style="274"/>
    <col min="14337" max="14337" width="11.25" style="274" customWidth="1"/>
    <col min="14338" max="14346" width="10.125" style="274" customWidth="1"/>
    <col min="14347" max="14347" width="16.375" style="274" customWidth="1"/>
    <col min="14348" max="14348" width="19" style="274" customWidth="1"/>
    <col min="14349" max="14592" width="8.25" style="274"/>
    <col min="14593" max="14593" width="11.25" style="274" customWidth="1"/>
    <col min="14594" max="14602" width="10.125" style="274" customWidth="1"/>
    <col min="14603" max="14603" width="16.375" style="274" customWidth="1"/>
    <col min="14604" max="14604" width="19" style="274" customWidth="1"/>
    <col min="14605" max="14848" width="8.25" style="274"/>
    <col min="14849" max="14849" width="11.25" style="274" customWidth="1"/>
    <col min="14850" max="14858" width="10.125" style="274" customWidth="1"/>
    <col min="14859" max="14859" width="16.375" style="274" customWidth="1"/>
    <col min="14860" max="14860" width="19" style="274" customWidth="1"/>
    <col min="14861" max="15104" width="8.25" style="274"/>
    <col min="15105" max="15105" width="11.25" style="274" customWidth="1"/>
    <col min="15106" max="15114" width="10.125" style="274" customWidth="1"/>
    <col min="15115" max="15115" width="16.375" style="274" customWidth="1"/>
    <col min="15116" max="15116" width="19" style="274" customWidth="1"/>
    <col min="15117" max="15360" width="8.25" style="274"/>
    <col min="15361" max="15361" width="11.25" style="274" customWidth="1"/>
    <col min="15362" max="15370" width="10.125" style="274" customWidth="1"/>
    <col min="15371" max="15371" width="16.375" style="274" customWidth="1"/>
    <col min="15372" max="15372" width="19" style="274" customWidth="1"/>
    <col min="15373" max="15616" width="8.25" style="274"/>
    <col min="15617" max="15617" width="11.25" style="274" customWidth="1"/>
    <col min="15618" max="15626" width="10.125" style="274" customWidth="1"/>
    <col min="15627" max="15627" width="16.375" style="274" customWidth="1"/>
    <col min="15628" max="15628" width="19" style="274" customWidth="1"/>
    <col min="15629" max="15872" width="8.25" style="274"/>
    <col min="15873" max="15873" width="11.25" style="274" customWidth="1"/>
    <col min="15874" max="15882" width="10.125" style="274" customWidth="1"/>
    <col min="15883" max="15883" width="16.375" style="274" customWidth="1"/>
    <col min="15884" max="15884" width="19" style="274" customWidth="1"/>
    <col min="15885" max="16128" width="8.25" style="274"/>
    <col min="16129" max="16129" width="11.25" style="274" customWidth="1"/>
    <col min="16130" max="16138" width="10.125" style="274" customWidth="1"/>
    <col min="16139" max="16139" width="16.375" style="274" customWidth="1"/>
    <col min="16140" max="16140" width="19" style="274" customWidth="1"/>
    <col min="16141" max="16384" width="8.25" style="274"/>
  </cols>
  <sheetData>
    <row r="1" spans="1:13 16141:16384" s="624" customFormat="1" ht="21" customHeight="1">
      <c r="A1" s="626" t="s">
        <v>918</v>
      </c>
      <c r="B1" s="627"/>
      <c r="D1" s="627"/>
      <c r="E1" s="627"/>
      <c r="F1" s="627"/>
      <c r="I1" s="1782" t="s">
        <v>781</v>
      </c>
      <c r="J1" s="1782"/>
      <c r="K1" s="1783" t="s">
        <v>1445</v>
      </c>
      <c r="L1" s="1783"/>
      <c r="M1" s="87" t="s">
        <v>125</v>
      </c>
    </row>
    <row r="2" spans="1:13 16141:16384" s="624" customFormat="1" ht="21" customHeight="1">
      <c r="A2" s="626" t="s">
        <v>1446</v>
      </c>
      <c r="B2" s="628" t="s">
        <v>1447</v>
      </c>
      <c r="D2" s="629"/>
      <c r="E2" s="629"/>
      <c r="F2" s="629"/>
      <c r="G2" s="628"/>
      <c r="I2" s="1782" t="s">
        <v>988</v>
      </c>
      <c r="J2" s="1782"/>
      <c r="K2" s="1782" t="s">
        <v>1448</v>
      </c>
      <c r="L2" s="1782"/>
      <c r="WVU2" s="630"/>
      <c r="WVV2" s="630"/>
      <c r="WVW2" s="630"/>
      <c r="WVX2" s="630"/>
      <c r="WVY2" s="630"/>
      <c r="WVZ2" s="630"/>
      <c r="WWA2" s="630"/>
      <c r="WWB2" s="630"/>
      <c r="WWC2" s="630"/>
      <c r="WWD2" s="630"/>
      <c r="WWE2" s="630"/>
      <c r="WWF2" s="630"/>
      <c r="WWG2" s="630"/>
      <c r="WWH2" s="630"/>
      <c r="WWI2" s="630"/>
      <c r="WWJ2" s="630"/>
      <c r="WWK2" s="630"/>
      <c r="WWL2" s="630"/>
      <c r="WWM2" s="630"/>
      <c r="WWN2" s="630"/>
      <c r="WWO2" s="630"/>
      <c r="WWP2" s="630"/>
      <c r="WWQ2" s="630"/>
      <c r="WWR2" s="630"/>
      <c r="WWS2" s="630"/>
      <c r="WWT2" s="630"/>
      <c r="WWU2" s="630"/>
      <c r="WWV2" s="630"/>
      <c r="WWW2" s="630"/>
      <c r="WWX2" s="630"/>
      <c r="WWY2" s="630"/>
      <c r="WWZ2" s="630"/>
      <c r="WXA2" s="630"/>
      <c r="WXB2" s="630"/>
      <c r="WXC2" s="630"/>
      <c r="WXD2" s="630"/>
      <c r="WXE2" s="630"/>
      <c r="WXF2" s="630"/>
      <c r="WXG2" s="630"/>
      <c r="WXH2" s="630"/>
      <c r="WXI2" s="630"/>
      <c r="WXJ2" s="630"/>
      <c r="WXK2" s="630"/>
      <c r="WXL2" s="630"/>
      <c r="WXM2" s="630"/>
      <c r="WXN2" s="630"/>
      <c r="WXO2" s="630"/>
      <c r="WXP2" s="630"/>
      <c r="WXQ2" s="630"/>
      <c r="WXR2" s="630"/>
      <c r="WXS2" s="630"/>
      <c r="WXT2" s="630"/>
      <c r="WXU2" s="630"/>
      <c r="WXV2" s="630"/>
      <c r="WXW2" s="630"/>
      <c r="WXX2" s="630"/>
      <c r="WXY2" s="630"/>
      <c r="WXZ2" s="630"/>
      <c r="WYA2" s="630"/>
      <c r="WYB2" s="630"/>
      <c r="WYC2" s="630"/>
      <c r="WYD2" s="630"/>
      <c r="WYE2" s="630"/>
      <c r="WYF2" s="630"/>
      <c r="WYG2" s="630"/>
      <c r="WYH2" s="630"/>
      <c r="WYI2" s="630"/>
      <c r="WYJ2" s="630"/>
      <c r="WYK2" s="630"/>
      <c r="WYL2" s="630"/>
      <c r="WYM2" s="630"/>
      <c r="WYN2" s="630"/>
      <c r="WYO2" s="630"/>
      <c r="WYP2" s="630"/>
      <c r="WYQ2" s="630"/>
      <c r="WYR2" s="630"/>
      <c r="WYS2" s="630"/>
      <c r="WYT2" s="630"/>
      <c r="WYU2" s="630"/>
      <c r="WYV2" s="630"/>
      <c r="WYW2" s="630"/>
      <c r="WYX2" s="630"/>
      <c r="WYY2" s="630"/>
      <c r="WYZ2" s="630"/>
      <c r="WZA2" s="630"/>
      <c r="WZB2" s="630"/>
      <c r="WZC2" s="630"/>
      <c r="WZD2" s="630"/>
      <c r="WZE2" s="630"/>
      <c r="WZF2" s="630"/>
      <c r="WZG2" s="630"/>
      <c r="WZH2" s="630"/>
      <c r="WZI2" s="630"/>
      <c r="WZJ2" s="630"/>
      <c r="WZK2" s="630"/>
      <c r="WZL2" s="630"/>
      <c r="WZM2" s="630"/>
      <c r="WZN2" s="630"/>
      <c r="WZO2" s="630"/>
      <c r="WZP2" s="630"/>
      <c r="WZQ2" s="630"/>
      <c r="WZR2" s="630"/>
      <c r="WZS2" s="630"/>
      <c r="WZT2" s="630"/>
      <c r="WZU2" s="630"/>
      <c r="WZV2" s="630"/>
      <c r="WZW2" s="630"/>
      <c r="WZX2" s="630"/>
      <c r="WZY2" s="630"/>
      <c r="WZZ2" s="630"/>
      <c r="XAA2" s="630"/>
      <c r="XAB2" s="630"/>
      <c r="XAC2" s="630"/>
      <c r="XAD2" s="630"/>
      <c r="XAE2" s="630"/>
      <c r="XAF2" s="630"/>
      <c r="XAG2" s="630"/>
      <c r="XAH2" s="630"/>
      <c r="XAI2" s="630"/>
      <c r="XAJ2" s="630"/>
      <c r="XAK2" s="630"/>
      <c r="XAL2" s="630"/>
      <c r="XAM2" s="630"/>
      <c r="XAN2" s="630"/>
      <c r="XAO2" s="630"/>
      <c r="XAP2" s="630"/>
      <c r="XAQ2" s="630"/>
      <c r="XAR2" s="630"/>
      <c r="XAS2" s="630"/>
      <c r="XAT2" s="630"/>
      <c r="XAU2" s="630"/>
      <c r="XAV2" s="630"/>
      <c r="XAW2" s="630"/>
      <c r="XAX2" s="630"/>
      <c r="XAY2" s="630"/>
      <c r="XAZ2" s="630"/>
      <c r="XBA2" s="630"/>
      <c r="XBB2" s="630"/>
      <c r="XBC2" s="630"/>
      <c r="XBD2" s="630"/>
      <c r="XBE2" s="630"/>
      <c r="XBF2" s="630"/>
      <c r="XBG2" s="630"/>
      <c r="XBH2" s="630"/>
      <c r="XBI2" s="630"/>
      <c r="XBJ2" s="630"/>
      <c r="XBK2" s="630"/>
      <c r="XBL2" s="630"/>
      <c r="XBM2" s="630"/>
      <c r="XBN2" s="630"/>
      <c r="XBO2" s="630"/>
      <c r="XBP2" s="630"/>
      <c r="XBQ2" s="630"/>
      <c r="XBR2" s="630"/>
      <c r="XBS2" s="630"/>
      <c r="XBT2" s="630"/>
      <c r="XBU2" s="630"/>
      <c r="XBV2" s="630"/>
      <c r="XBW2" s="630"/>
      <c r="XBX2" s="630"/>
      <c r="XBY2" s="630"/>
      <c r="XBZ2" s="630"/>
      <c r="XCA2" s="630"/>
      <c r="XCB2" s="630"/>
      <c r="XCC2" s="630"/>
      <c r="XCD2" s="630"/>
      <c r="XCE2" s="630"/>
      <c r="XCF2" s="630"/>
      <c r="XCG2" s="630"/>
      <c r="XCH2" s="630"/>
      <c r="XCI2" s="630"/>
      <c r="XCJ2" s="630"/>
      <c r="XCK2" s="630"/>
      <c r="XCL2" s="630"/>
      <c r="XCM2" s="630"/>
      <c r="XCN2" s="630"/>
      <c r="XCO2" s="630"/>
      <c r="XCP2" s="630"/>
      <c r="XCQ2" s="630"/>
      <c r="XCR2" s="630"/>
      <c r="XCS2" s="630"/>
      <c r="XCT2" s="630"/>
      <c r="XCU2" s="630"/>
      <c r="XCV2" s="630"/>
      <c r="XCW2" s="630"/>
      <c r="XCX2" s="630"/>
      <c r="XCY2" s="630"/>
      <c r="XCZ2" s="630"/>
      <c r="XDA2" s="630"/>
      <c r="XDB2" s="630"/>
      <c r="XDC2" s="630"/>
      <c r="XDD2" s="630"/>
      <c r="XDE2" s="630"/>
      <c r="XDF2" s="630"/>
      <c r="XDG2" s="630"/>
      <c r="XDH2" s="630"/>
      <c r="XDI2" s="630"/>
      <c r="XDJ2" s="630"/>
      <c r="XDK2" s="630"/>
      <c r="XDL2" s="630"/>
      <c r="XDM2" s="630"/>
      <c r="XDN2" s="630"/>
      <c r="XDO2" s="630"/>
      <c r="XDP2" s="630"/>
      <c r="XDQ2" s="630"/>
      <c r="XDR2" s="630"/>
      <c r="XDS2" s="630"/>
      <c r="XDT2" s="630"/>
      <c r="XDU2" s="630"/>
      <c r="XDV2" s="630"/>
      <c r="XDW2" s="630"/>
      <c r="XDX2" s="630"/>
      <c r="XDY2" s="630"/>
      <c r="XDZ2" s="630"/>
      <c r="XEA2" s="630"/>
      <c r="XEB2" s="630"/>
      <c r="XEC2" s="630"/>
      <c r="XED2" s="630"/>
      <c r="XEE2" s="630"/>
      <c r="XEF2" s="630"/>
      <c r="XEG2" s="630"/>
      <c r="XEH2" s="630"/>
      <c r="XEI2" s="630"/>
      <c r="XEJ2" s="630"/>
      <c r="XEK2" s="630"/>
      <c r="XEL2" s="630"/>
      <c r="XEM2" s="630"/>
      <c r="XEN2" s="630"/>
      <c r="XEO2" s="630"/>
      <c r="XEP2" s="630"/>
      <c r="XEQ2" s="630"/>
      <c r="XER2" s="630"/>
      <c r="XES2" s="630"/>
      <c r="XET2" s="630"/>
      <c r="XEU2" s="630"/>
      <c r="XEV2" s="630"/>
      <c r="XEW2" s="630"/>
      <c r="XEX2" s="630"/>
      <c r="XEY2" s="630"/>
      <c r="XEZ2" s="630"/>
      <c r="XFA2" s="630"/>
      <c r="XFB2" s="630"/>
      <c r="XFC2" s="630"/>
      <c r="XFD2" s="630"/>
    </row>
    <row r="3" spans="1:13 16141:16384" s="630" customFormat="1" ht="37.5" customHeight="1">
      <c r="A3" s="1784" t="s">
        <v>1449</v>
      </c>
      <c r="B3" s="1784"/>
      <c r="C3" s="1784"/>
      <c r="D3" s="1784"/>
      <c r="E3" s="1784"/>
      <c r="F3" s="1784"/>
      <c r="G3" s="1784"/>
      <c r="H3" s="1784"/>
      <c r="I3" s="1784"/>
      <c r="J3" s="1784"/>
      <c r="K3" s="1784"/>
      <c r="L3" s="1784"/>
      <c r="WVU3" s="274"/>
      <c r="WVV3" s="274"/>
      <c r="WVW3" s="274"/>
      <c r="WVX3" s="274"/>
      <c r="WVY3" s="274"/>
      <c r="WVZ3" s="274"/>
      <c r="WWA3" s="274"/>
      <c r="WWB3" s="274"/>
      <c r="WWC3" s="274"/>
      <c r="WWD3" s="274"/>
      <c r="WWE3" s="274"/>
      <c r="WWF3" s="274"/>
      <c r="WWG3" s="274"/>
      <c r="WWH3" s="274"/>
      <c r="WWI3" s="274"/>
      <c r="WWJ3" s="274"/>
      <c r="WWK3" s="274"/>
      <c r="WWL3" s="274"/>
      <c r="WWM3" s="274"/>
      <c r="WWN3" s="274"/>
      <c r="WWO3" s="274"/>
      <c r="WWP3" s="274"/>
      <c r="WWQ3" s="274"/>
      <c r="WWR3" s="274"/>
      <c r="WWS3" s="274"/>
      <c r="WWT3" s="274"/>
      <c r="WWU3" s="274"/>
      <c r="WWV3" s="274"/>
      <c r="WWW3" s="274"/>
      <c r="WWX3" s="274"/>
      <c r="WWY3" s="274"/>
      <c r="WWZ3" s="274"/>
      <c r="WXA3" s="274"/>
      <c r="WXB3" s="274"/>
      <c r="WXC3" s="274"/>
      <c r="WXD3" s="274"/>
      <c r="WXE3" s="274"/>
      <c r="WXF3" s="274"/>
      <c r="WXG3" s="274"/>
      <c r="WXH3" s="274"/>
      <c r="WXI3" s="274"/>
      <c r="WXJ3" s="274"/>
      <c r="WXK3" s="274"/>
      <c r="WXL3" s="274"/>
      <c r="WXM3" s="274"/>
      <c r="WXN3" s="274"/>
      <c r="WXO3" s="274"/>
      <c r="WXP3" s="274"/>
      <c r="WXQ3" s="274"/>
      <c r="WXR3" s="274"/>
      <c r="WXS3" s="274"/>
      <c r="WXT3" s="274"/>
      <c r="WXU3" s="274"/>
      <c r="WXV3" s="274"/>
      <c r="WXW3" s="274"/>
      <c r="WXX3" s="274"/>
      <c r="WXY3" s="274"/>
      <c r="WXZ3" s="274"/>
      <c r="WYA3" s="274"/>
      <c r="WYB3" s="274"/>
      <c r="WYC3" s="274"/>
      <c r="WYD3" s="274"/>
      <c r="WYE3" s="274"/>
      <c r="WYF3" s="274"/>
      <c r="WYG3" s="274"/>
      <c r="WYH3" s="274"/>
      <c r="WYI3" s="274"/>
      <c r="WYJ3" s="274"/>
      <c r="WYK3" s="274"/>
      <c r="WYL3" s="274"/>
      <c r="WYM3" s="274"/>
      <c r="WYN3" s="274"/>
      <c r="WYO3" s="274"/>
      <c r="WYP3" s="274"/>
      <c r="WYQ3" s="274"/>
      <c r="WYR3" s="274"/>
      <c r="WYS3" s="274"/>
      <c r="WYT3" s="274"/>
      <c r="WYU3" s="274"/>
      <c r="WYV3" s="274"/>
      <c r="WYW3" s="274"/>
      <c r="WYX3" s="274"/>
      <c r="WYY3" s="274"/>
      <c r="WYZ3" s="274"/>
      <c r="WZA3" s="274"/>
      <c r="WZB3" s="274"/>
      <c r="WZC3" s="274"/>
      <c r="WZD3" s="274"/>
      <c r="WZE3" s="274"/>
      <c r="WZF3" s="274"/>
      <c r="WZG3" s="274"/>
      <c r="WZH3" s="274"/>
      <c r="WZI3" s="274"/>
      <c r="WZJ3" s="274"/>
      <c r="WZK3" s="274"/>
      <c r="WZL3" s="274"/>
      <c r="WZM3" s="274"/>
      <c r="WZN3" s="274"/>
      <c r="WZO3" s="274"/>
      <c r="WZP3" s="274"/>
      <c r="WZQ3" s="274"/>
      <c r="WZR3" s="274"/>
      <c r="WZS3" s="274"/>
      <c r="WZT3" s="274"/>
      <c r="WZU3" s="274"/>
      <c r="WZV3" s="274"/>
      <c r="WZW3" s="274"/>
      <c r="WZX3" s="274"/>
      <c r="WZY3" s="274"/>
      <c r="WZZ3" s="274"/>
      <c r="XAA3" s="274"/>
      <c r="XAB3" s="274"/>
      <c r="XAC3" s="274"/>
      <c r="XAD3" s="274"/>
      <c r="XAE3" s="274"/>
      <c r="XAF3" s="274"/>
      <c r="XAG3" s="274"/>
      <c r="XAH3" s="274"/>
      <c r="XAI3" s="274"/>
      <c r="XAJ3" s="274"/>
      <c r="XAK3" s="274"/>
      <c r="XAL3" s="274"/>
      <c r="XAM3" s="274"/>
      <c r="XAN3" s="274"/>
      <c r="XAO3" s="274"/>
      <c r="XAP3" s="274"/>
      <c r="XAQ3" s="274"/>
      <c r="XAR3" s="274"/>
      <c r="XAS3" s="274"/>
      <c r="XAT3" s="274"/>
      <c r="XAU3" s="274"/>
      <c r="XAV3" s="274"/>
      <c r="XAW3" s="274"/>
      <c r="XAX3" s="274"/>
      <c r="XAY3" s="274"/>
      <c r="XAZ3" s="274"/>
      <c r="XBA3" s="274"/>
      <c r="XBB3" s="274"/>
      <c r="XBC3" s="274"/>
      <c r="XBD3" s="274"/>
      <c r="XBE3" s="274"/>
      <c r="XBF3" s="274"/>
      <c r="XBG3" s="274"/>
      <c r="XBH3" s="274"/>
      <c r="XBI3" s="274"/>
      <c r="XBJ3" s="274"/>
      <c r="XBK3" s="274"/>
      <c r="XBL3" s="274"/>
      <c r="XBM3" s="274"/>
      <c r="XBN3" s="274"/>
      <c r="XBO3" s="274"/>
      <c r="XBP3" s="274"/>
      <c r="XBQ3" s="274"/>
      <c r="XBR3" s="274"/>
      <c r="XBS3" s="274"/>
      <c r="XBT3" s="274"/>
      <c r="XBU3" s="274"/>
      <c r="XBV3" s="274"/>
      <c r="XBW3" s="274"/>
      <c r="XBX3" s="274"/>
      <c r="XBY3" s="274"/>
      <c r="XBZ3" s="274"/>
      <c r="XCA3" s="274"/>
      <c r="XCB3" s="274"/>
      <c r="XCC3" s="274"/>
      <c r="XCD3" s="274"/>
      <c r="XCE3" s="274"/>
      <c r="XCF3" s="274"/>
      <c r="XCG3" s="274"/>
      <c r="XCH3" s="274"/>
      <c r="XCI3" s="274"/>
      <c r="XCJ3" s="274"/>
      <c r="XCK3" s="274"/>
      <c r="XCL3" s="274"/>
      <c r="XCM3" s="274"/>
      <c r="XCN3" s="274"/>
      <c r="XCO3" s="274"/>
      <c r="XCP3" s="274"/>
      <c r="XCQ3" s="274"/>
      <c r="XCR3" s="274"/>
      <c r="XCS3" s="274"/>
      <c r="XCT3" s="274"/>
      <c r="XCU3" s="274"/>
      <c r="XCV3" s="274"/>
      <c r="XCW3" s="274"/>
      <c r="XCX3" s="274"/>
      <c r="XCY3" s="274"/>
      <c r="XCZ3" s="274"/>
      <c r="XDA3" s="274"/>
      <c r="XDB3" s="274"/>
      <c r="XDC3" s="274"/>
      <c r="XDD3" s="274"/>
      <c r="XDE3" s="274"/>
      <c r="XDF3" s="274"/>
      <c r="XDG3" s="274"/>
      <c r="XDH3" s="274"/>
      <c r="XDI3" s="274"/>
      <c r="XDJ3" s="274"/>
      <c r="XDK3" s="274"/>
      <c r="XDL3" s="274"/>
      <c r="XDM3" s="274"/>
      <c r="XDN3" s="274"/>
      <c r="XDO3" s="274"/>
      <c r="XDP3" s="274"/>
      <c r="XDQ3" s="274"/>
      <c r="XDR3" s="274"/>
      <c r="XDS3" s="274"/>
      <c r="XDT3" s="274"/>
      <c r="XDU3" s="274"/>
      <c r="XDV3" s="274"/>
      <c r="XDW3" s="274"/>
      <c r="XDX3" s="274"/>
      <c r="XDY3" s="274"/>
      <c r="XDZ3" s="274"/>
      <c r="XEA3" s="274"/>
      <c r="XEB3" s="274"/>
      <c r="XEC3" s="274"/>
      <c r="XED3" s="274"/>
      <c r="XEE3" s="274"/>
      <c r="XEF3" s="274"/>
      <c r="XEG3" s="274"/>
      <c r="XEH3" s="274"/>
      <c r="XEI3" s="274"/>
      <c r="XEJ3" s="274"/>
      <c r="XEK3" s="274"/>
      <c r="XEL3" s="274"/>
      <c r="XEM3" s="274"/>
      <c r="XEN3" s="274"/>
      <c r="XEO3" s="274"/>
      <c r="XEP3" s="274"/>
      <c r="XEQ3" s="274"/>
      <c r="XER3" s="274"/>
      <c r="XES3" s="274"/>
      <c r="XET3" s="274"/>
      <c r="XEU3" s="274"/>
      <c r="XEV3" s="274"/>
      <c r="XEW3" s="274"/>
      <c r="XEX3" s="274"/>
      <c r="XEY3" s="274"/>
      <c r="XEZ3" s="274"/>
      <c r="XFA3" s="274"/>
      <c r="XFB3" s="274"/>
      <c r="XFC3" s="274"/>
      <c r="XFD3" s="274"/>
    </row>
    <row r="4" spans="1:13 16141:16384" ht="21" customHeight="1">
      <c r="A4" s="627"/>
      <c r="B4" s="627"/>
      <c r="C4" s="627"/>
      <c r="D4" s="627"/>
      <c r="E4" s="627"/>
      <c r="F4" s="1773" t="s">
        <v>1450</v>
      </c>
      <c r="G4" s="1773"/>
      <c r="H4" s="1773"/>
      <c r="I4" s="627"/>
      <c r="J4" s="627"/>
      <c r="K4" s="1774" t="s">
        <v>1451</v>
      </c>
      <c r="L4" s="1774"/>
      <c r="WVU4" s="631"/>
      <c r="WVV4" s="631"/>
      <c r="WVW4" s="631"/>
      <c r="WVX4" s="631"/>
      <c r="WVY4" s="631"/>
      <c r="WVZ4" s="631"/>
      <c r="WWA4" s="631"/>
      <c r="WWB4" s="631"/>
      <c r="WWC4" s="631"/>
      <c r="WWD4" s="631"/>
      <c r="WWE4" s="631"/>
      <c r="WWF4" s="631"/>
      <c r="WWG4" s="631"/>
      <c r="WWH4" s="631"/>
      <c r="WWI4" s="631"/>
      <c r="WWJ4" s="631"/>
      <c r="WWK4" s="631"/>
      <c r="WWL4" s="631"/>
      <c r="WWM4" s="631"/>
      <c r="WWN4" s="631"/>
      <c r="WWO4" s="631"/>
      <c r="WWP4" s="631"/>
      <c r="WWQ4" s="631"/>
      <c r="WWR4" s="631"/>
      <c r="WWS4" s="631"/>
      <c r="WWT4" s="631"/>
      <c r="WWU4" s="631"/>
      <c r="WWV4" s="631"/>
      <c r="WWW4" s="631"/>
      <c r="WWX4" s="631"/>
      <c r="WWY4" s="631"/>
      <c r="WWZ4" s="631"/>
      <c r="WXA4" s="631"/>
      <c r="WXB4" s="631"/>
      <c r="WXC4" s="631"/>
      <c r="WXD4" s="631"/>
      <c r="WXE4" s="631"/>
      <c r="WXF4" s="631"/>
      <c r="WXG4" s="631"/>
      <c r="WXH4" s="631"/>
      <c r="WXI4" s="631"/>
      <c r="WXJ4" s="631"/>
      <c r="WXK4" s="631"/>
      <c r="WXL4" s="631"/>
      <c r="WXM4" s="631"/>
      <c r="WXN4" s="631"/>
      <c r="WXO4" s="631"/>
      <c r="WXP4" s="631"/>
      <c r="WXQ4" s="631"/>
      <c r="WXR4" s="631"/>
      <c r="WXS4" s="631"/>
      <c r="WXT4" s="631"/>
      <c r="WXU4" s="631"/>
      <c r="WXV4" s="631"/>
      <c r="WXW4" s="631"/>
      <c r="WXX4" s="631"/>
      <c r="WXY4" s="631"/>
      <c r="WXZ4" s="631"/>
      <c r="WYA4" s="631"/>
      <c r="WYB4" s="631"/>
      <c r="WYC4" s="631"/>
      <c r="WYD4" s="631"/>
      <c r="WYE4" s="631"/>
      <c r="WYF4" s="631"/>
      <c r="WYG4" s="631"/>
      <c r="WYH4" s="631"/>
      <c r="WYI4" s="631"/>
      <c r="WYJ4" s="631"/>
      <c r="WYK4" s="631"/>
      <c r="WYL4" s="631"/>
      <c r="WYM4" s="631"/>
      <c r="WYN4" s="631"/>
      <c r="WYO4" s="631"/>
      <c r="WYP4" s="631"/>
      <c r="WYQ4" s="631"/>
      <c r="WYR4" s="631"/>
      <c r="WYS4" s="631"/>
      <c r="WYT4" s="631"/>
      <c r="WYU4" s="631"/>
      <c r="WYV4" s="631"/>
      <c r="WYW4" s="631"/>
      <c r="WYX4" s="631"/>
      <c r="WYY4" s="631"/>
      <c r="WYZ4" s="631"/>
      <c r="WZA4" s="631"/>
      <c r="WZB4" s="631"/>
      <c r="WZC4" s="631"/>
      <c r="WZD4" s="631"/>
      <c r="WZE4" s="631"/>
      <c r="WZF4" s="631"/>
      <c r="WZG4" s="631"/>
      <c r="WZH4" s="631"/>
      <c r="WZI4" s="631"/>
      <c r="WZJ4" s="631"/>
      <c r="WZK4" s="631"/>
      <c r="WZL4" s="631"/>
      <c r="WZM4" s="631"/>
      <c r="WZN4" s="631"/>
      <c r="WZO4" s="631"/>
      <c r="WZP4" s="631"/>
      <c r="WZQ4" s="631"/>
      <c r="WZR4" s="631"/>
      <c r="WZS4" s="631"/>
      <c r="WZT4" s="631"/>
      <c r="WZU4" s="631"/>
      <c r="WZV4" s="631"/>
      <c r="WZW4" s="631"/>
      <c r="WZX4" s="631"/>
      <c r="WZY4" s="631"/>
      <c r="WZZ4" s="631"/>
      <c r="XAA4" s="631"/>
      <c r="XAB4" s="631"/>
      <c r="XAC4" s="631"/>
      <c r="XAD4" s="631"/>
      <c r="XAE4" s="631"/>
      <c r="XAF4" s="631"/>
      <c r="XAG4" s="631"/>
      <c r="XAH4" s="631"/>
      <c r="XAI4" s="631"/>
      <c r="XAJ4" s="631"/>
      <c r="XAK4" s="631"/>
      <c r="XAL4" s="631"/>
      <c r="XAM4" s="631"/>
      <c r="XAN4" s="631"/>
      <c r="XAO4" s="631"/>
      <c r="XAP4" s="631"/>
      <c r="XAQ4" s="631"/>
      <c r="XAR4" s="631"/>
      <c r="XAS4" s="631"/>
      <c r="XAT4" s="631"/>
      <c r="XAU4" s="631"/>
      <c r="XAV4" s="631"/>
      <c r="XAW4" s="631"/>
      <c r="XAX4" s="631"/>
      <c r="XAY4" s="631"/>
      <c r="XAZ4" s="631"/>
      <c r="XBA4" s="631"/>
      <c r="XBB4" s="631"/>
      <c r="XBC4" s="631"/>
      <c r="XBD4" s="631"/>
      <c r="XBE4" s="631"/>
      <c r="XBF4" s="631"/>
      <c r="XBG4" s="631"/>
      <c r="XBH4" s="631"/>
      <c r="XBI4" s="631"/>
      <c r="XBJ4" s="631"/>
      <c r="XBK4" s="631"/>
      <c r="XBL4" s="631"/>
      <c r="XBM4" s="631"/>
      <c r="XBN4" s="631"/>
      <c r="XBO4" s="631"/>
      <c r="XBP4" s="631"/>
      <c r="XBQ4" s="631"/>
      <c r="XBR4" s="631"/>
      <c r="XBS4" s="631"/>
      <c r="XBT4" s="631"/>
      <c r="XBU4" s="631"/>
      <c r="XBV4" s="631"/>
      <c r="XBW4" s="631"/>
      <c r="XBX4" s="631"/>
      <c r="XBY4" s="631"/>
      <c r="XBZ4" s="631"/>
      <c r="XCA4" s="631"/>
      <c r="XCB4" s="631"/>
      <c r="XCC4" s="631"/>
      <c r="XCD4" s="631"/>
      <c r="XCE4" s="631"/>
      <c r="XCF4" s="631"/>
      <c r="XCG4" s="631"/>
      <c r="XCH4" s="631"/>
      <c r="XCI4" s="631"/>
      <c r="XCJ4" s="631"/>
      <c r="XCK4" s="631"/>
      <c r="XCL4" s="631"/>
      <c r="XCM4" s="631"/>
      <c r="XCN4" s="631"/>
      <c r="XCO4" s="631"/>
      <c r="XCP4" s="631"/>
      <c r="XCQ4" s="631"/>
      <c r="XCR4" s="631"/>
      <c r="XCS4" s="631"/>
      <c r="XCT4" s="631"/>
      <c r="XCU4" s="631"/>
      <c r="XCV4" s="631"/>
      <c r="XCW4" s="631"/>
      <c r="XCX4" s="631"/>
      <c r="XCY4" s="631"/>
      <c r="XCZ4" s="631"/>
      <c r="XDA4" s="631"/>
      <c r="XDB4" s="631"/>
      <c r="XDC4" s="631"/>
      <c r="XDD4" s="631"/>
      <c r="XDE4" s="631"/>
      <c r="XDF4" s="631"/>
      <c r="XDG4" s="631"/>
      <c r="XDH4" s="631"/>
      <c r="XDI4" s="631"/>
      <c r="XDJ4" s="631"/>
      <c r="XDK4" s="631"/>
      <c r="XDL4" s="631"/>
      <c r="XDM4" s="631"/>
      <c r="XDN4" s="631"/>
      <c r="XDO4" s="631"/>
      <c r="XDP4" s="631"/>
      <c r="XDQ4" s="631"/>
      <c r="XDR4" s="631"/>
      <c r="XDS4" s="631"/>
      <c r="XDT4" s="631"/>
      <c r="XDU4" s="631"/>
      <c r="XDV4" s="631"/>
      <c r="XDW4" s="631"/>
      <c r="XDX4" s="631"/>
      <c r="XDY4" s="631"/>
      <c r="XDZ4" s="631"/>
      <c r="XEA4" s="631"/>
      <c r="XEB4" s="631"/>
      <c r="XEC4" s="631"/>
      <c r="XED4" s="631"/>
      <c r="XEE4" s="631"/>
      <c r="XEF4" s="631"/>
      <c r="XEG4" s="631"/>
      <c r="XEH4" s="631"/>
      <c r="XEI4" s="631"/>
      <c r="XEJ4" s="631"/>
      <c r="XEK4" s="631"/>
      <c r="XEL4" s="631"/>
      <c r="XEM4" s="631"/>
      <c r="XEN4" s="631"/>
      <c r="XEO4" s="631"/>
      <c r="XEP4" s="631"/>
      <c r="XEQ4" s="631"/>
      <c r="XER4" s="631"/>
      <c r="XES4" s="631"/>
      <c r="XET4" s="631"/>
      <c r="XEU4" s="631"/>
      <c r="XEV4" s="631"/>
      <c r="XEW4" s="631"/>
      <c r="XEX4" s="631"/>
      <c r="XEY4" s="631"/>
      <c r="XEZ4" s="631"/>
      <c r="XFA4" s="631"/>
      <c r="XFB4" s="631"/>
      <c r="XFC4" s="631"/>
      <c r="XFD4" s="631"/>
    </row>
    <row r="5" spans="1:13 16141:16384" s="631" customFormat="1" ht="36.75" customHeight="1">
      <c r="A5" s="1775" t="s">
        <v>1452</v>
      </c>
      <c r="B5" s="1776" t="s">
        <v>994</v>
      </c>
      <c r="C5" s="1777" t="s">
        <v>1453</v>
      </c>
      <c r="D5" s="1777"/>
      <c r="E5" s="1777"/>
      <c r="F5" s="1777"/>
      <c r="G5" s="1777"/>
      <c r="H5" s="1777"/>
      <c r="I5" s="1777"/>
      <c r="J5" s="1778" t="s">
        <v>1454</v>
      </c>
      <c r="K5" s="1778"/>
      <c r="L5" s="1778"/>
    </row>
    <row r="6" spans="1:13 16141:16384" s="631" customFormat="1" ht="36.75" customHeight="1">
      <c r="A6" s="1775"/>
      <c r="B6" s="1776"/>
      <c r="C6" s="1779" t="s">
        <v>893</v>
      </c>
      <c r="D6" s="1780" t="s">
        <v>1455</v>
      </c>
      <c r="E6" s="1780"/>
      <c r="F6" s="1780"/>
      <c r="G6" s="1780" t="s">
        <v>1456</v>
      </c>
      <c r="H6" s="1780"/>
      <c r="I6" s="1780"/>
      <c r="J6" s="1781" t="s">
        <v>1457</v>
      </c>
      <c r="K6" s="1781"/>
      <c r="L6" s="1781"/>
    </row>
    <row r="7" spans="1:13 16141:16384" s="631" customFormat="1" ht="36.75" customHeight="1">
      <c r="A7" s="1775"/>
      <c r="B7" s="1776"/>
      <c r="C7" s="1779"/>
      <c r="D7" s="633" t="s">
        <v>1458</v>
      </c>
      <c r="E7" s="633" t="s">
        <v>1459</v>
      </c>
      <c r="F7" s="633" t="s">
        <v>1460</v>
      </c>
      <c r="G7" s="633" t="s">
        <v>1458</v>
      </c>
      <c r="H7" s="633" t="s">
        <v>1459</v>
      </c>
      <c r="I7" s="633" t="s">
        <v>1460</v>
      </c>
      <c r="J7" s="633" t="s">
        <v>1458</v>
      </c>
      <c r="K7" s="633" t="s">
        <v>1459</v>
      </c>
      <c r="L7" s="635" t="s">
        <v>1460</v>
      </c>
    </row>
    <row r="8" spans="1:13 16141:16384" s="631" customFormat="1" ht="43.5" customHeight="1">
      <c r="A8" s="636" t="s">
        <v>793</v>
      </c>
      <c r="B8" s="637">
        <v>27</v>
      </c>
      <c r="C8" s="638" t="s">
        <v>1461</v>
      </c>
      <c r="D8" s="638" t="s">
        <v>1461</v>
      </c>
      <c r="E8" s="638" t="s">
        <v>1461</v>
      </c>
      <c r="F8" s="638" t="s">
        <v>1461</v>
      </c>
      <c r="G8" s="639">
        <v>27</v>
      </c>
      <c r="H8" s="639">
        <v>27</v>
      </c>
      <c r="I8" s="638" t="s">
        <v>1461</v>
      </c>
      <c r="J8" s="638" t="s">
        <v>1461</v>
      </c>
      <c r="K8" s="638" t="s">
        <v>1461</v>
      </c>
      <c r="L8" s="638" t="s">
        <v>1461</v>
      </c>
    </row>
    <row r="9" spans="1:13 16141:16384" s="631" customFormat="1" ht="43.5" customHeight="1">
      <c r="A9" s="640" t="s">
        <v>1462</v>
      </c>
      <c r="B9" s="641">
        <v>8</v>
      </c>
      <c r="C9" s="642" t="s">
        <v>1461</v>
      </c>
      <c r="D9" s="642" t="s">
        <v>1461</v>
      </c>
      <c r="E9" s="642" t="s">
        <v>1461</v>
      </c>
      <c r="F9" s="642" t="s">
        <v>1461</v>
      </c>
      <c r="G9" s="643">
        <v>8</v>
      </c>
      <c r="H9" s="643">
        <v>8</v>
      </c>
      <c r="I9" s="642" t="s">
        <v>1461</v>
      </c>
      <c r="J9" s="642" t="s">
        <v>1461</v>
      </c>
      <c r="K9" s="642" t="s">
        <v>1461</v>
      </c>
      <c r="L9" s="642" t="s">
        <v>1461</v>
      </c>
    </row>
    <row r="10" spans="1:13 16141:16384" s="631" customFormat="1" ht="43.5" customHeight="1">
      <c r="A10" s="640" t="s">
        <v>1463</v>
      </c>
      <c r="B10" s="641">
        <v>19</v>
      </c>
      <c r="C10" s="642" t="s">
        <v>1461</v>
      </c>
      <c r="D10" s="642" t="s">
        <v>1461</v>
      </c>
      <c r="E10" s="642" t="s">
        <v>1461</v>
      </c>
      <c r="F10" s="642" t="s">
        <v>1461</v>
      </c>
      <c r="G10" s="643">
        <v>19</v>
      </c>
      <c r="H10" s="643">
        <v>19</v>
      </c>
      <c r="I10" s="642" t="s">
        <v>1461</v>
      </c>
      <c r="J10" s="642" t="s">
        <v>1461</v>
      </c>
      <c r="K10" s="642" t="s">
        <v>1461</v>
      </c>
      <c r="L10" s="642" t="s">
        <v>1461</v>
      </c>
    </row>
    <row r="11" spans="1:13 16141:16384" s="631" customFormat="1" ht="43.5" customHeight="1">
      <c r="A11" s="644" t="s">
        <v>1464</v>
      </c>
      <c r="B11" s="645">
        <v>0</v>
      </c>
      <c r="C11" s="642" t="s">
        <v>1461</v>
      </c>
      <c r="D11" s="642" t="s">
        <v>1461</v>
      </c>
      <c r="E11" s="642" t="s">
        <v>1461</v>
      </c>
      <c r="F11" s="642" t="s">
        <v>1461</v>
      </c>
      <c r="G11" s="646">
        <v>0</v>
      </c>
      <c r="H11" s="646">
        <v>0</v>
      </c>
      <c r="I11" s="646" t="s">
        <v>1461</v>
      </c>
      <c r="J11" s="646" t="s">
        <v>1461</v>
      </c>
      <c r="K11" s="646" t="s">
        <v>1461</v>
      </c>
      <c r="L11" s="646" t="s">
        <v>1461</v>
      </c>
      <c r="WVU11" s="274"/>
      <c r="WVV11" s="274"/>
      <c r="WVW11" s="274"/>
      <c r="WVX11" s="274"/>
      <c r="WVY11" s="274"/>
      <c r="WVZ11" s="274"/>
      <c r="WWA11" s="274"/>
      <c r="WWB11" s="274"/>
      <c r="WWC11" s="274"/>
      <c r="WWD11" s="274"/>
      <c r="WWE11" s="274"/>
      <c r="WWF11" s="274"/>
      <c r="WWG11" s="274"/>
      <c r="WWH11" s="274"/>
      <c r="WWI11" s="274"/>
      <c r="WWJ11" s="274"/>
      <c r="WWK11" s="274"/>
      <c r="WWL11" s="274"/>
      <c r="WWM11" s="274"/>
      <c r="WWN11" s="274"/>
      <c r="WWO11" s="274"/>
      <c r="WWP11" s="274"/>
      <c r="WWQ11" s="274"/>
      <c r="WWR11" s="274"/>
      <c r="WWS11" s="274"/>
      <c r="WWT11" s="274"/>
      <c r="WWU11" s="274"/>
      <c r="WWV11" s="274"/>
      <c r="WWW11" s="274"/>
      <c r="WWX11" s="274"/>
      <c r="WWY11" s="274"/>
      <c r="WWZ11" s="274"/>
      <c r="WXA11" s="274"/>
      <c r="WXB11" s="274"/>
      <c r="WXC11" s="274"/>
      <c r="WXD11" s="274"/>
      <c r="WXE11" s="274"/>
      <c r="WXF11" s="274"/>
      <c r="WXG11" s="274"/>
      <c r="WXH11" s="274"/>
      <c r="WXI11" s="274"/>
      <c r="WXJ11" s="274"/>
      <c r="WXK11" s="274"/>
      <c r="WXL11" s="274"/>
      <c r="WXM11" s="274"/>
      <c r="WXN11" s="274"/>
      <c r="WXO11" s="274"/>
      <c r="WXP11" s="274"/>
      <c r="WXQ11" s="274"/>
      <c r="WXR11" s="274"/>
      <c r="WXS11" s="274"/>
      <c r="WXT11" s="274"/>
      <c r="WXU11" s="274"/>
      <c r="WXV11" s="274"/>
      <c r="WXW11" s="274"/>
      <c r="WXX11" s="274"/>
      <c r="WXY11" s="274"/>
      <c r="WXZ11" s="274"/>
      <c r="WYA11" s="274"/>
      <c r="WYB11" s="274"/>
      <c r="WYC11" s="274"/>
      <c r="WYD11" s="274"/>
      <c r="WYE11" s="274"/>
      <c r="WYF11" s="274"/>
      <c r="WYG11" s="274"/>
      <c r="WYH11" s="274"/>
      <c r="WYI11" s="274"/>
      <c r="WYJ11" s="274"/>
      <c r="WYK11" s="274"/>
      <c r="WYL11" s="274"/>
      <c r="WYM11" s="274"/>
      <c r="WYN11" s="274"/>
      <c r="WYO11" s="274"/>
      <c r="WYP11" s="274"/>
      <c r="WYQ11" s="274"/>
      <c r="WYR11" s="274"/>
      <c r="WYS11" s="274"/>
      <c r="WYT11" s="274"/>
      <c r="WYU11" s="274"/>
      <c r="WYV11" s="274"/>
      <c r="WYW11" s="274"/>
      <c r="WYX11" s="274"/>
      <c r="WYY11" s="274"/>
      <c r="WYZ11" s="274"/>
      <c r="WZA11" s="274"/>
      <c r="WZB11" s="274"/>
      <c r="WZC11" s="274"/>
      <c r="WZD11" s="274"/>
      <c r="WZE11" s="274"/>
      <c r="WZF11" s="274"/>
      <c r="WZG11" s="274"/>
      <c r="WZH11" s="274"/>
      <c r="WZI11" s="274"/>
      <c r="WZJ11" s="274"/>
      <c r="WZK11" s="274"/>
      <c r="WZL11" s="274"/>
      <c r="WZM11" s="274"/>
      <c r="WZN11" s="274"/>
      <c r="WZO11" s="274"/>
      <c r="WZP11" s="274"/>
      <c r="WZQ11" s="274"/>
      <c r="WZR11" s="274"/>
      <c r="WZS11" s="274"/>
      <c r="WZT11" s="274"/>
      <c r="WZU11" s="274"/>
      <c r="WZV11" s="274"/>
      <c r="WZW11" s="274"/>
      <c r="WZX11" s="274"/>
      <c r="WZY11" s="274"/>
      <c r="WZZ11" s="274"/>
      <c r="XAA11" s="274"/>
      <c r="XAB11" s="274"/>
      <c r="XAC11" s="274"/>
      <c r="XAD11" s="274"/>
      <c r="XAE11" s="274"/>
      <c r="XAF11" s="274"/>
      <c r="XAG11" s="274"/>
      <c r="XAH11" s="274"/>
      <c r="XAI11" s="274"/>
      <c r="XAJ11" s="274"/>
      <c r="XAK11" s="274"/>
      <c r="XAL11" s="274"/>
      <c r="XAM11" s="274"/>
      <c r="XAN11" s="274"/>
      <c r="XAO11" s="274"/>
      <c r="XAP11" s="274"/>
      <c r="XAQ11" s="274"/>
      <c r="XAR11" s="274"/>
      <c r="XAS11" s="274"/>
      <c r="XAT11" s="274"/>
      <c r="XAU11" s="274"/>
      <c r="XAV11" s="274"/>
      <c r="XAW11" s="274"/>
      <c r="XAX11" s="274"/>
      <c r="XAY11" s="274"/>
      <c r="XAZ11" s="274"/>
      <c r="XBA11" s="274"/>
      <c r="XBB11" s="274"/>
      <c r="XBC11" s="274"/>
      <c r="XBD11" s="274"/>
      <c r="XBE11" s="274"/>
      <c r="XBF11" s="274"/>
      <c r="XBG11" s="274"/>
      <c r="XBH11" s="274"/>
      <c r="XBI11" s="274"/>
      <c r="XBJ11" s="274"/>
      <c r="XBK11" s="274"/>
      <c r="XBL11" s="274"/>
      <c r="XBM11" s="274"/>
      <c r="XBN11" s="274"/>
      <c r="XBO11" s="274"/>
      <c r="XBP11" s="274"/>
      <c r="XBQ11" s="274"/>
      <c r="XBR11" s="274"/>
      <c r="XBS11" s="274"/>
      <c r="XBT11" s="274"/>
      <c r="XBU11" s="274"/>
      <c r="XBV11" s="274"/>
      <c r="XBW11" s="274"/>
      <c r="XBX11" s="274"/>
      <c r="XBY11" s="274"/>
      <c r="XBZ11" s="274"/>
      <c r="XCA11" s="274"/>
      <c r="XCB11" s="274"/>
      <c r="XCC11" s="274"/>
      <c r="XCD11" s="274"/>
      <c r="XCE11" s="274"/>
      <c r="XCF11" s="274"/>
      <c r="XCG11" s="274"/>
      <c r="XCH11" s="274"/>
      <c r="XCI11" s="274"/>
      <c r="XCJ11" s="274"/>
      <c r="XCK11" s="274"/>
      <c r="XCL11" s="274"/>
      <c r="XCM11" s="274"/>
      <c r="XCN11" s="274"/>
      <c r="XCO11" s="274"/>
      <c r="XCP11" s="274"/>
      <c r="XCQ11" s="274"/>
      <c r="XCR11" s="274"/>
      <c r="XCS11" s="274"/>
      <c r="XCT11" s="274"/>
      <c r="XCU11" s="274"/>
      <c r="XCV11" s="274"/>
      <c r="XCW11" s="274"/>
      <c r="XCX11" s="274"/>
      <c r="XCY11" s="274"/>
      <c r="XCZ11" s="274"/>
      <c r="XDA11" s="274"/>
      <c r="XDB11" s="274"/>
      <c r="XDC11" s="274"/>
      <c r="XDD11" s="274"/>
      <c r="XDE11" s="274"/>
      <c r="XDF11" s="274"/>
      <c r="XDG11" s="274"/>
      <c r="XDH11" s="274"/>
      <c r="XDI11" s="274"/>
      <c r="XDJ11" s="274"/>
      <c r="XDK11" s="274"/>
      <c r="XDL11" s="274"/>
      <c r="XDM11" s="274"/>
      <c r="XDN11" s="274"/>
      <c r="XDO11" s="274"/>
      <c r="XDP11" s="274"/>
      <c r="XDQ11" s="274"/>
      <c r="XDR11" s="274"/>
      <c r="XDS11" s="274"/>
      <c r="XDT11" s="274"/>
      <c r="XDU11" s="274"/>
      <c r="XDV11" s="274"/>
      <c r="XDW11" s="274"/>
      <c r="XDX11" s="274"/>
      <c r="XDY11" s="274"/>
      <c r="XDZ11" s="274"/>
      <c r="XEA11" s="274"/>
      <c r="XEB11" s="274"/>
      <c r="XEC11" s="274"/>
      <c r="XED11" s="274"/>
      <c r="XEE11" s="274"/>
      <c r="XEF11" s="274"/>
      <c r="XEG11" s="274"/>
      <c r="XEH11" s="274"/>
      <c r="XEI11" s="274"/>
      <c r="XEJ11" s="274"/>
      <c r="XEK11" s="274"/>
      <c r="XEL11" s="274"/>
      <c r="XEM11" s="274"/>
      <c r="XEN11" s="274"/>
      <c r="XEO11" s="274"/>
      <c r="XEP11" s="274"/>
      <c r="XEQ11" s="274"/>
      <c r="XER11" s="274"/>
      <c r="XES11" s="274"/>
      <c r="XET11" s="274"/>
      <c r="XEU11" s="274"/>
      <c r="XEV11" s="274"/>
      <c r="XEW11" s="274"/>
      <c r="XEX11" s="274"/>
      <c r="XEY11" s="274"/>
      <c r="XEZ11" s="274"/>
      <c r="XFA11" s="274"/>
      <c r="XFB11" s="274"/>
      <c r="XFC11" s="274"/>
      <c r="XFD11" s="274"/>
    </row>
    <row r="12" spans="1:13 16141:16384">
      <c r="A12" s="647" t="s">
        <v>865</v>
      </c>
      <c r="C12" s="647" t="s">
        <v>821</v>
      </c>
      <c r="E12" s="647" t="s">
        <v>822</v>
      </c>
      <c r="H12" s="648" t="s">
        <v>866</v>
      </c>
      <c r="L12" s="649" t="s">
        <v>1465</v>
      </c>
    </row>
    <row r="13" spans="1:13 16141:16384">
      <c r="E13" s="274" t="s">
        <v>825</v>
      </c>
      <c r="K13" s="1639"/>
      <c r="L13" s="1639"/>
    </row>
    <row r="14" spans="1:13 16141:16384">
      <c r="A14" s="647"/>
    </row>
    <row r="15" spans="1:13 16141:16384" ht="21.75" customHeight="1">
      <c r="A15" s="274" t="s">
        <v>1466</v>
      </c>
    </row>
    <row r="16" spans="1:13 16141:16384" ht="19.5" customHeight="1">
      <c r="A16" s="1771" t="s">
        <v>1467</v>
      </c>
      <c r="B16" s="1771"/>
      <c r="C16" s="1771"/>
      <c r="D16" s="1771"/>
      <c r="E16" s="1771"/>
      <c r="F16" s="1771"/>
      <c r="G16" s="1771"/>
      <c r="H16" s="1771"/>
      <c r="I16" s="1771"/>
      <c r="J16" s="1771"/>
      <c r="K16" s="1771"/>
      <c r="L16" s="1771"/>
    </row>
    <row r="17" spans="1:12" ht="17.25" customHeight="1">
      <c r="A17" s="1772" t="s">
        <v>1468</v>
      </c>
      <c r="B17" s="1772"/>
      <c r="C17" s="1772"/>
      <c r="D17" s="1772"/>
      <c r="E17" s="1772"/>
      <c r="F17" s="1772"/>
      <c r="G17" s="1772"/>
      <c r="H17" s="1772"/>
      <c r="I17" s="1772"/>
      <c r="J17" s="1772"/>
      <c r="K17" s="1772"/>
      <c r="L17" s="1772"/>
    </row>
    <row r="18" spans="1:12" ht="17.25" customHeight="1">
      <c r="A18" s="1772" t="s">
        <v>1469</v>
      </c>
      <c r="B18" s="1772"/>
      <c r="C18" s="1772"/>
      <c r="D18" s="1772"/>
      <c r="E18" s="1772"/>
      <c r="F18" s="1772"/>
      <c r="G18" s="1772"/>
      <c r="H18" s="1772"/>
      <c r="I18" s="1772"/>
      <c r="J18" s="1772"/>
      <c r="K18" s="1772"/>
      <c r="L18" s="1772"/>
    </row>
    <row r="19" spans="1:12" ht="21" customHeight="1">
      <c r="A19" s="650"/>
      <c r="B19" s="650"/>
      <c r="C19" s="650"/>
      <c r="D19" s="651"/>
      <c r="E19" s="651"/>
      <c r="F19" s="652"/>
      <c r="G19" s="650"/>
      <c r="H19" s="650"/>
      <c r="I19" s="650"/>
      <c r="J19" s="650"/>
      <c r="K19" s="650"/>
    </row>
    <row r="20" spans="1:12" ht="21" customHeight="1">
      <c r="A20" s="650"/>
      <c r="B20" s="650"/>
      <c r="C20" s="650"/>
      <c r="D20" s="651"/>
      <c r="E20" s="651"/>
      <c r="F20" s="651"/>
      <c r="G20" s="650"/>
      <c r="H20" s="650"/>
      <c r="I20" s="650"/>
      <c r="J20" s="650"/>
      <c r="K20" s="650"/>
    </row>
    <row r="21" spans="1:12" ht="21" customHeight="1">
      <c r="A21" s="650"/>
      <c r="B21" s="650"/>
      <c r="C21" s="650"/>
      <c r="D21" s="651"/>
      <c r="E21" s="651"/>
      <c r="F21" s="651"/>
      <c r="G21" s="650"/>
      <c r="H21" s="650"/>
      <c r="I21" s="650"/>
      <c r="J21" s="650"/>
      <c r="K21" s="650"/>
    </row>
    <row r="22" spans="1:12" ht="21" customHeight="1">
      <c r="A22" s="650"/>
      <c r="B22" s="650"/>
      <c r="C22" s="650"/>
      <c r="D22" s="651"/>
      <c r="E22" s="651"/>
      <c r="F22" s="651"/>
      <c r="G22" s="650"/>
      <c r="H22" s="650"/>
      <c r="I22" s="650"/>
      <c r="J22" s="650"/>
      <c r="K22" s="650"/>
    </row>
    <row r="23" spans="1:12" ht="21" customHeight="1">
      <c r="A23" s="650"/>
      <c r="B23" s="650"/>
      <c r="C23" s="650"/>
      <c r="D23" s="651"/>
      <c r="E23" s="651"/>
      <c r="F23" s="651"/>
      <c r="G23" s="650"/>
      <c r="H23" s="650"/>
      <c r="I23" s="650"/>
      <c r="J23" s="650"/>
      <c r="K23" s="650"/>
    </row>
    <row r="24" spans="1:12" ht="21" customHeight="1">
      <c r="A24" s="650"/>
      <c r="B24" s="650"/>
      <c r="C24" s="650"/>
      <c r="D24" s="651"/>
      <c r="E24" s="651"/>
      <c r="F24" s="651"/>
      <c r="G24" s="650"/>
      <c r="H24" s="650"/>
      <c r="I24" s="650"/>
      <c r="J24" s="650"/>
      <c r="K24" s="650"/>
    </row>
    <row r="25" spans="1:12" ht="21" customHeight="1">
      <c r="A25" s="650"/>
      <c r="B25" s="650"/>
      <c r="C25" s="650"/>
      <c r="D25" s="651"/>
      <c r="E25" s="651"/>
      <c r="F25" s="651"/>
      <c r="G25" s="650"/>
      <c r="H25" s="650"/>
      <c r="I25" s="650"/>
      <c r="J25" s="650"/>
      <c r="K25" s="650"/>
    </row>
    <row r="26" spans="1:12" ht="21" customHeight="1">
      <c r="A26" s="650"/>
      <c r="B26" s="650"/>
      <c r="C26" s="650"/>
      <c r="D26" s="651"/>
      <c r="E26" s="651"/>
      <c r="F26" s="651"/>
      <c r="G26" s="650"/>
      <c r="H26" s="650"/>
      <c r="I26" s="650"/>
      <c r="J26" s="650"/>
      <c r="K26" s="650"/>
    </row>
    <row r="27" spans="1:12" ht="21" customHeight="1">
      <c r="A27" s="650"/>
      <c r="B27" s="650"/>
      <c r="C27" s="650"/>
      <c r="D27" s="651"/>
      <c r="E27" s="651"/>
      <c r="F27" s="651"/>
      <c r="G27" s="650"/>
      <c r="H27" s="650"/>
      <c r="I27" s="650"/>
      <c r="J27" s="650"/>
      <c r="K27" s="650"/>
    </row>
    <row r="28" spans="1:12" ht="21" customHeight="1">
      <c r="A28" s="650"/>
      <c r="B28" s="650"/>
      <c r="C28" s="650"/>
      <c r="D28" s="651"/>
      <c r="E28" s="651"/>
      <c r="F28" s="651"/>
      <c r="G28" s="650"/>
      <c r="H28" s="650"/>
      <c r="I28" s="650"/>
    </row>
    <row r="29" spans="1:12" ht="21" customHeight="1">
      <c r="A29" s="650"/>
      <c r="B29" s="650"/>
      <c r="C29" s="650"/>
      <c r="D29" s="651"/>
      <c r="E29" s="651"/>
      <c r="F29" s="651"/>
      <c r="G29" s="650"/>
      <c r="H29" s="650"/>
      <c r="I29" s="650"/>
    </row>
    <row r="30" spans="1:12" ht="21" customHeight="1">
      <c r="A30" s="650"/>
      <c r="B30" s="650"/>
      <c r="C30" s="650"/>
      <c r="D30" s="651"/>
      <c r="E30" s="651"/>
      <c r="F30" s="651"/>
      <c r="G30" s="650"/>
      <c r="H30" s="650"/>
      <c r="I30" s="650"/>
    </row>
    <row r="31" spans="1:12" ht="21" customHeight="1">
      <c r="A31" s="650"/>
      <c r="B31" s="650"/>
      <c r="C31" s="650"/>
      <c r="D31" s="651"/>
      <c r="E31" s="651"/>
      <c r="F31" s="651"/>
      <c r="G31" s="650"/>
      <c r="H31" s="650"/>
      <c r="I31" s="650"/>
    </row>
    <row r="32" spans="1:12" ht="21" customHeight="1">
      <c r="A32" s="650"/>
      <c r="B32" s="650"/>
      <c r="C32" s="650"/>
      <c r="D32" s="651"/>
      <c r="E32" s="651"/>
      <c r="F32" s="651"/>
      <c r="G32" s="650"/>
      <c r="H32" s="650"/>
      <c r="I32" s="650"/>
    </row>
    <row r="33" spans="1:9" ht="21" customHeight="1">
      <c r="A33" s="650"/>
      <c r="B33" s="650"/>
      <c r="C33" s="650"/>
      <c r="D33" s="651"/>
      <c r="E33" s="651"/>
      <c r="F33" s="651"/>
      <c r="G33" s="650"/>
      <c r="H33" s="650"/>
      <c r="I33" s="650"/>
    </row>
    <row r="34" spans="1:9" ht="21" customHeight="1">
      <c r="A34" s="650"/>
      <c r="B34" s="650"/>
      <c r="C34" s="650"/>
      <c r="D34" s="651"/>
      <c r="E34" s="651"/>
      <c r="F34" s="651"/>
      <c r="G34" s="650"/>
      <c r="H34" s="650"/>
      <c r="I34" s="650"/>
    </row>
    <row r="35" spans="1:9" ht="21" customHeight="1">
      <c r="A35" s="650"/>
      <c r="B35" s="650"/>
      <c r="C35" s="650"/>
      <c r="D35" s="651"/>
      <c r="E35" s="651"/>
      <c r="F35" s="651"/>
      <c r="G35" s="650"/>
      <c r="H35" s="650"/>
      <c r="I35" s="650"/>
    </row>
    <row r="36" spans="1:9" ht="21" customHeight="1">
      <c r="A36" s="650"/>
      <c r="B36" s="650"/>
      <c r="C36" s="650"/>
      <c r="D36" s="651"/>
      <c r="E36" s="651"/>
      <c r="F36" s="651"/>
      <c r="G36" s="650"/>
      <c r="H36" s="650"/>
      <c r="I36" s="650"/>
    </row>
    <row r="37" spans="1:9" ht="21" customHeight="1">
      <c r="A37" s="650"/>
      <c r="B37" s="650"/>
      <c r="C37" s="650"/>
      <c r="D37" s="651"/>
      <c r="E37" s="651"/>
      <c r="F37" s="651"/>
      <c r="G37" s="650"/>
      <c r="H37" s="650"/>
      <c r="I37" s="650"/>
    </row>
    <row r="38" spans="1:9" ht="25.5">
      <c r="A38" s="650"/>
      <c r="B38" s="650"/>
      <c r="C38" s="650"/>
      <c r="D38" s="651"/>
      <c r="E38" s="651"/>
      <c r="F38" s="651"/>
      <c r="G38" s="650"/>
      <c r="H38" s="650"/>
      <c r="I38" s="650"/>
    </row>
    <row r="39" spans="1:9" ht="25.5">
      <c r="A39" s="650"/>
      <c r="B39" s="650"/>
      <c r="C39" s="650"/>
      <c r="D39" s="651"/>
      <c r="E39" s="651"/>
      <c r="F39" s="651"/>
      <c r="G39" s="650"/>
      <c r="H39" s="650"/>
      <c r="I39" s="650"/>
    </row>
    <row r="40" spans="1:9" ht="25.5">
      <c r="A40" s="650"/>
      <c r="B40" s="650"/>
      <c r="C40" s="650"/>
      <c r="D40" s="651"/>
      <c r="E40" s="651"/>
      <c r="F40" s="651"/>
      <c r="G40" s="650"/>
      <c r="H40" s="650"/>
      <c r="I40" s="650"/>
    </row>
    <row r="41" spans="1:9" ht="25.5">
      <c r="A41" s="650"/>
      <c r="B41" s="650"/>
      <c r="C41" s="650"/>
      <c r="D41" s="651"/>
      <c r="E41" s="651"/>
      <c r="F41" s="651"/>
      <c r="G41" s="650"/>
      <c r="H41" s="650"/>
      <c r="I41" s="650"/>
    </row>
    <row r="42" spans="1:9" ht="25.5">
      <c r="A42" s="650"/>
      <c r="B42" s="650"/>
      <c r="C42" s="650"/>
      <c r="D42" s="651"/>
      <c r="E42" s="651"/>
      <c r="F42" s="651"/>
      <c r="G42" s="650"/>
      <c r="H42" s="650"/>
      <c r="I42" s="650"/>
    </row>
    <row r="43" spans="1:9" ht="25.5">
      <c r="A43" s="650"/>
      <c r="B43" s="650"/>
      <c r="C43" s="650"/>
      <c r="D43" s="651"/>
      <c r="E43" s="651"/>
      <c r="F43" s="651"/>
      <c r="G43" s="650"/>
      <c r="H43" s="650"/>
      <c r="I43" s="650"/>
    </row>
    <row r="44" spans="1:9" ht="25.5">
      <c r="A44" s="650"/>
      <c r="B44" s="650"/>
      <c r="C44" s="650"/>
      <c r="D44" s="651"/>
      <c r="E44" s="651"/>
      <c r="F44" s="651"/>
      <c r="G44" s="650"/>
      <c r="H44" s="650"/>
      <c r="I44" s="650"/>
    </row>
    <row r="45" spans="1:9" ht="25.5">
      <c r="A45" s="650"/>
      <c r="B45" s="650"/>
      <c r="C45" s="650"/>
      <c r="D45" s="651"/>
      <c r="E45" s="651"/>
      <c r="F45" s="651"/>
      <c r="G45" s="650"/>
      <c r="H45" s="650"/>
      <c r="I45" s="650"/>
    </row>
    <row r="46" spans="1:9" ht="25.5">
      <c r="A46" s="650"/>
      <c r="B46" s="650"/>
      <c r="C46" s="650"/>
      <c r="D46" s="651"/>
      <c r="E46" s="651"/>
      <c r="F46" s="651"/>
      <c r="G46" s="650"/>
      <c r="H46" s="650"/>
      <c r="I46" s="650"/>
    </row>
    <row r="47" spans="1:9" ht="25.5">
      <c r="A47" s="650"/>
      <c r="B47" s="650"/>
      <c r="C47" s="650"/>
      <c r="D47" s="651"/>
      <c r="E47" s="651"/>
      <c r="F47" s="651"/>
      <c r="G47" s="650"/>
      <c r="H47" s="650"/>
      <c r="I47" s="650"/>
    </row>
    <row r="48" spans="1:9" ht="25.5">
      <c r="A48" s="650"/>
      <c r="B48" s="650"/>
      <c r="C48" s="650"/>
      <c r="D48" s="651"/>
      <c r="E48" s="651"/>
      <c r="F48" s="651"/>
      <c r="G48" s="650"/>
      <c r="H48" s="650"/>
      <c r="I48" s="650"/>
    </row>
    <row r="49" spans="1:9" ht="25.5">
      <c r="A49" s="650"/>
      <c r="B49" s="650"/>
      <c r="C49" s="650"/>
      <c r="D49" s="651"/>
      <c r="E49" s="651"/>
      <c r="F49" s="651"/>
      <c r="G49" s="650"/>
      <c r="H49" s="650"/>
      <c r="I49" s="650"/>
    </row>
    <row r="50" spans="1:9" ht="25.5">
      <c r="A50" s="650"/>
      <c r="B50" s="650"/>
      <c r="C50" s="650"/>
      <c r="D50" s="651"/>
      <c r="E50" s="651"/>
      <c r="F50" s="651"/>
      <c r="G50" s="650"/>
      <c r="H50" s="650"/>
      <c r="I50" s="650"/>
    </row>
    <row r="51" spans="1:9" ht="25.5">
      <c r="A51" s="650"/>
      <c r="B51" s="650"/>
      <c r="C51" s="650"/>
      <c r="D51" s="651"/>
      <c r="E51" s="651"/>
      <c r="F51" s="651"/>
      <c r="G51" s="650"/>
      <c r="H51" s="650"/>
      <c r="I51" s="650"/>
    </row>
    <row r="52" spans="1:9" ht="25.5">
      <c r="A52" s="650"/>
      <c r="B52" s="650"/>
      <c r="C52" s="650"/>
      <c r="D52" s="651"/>
      <c r="E52" s="651"/>
      <c r="F52" s="651"/>
      <c r="G52" s="650"/>
      <c r="H52" s="650"/>
      <c r="I52" s="650"/>
    </row>
    <row r="53" spans="1:9" ht="25.5">
      <c r="A53" s="650"/>
      <c r="B53" s="650"/>
      <c r="C53" s="650"/>
      <c r="D53" s="651"/>
      <c r="E53" s="651"/>
      <c r="F53" s="651"/>
      <c r="G53" s="650"/>
      <c r="H53" s="650"/>
      <c r="I53" s="650"/>
    </row>
    <row r="54" spans="1:9" ht="25.5">
      <c r="A54" s="650"/>
      <c r="B54" s="650"/>
      <c r="C54" s="650"/>
      <c r="D54" s="651"/>
      <c r="E54" s="651"/>
      <c r="F54" s="651"/>
      <c r="G54" s="650"/>
      <c r="H54" s="650"/>
      <c r="I54" s="650"/>
    </row>
    <row r="55" spans="1:9" ht="25.5">
      <c r="A55" s="650"/>
      <c r="B55" s="650"/>
      <c r="C55" s="650"/>
      <c r="D55" s="651"/>
      <c r="E55" s="651"/>
      <c r="F55" s="651"/>
      <c r="G55" s="650"/>
      <c r="H55" s="650"/>
      <c r="I55" s="650"/>
    </row>
    <row r="56" spans="1:9" ht="25.5">
      <c r="A56" s="650"/>
      <c r="B56" s="650"/>
      <c r="C56" s="650"/>
      <c r="D56" s="651"/>
      <c r="E56" s="651"/>
      <c r="F56" s="651"/>
      <c r="G56" s="650"/>
      <c r="H56" s="650"/>
      <c r="I56" s="650"/>
    </row>
    <row r="57" spans="1:9" ht="25.5">
      <c r="A57" s="650"/>
      <c r="B57" s="650"/>
      <c r="C57" s="650"/>
      <c r="D57" s="651"/>
      <c r="E57" s="651"/>
      <c r="F57" s="651"/>
      <c r="G57" s="650"/>
      <c r="H57" s="650"/>
      <c r="I57" s="650"/>
    </row>
    <row r="58" spans="1:9" ht="25.5">
      <c r="A58" s="650"/>
      <c r="B58" s="650"/>
      <c r="C58" s="650"/>
      <c r="D58" s="651"/>
      <c r="E58" s="651"/>
      <c r="F58" s="651"/>
      <c r="G58" s="650"/>
      <c r="H58" s="650"/>
      <c r="I58" s="650"/>
    </row>
    <row r="59" spans="1:9" ht="25.5">
      <c r="A59" s="650"/>
      <c r="B59" s="650"/>
      <c r="C59" s="650"/>
      <c r="D59" s="651"/>
      <c r="E59" s="651"/>
      <c r="F59" s="651"/>
      <c r="G59" s="650"/>
      <c r="H59" s="650"/>
      <c r="I59" s="650"/>
    </row>
    <row r="60" spans="1:9" ht="25.5">
      <c r="A60" s="650"/>
      <c r="B60" s="650"/>
      <c r="C60" s="650"/>
      <c r="D60" s="651"/>
      <c r="E60" s="651"/>
      <c r="F60" s="651"/>
      <c r="G60" s="650"/>
      <c r="H60" s="650"/>
      <c r="I60" s="650"/>
    </row>
    <row r="61" spans="1:9" ht="25.5">
      <c r="A61" s="650"/>
      <c r="B61" s="650"/>
      <c r="C61" s="650"/>
      <c r="D61" s="651"/>
      <c r="E61" s="651"/>
      <c r="F61" s="651"/>
      <c r="G61" s="650"/>
      <c r="H61" s="650"/>
      <c r="I61" s="650"/>
    </row>
    <row r="62" spans="1:9" ht="25.5">
      <c r="A62" s="650"/>
      <c r="B62" s="650"/>
      <c r="C62" s="650"/>
      <c r="D62" s="651"/>
      <c r="E62" s="651"/>
      <c r="F62" s="651"/>
      <c r="G62" s="650"/>
      <c r="H62" s="650"/>
      <c r="I62" s="650"/>
    </row>
    <row r="63" spans="1:9" ht="25.5">
      <c r="A63" s="650"/>
      <c r="B63" s="650"/>
      <c r="C63" s="650"/>
      <c r="D63" s="651"/>
      <c r="E63" s="651"/>
      <c r="F63" s="651"/>
      <c r="G63" s="650"/>
      <c r="H63" s="650"/>
      <c r="I63" s="650"/>
    </row>
    <row r="64" spans="1:9" ht="25.5">
      <c r="A64" s="650"/>
      <c r="B64" s="650"/>
      <c r="C64" s="650"/>
      <c r="D64" s="651"/>
      <c r="E64" s="651"/>
      <c r="F64" s="651"/>
      <c r="G64" s="650"/>
      <c r="H64" s="650"/>
      <c r="I64" s="650"/>
    </row>
    <row r="65" spans="1:9" ht="25.5">
      <c r="A65" s="650"/>
      <c r="B65" s="650"/>
      <c r="C65" s="650"/>
      <c r="D65" s="651"/>
      <c r="E65" s="651"/>
      <c r="F65" s="651"/>
      <c r="G65" s="650"/>
      <c r="H65" s="650"/>
      <c r="I65" s="650"/>
    </row>
    <row r="66" spans="1:9" ht="25.5">
      <c r="A66" s="650"/>
      <c r="B66" s="650"/>
      <c r="C66" s="650"/>
      <c r="D66" s="651"/>
      <c r="E66" s="651"/>
      <c r="F66" s="651"/>
      <c r="G66" s="650"/>
      <c r="H66" s="650"/>
      <c r="I66" s="650"/>
    </row>
    <row r="67" spans="1:9" ht="25.5">
      <c r="A67" s="650"/>
      <c r="B67" s="650"/>
      <c r="C67" s="650"/>
      <c r="D67" s="651"/>
      <c r="E67" s="651"/>
      <c r="F67" s="651"/>
      <c r="G67" s="650"/>
      <c r="H67" s="650"/>
      <c r="I67" s="650"/>
    </row>
    <row r="68" spans="1:9" ht="25.5">
      <c r="A68" s="650"/>
      <c r="B68" s="650"/>
      <c r="C68" s="650"/>
      <c r="D68" s="651"/>
      <c r="E68" s="651"/>
      <c r="F68" s="651"/>
      <c r="G68" s="650"/>
      <c r="H68" s="650"/>
      <c r="I68" s="650"/>
    </row>
    <row r="69" spans="1:9" ht="25.5">
      <c r="A69" s="650"/>
      <c r="B69" s="650"/>
      <c r="C69" s="650"/>
      <c r="D69" s="651"/>
      <c r="E69" s="651"/>
      <c r="F69" s="651"/>
      <c r="G69" s="650"/>
      <c r="H69" s="650"/>
      <c r="I69" s="650"/>
    </row>
    <row r="70" spans="1:9" ht="25.5">
      <c r="A70" s="650"/>
      <c r="B70" s="650"/>
      <c r="C70" s="650"/>
      <c r="D70" s="651"/>
      <c r="E70" s="651"/>
      <c r="F70" s="651"/>
      <c r="G70" s="650"/>
      <c r="H70" s="650"/>
      <c r="I70" s="650"/>
    </row>
    <row r="71" spans="1:9" ht="25.5">
      <c r="A71" s="650"/>
      <c r="B71" s="650"/>
      <c r="C71" s="650"/>
      <c r="D71" s="651"/>
      <c r="E71" s="651"/>
      <c r="F71" s="651"/>
      <c r="G71" s="650"/>
      <c r="H71" s="650"/>
      <c r="I71" s="650"/>
    </row>
    <row r="72" spans="1:9" ht="25.5">
      <c r="A72" s="650"/>
      <c r="B72" s="650"/>
      <c r="C72" s="650"/>
      <c r="D72" s="651"/>
      <c r="E72" s="651"/>
      <c r="F72" s="651"/>
      <c r="G72" s="650"/>
      <c r="H72" s="650"/>
      <c r="I72" s="650"/>
    </row>
    <row r="73" spans="1:9" ht="25.5">
      <c r="A73" s="650"/>
      <c r="B73" s="650"/>
      <c r="C73" s="650"/>
      <c r="D73" s="651"/>
      <c r="E73" s="651"/>
      <c r="F73" s="651"/>
      <c r="G73" s="650"/>
      <c r="H73" s="650"/>
      <c r="I73" s="650"/>
    </row>
    <row r="74" spans="1:9" ht="25.5">
      <c r="A74" s="650"/>
      <c r="B74" s="650"/>
      <c r="C74" s="650"/>
      <c r="D74" s="651"/>
      <c r="E74" s="651"/>
      <c r="F74" s="651"/>
      <c r="G74" s="650"/>
      <c r="H74" s="650"/>
      <c r="I74" s="650"/>
    </row>
    <row r="75" spans="1:9" ht="25.5">
      <c r="A75" s="650"/>
      <c r="B75" s="650"/>
      <c r="C75" s="650"/>
      <c r="D75" s="651"/>
      <c r="E75" s="651"/>
      <c r="F75" s="651"/>
      <c r="G75" s="650"/>
      <c r="H75" s="650"/>
      <c r="I75" s="650"/>
    </row>
    <row r="76" spans="1:9" ht="25.5">
      <c r="A76" s="650"/>
      <c r="B76" s="650"/>
      <c r="C76" s="650"/>
      <c r="D76" s="651"/>
      <c r="E76" s="651"/>
      <c r="F76" s="651"/>
      <c r="G76" s="650"/>
      <c r="H76" s="650"/>
      <c r="I76" s="650"/>
    </row>
    <row r="77" spans="1:9" ht="25.5">
      <c r="A77" s="650"/>
      <c r="B77" s="650"/>
      <c r="C77" s="650"/>
      <c r="D77" s="651"/>
      <c r="E77" s="651"/>
      <c r="F77" s="651"/>
      <c r="G77" s="650"/>
      <c r="H77" s="650"/>
      <c r="I77" s="650"/>
    </row>
    <row r="78" spans="1:9" ht="25.5">
      <c r="A78" s="650"/>
      <c r="B78" s="650"/>
      <c r="C78" s="650"/>
      <c r="D78" s="651"/>
      <c r="E78" s="651"/>
      <c r="F78" s="651"/>
      <c r="G78" s="650"/>
      <c r="H78" s="650"/>
      <c r="I78" s="650"/>
    </row>
    <row r="79" spans="1:9" ht="25.5">
      <c r="A79" s="650"/>
      <c r="B79" s="650"/>
      <c r="C79" s="650"/>
      <c r="D79" s="651"/>
      <c r="E79" s="651"/>
      <c r="F79" s="651"/>
      <c r="G79" s="650"/>
      <c r="H79" s="650"/>
      <c r="I79" s="650"/>
    </row>
    <row r="80" spans="1:9" ht="25.5">
      <c r="A80" s="650"/>
      <c r="B80" s="650"/>
      <c r="C80" s="650"/>
      <c r="D80" s="651"/>
      <c r="E80" s="651"/>
      <c r="F80" s="651"/>
      <c r="G80" s="650"/>
      <c r="H80" s="650"/>
      <c r="I80" s="650"/>
    </row>
    <row r="81" spans="1:9" ht="25.5">
      <c r="A81" s="650"/>
      <c r="B81" s="650"/>
      <c r="C81" s="650"/>
      <c r="D81" s="651"/>
      <c r="E81" s="651"/>
      <c r="F81" s="651"/>
      <c r="G81" s="650"/>
      <c r="H81" s="650"/>
      <c r="I81" s="650"/>
    </row>
    <row r="82" spans="1:9" ht="25.5">
      <c r="A82" s="650"/>
      <c r="B82" s="650"/>
      <c r="C82" s="650"/>
      <c r="D82" s="651"/>
      <c r="E82" s="651"/>
      <c r="F82" s="651"/>
      <c r="G82" s="650"/>
      <c r="H82" s="650"/>
      <c r="I82" s="650"/>
    </row>
    <row r="83" spans="1:9" ht="25.5">
      <c r="A83" s="650"/>
      <c r="B83" s="650"/>
      <c r="C83" s="650"/>
      <c r="D83" s="651"/>
      <c r="E83" s="651"/>
      <c r="F83" s="651"/>
      <c r="G83" s="650"/>
      <c r="H83" s="650"/>
      <c r="I83" s="650"/>
    </row>
    <row r="84" spans="1:9" ht="25.5">
      <c r="A84" s="650"/>
      <c r="B84" s="650"/>
      <c r="C84" s="650"/>
      <c r="D84" s="651"/>
      <c r="E84" s="651"/>
      <c r="F84" s="651"/>
      <c r="G84" s="650"/>
      <c r="H84" s="650"/>
      <c r="I84" s="650"/>
    </row>
    <row r="85" spans="1:9" ht="25.5">
      <c r="A85" s="650"/>
      <c r="B85" s="650"/>
      <c r="C85" s="650"/>
      <c r="D85" s="651"/>
      <c r="E85" s="651"/>
      <c r="F85" s="651"/>
      <c r="G85" s="650"/>
      <c r="H85" s="650"/>
      <c r="I85" s="650"/>
    </row>
    <row r="86" spans="1:9" ht="25.5">
      <c r="A86" s="650"/>
      <c r="B86" s="650"/>
      <c r="C86" s="650"/>
      <c r="D86" s="651"/>
      <c r="E86" s="651"/>
      <c r="F86" s="651"/>
      <c r="G86" s="650"/>
      <c r="H86" s="650"/>
      <c r="I86" s="650"/>
    </row>
    <row r="87" spans="1:9" ht="25.5">
      <c r="A87" s="650"/>
      <c r="B87" s="650"/>
      <c r="C87" s="650"/>
      <c r="D87" s="651"/>
      <c r="E87" s="651"/>
      <c r="F87" s="651"/>
      <c r="G87" s="650"/>
      <c r="H87" s="650"/>
      <c r="I87" s="650"/>
    </row>
    <row r="88" spans="1:9" ht="25.5">
      <c r="A88" s="650"/>
      <c r="B88" s="650"/>
      <c r="C88" s="650"/>
      <c r="D88" s="651"/>
      <c r="E88" s="651"/>
      <c r="F88" s="651"/>
      <c r="G88" s="650"/>
      <c r="H88" s="650"/>
      <c r="I88" s="650"/>
    </row>
    <row r="89" spans="1:9" ht="25.5">
      <c r="A89" s="650"/>
      <c r="B89" s="650"/>
      <c r="C89" s="650"/>
      <c r="D89" s="651"/>
      <c r="E89" s="651"/>
      <c r="F89" s="651"/>
      <c r="G89" s="650"/>
      <c r="H89" s="650"/>
      <c r="I89" s="650"/>
    </row>
    <row r="90" spans="1:9" ht="25.5">
      <c r="A90" s="650"/>
      <c r="B90" s="650"/>
      <c r="C90" s="650"/>
      <c r="D90" s="651"/>
      <c r="E90" s="651"/>
      <c r="F90" s="651"/>
      <c r="G90" s="650"/>
      <c r="H90" s="650"/>
      <c r="I90" s="650"/>
    </row>
    <row r="91" spans="1:9" ht="25.5">
      <c r="A91" s="650"/>
      <c r="B91" s="650"/>
      <c r="C91" s="650"/>
      <c r="D91" s="651"/>
      <c r="E91" s="651"/>
      <c r="F91" s="651"/>
      <c r="G91" s="650"/>
      <c r="H91" s="650"/>
      <c r="I91" s="650"/>
    </row>
    <row r="92" spans="1:9" ht="25.5">
      <c r="A92" s="650"/>
      <c r="B92" s="650"/>
      <c r="C92" s="650"/>
      <c r="D92" s="651"/>
      <c r="E92" s="651"/>
      <c r="F92" s="651"/>
      <c r="G92" s="650"/>
      <c r="H92" s="650"/>
      <c r="I92" s="650"/>
    </row>
    <row r="93" spans="1:9" ht="25.5">
      <c r="A93" s="650"/>
      <c r="B93" s="650"/>
      <c r="C93" s="650"/>
      <c r="D93" s="651"/>
      <c r="E93" s="651"/>
      <c r="F93" s="651"/>
      <c r="G93" s="650"/>
      <c r="H93" s="650"/>
      <c r="I93" s="650"/>
    </row>
    <row r="94" spans="1:9" ht="25.5">
      <c r="A94" s="650"/>
      <c r="B94" s="650"/>
      <c r="C94" s="650"/>
      <c r="D94" s="651"/>
      <c r="E94" s="651"/>
      <c r="F94" s="651"/>
      <c r="G94" s="650"/>
      <c r="H94" s="650"/>
      <c r="I94" s="650"/>
    </row>
    <row r="95" spans="1:9" ht="25.5">
      <c r="A95" s="650"/>
      <c r="B95" s="650"/>
      <c r="C95" s="650"/>
      <c r="D95" s="651"/>
      <c r="E95" s="651"/>
      <c r="F95" s="651"/>
      <c r="G95" s="650"/>
      <c r="H95" s="650"/>
      <c r="I95" s="650"/>
    </row>
    <row r="96" spans="1:9" ht="25.5">
      <c r="A96" s="650"/>
      <c r="B96" s="650"/>
      <c r="C96" s="650"/>
      <c r="D96" s="651"/>
      <c r="E96" s="651"/>
      <c r="F96" s="651"/>
      <c r="G96" s="650"/>
      <c r="H96" s="650"/>
      <c r="I96" s="650"/>
    </row>
    <row r="97" spans="1:9" ht="25.5">
      <c r="A97" s="650"/>
      <c r="B97" s="650"/>
      <c r="C97" s="650"/>
      <c r="D97" s="651"/>
      <c r="E97" s="651"/>
      <c r="F97" s="651"/>
      <c r="G97" s="650"/>
      <c r="H97" s="650"/>
      <c r="I97" s="650"/>
    </row>
    <row r="98" spans="1:9" ht="25.5">
      <c r="A98" s="650"/>
      <c r="B98" s="650"/>
      <c r="C98" s="650"/>
      <c r="D98" s="651"/>
      <c r="E98" s="651"/>
      <c r="F98" s="651"/>
      <c r="G98" s="650"/>
      <c r="H98" s="650"/>
      <c r="I98" s="650"/>
    </row>
    <row r="99" spans="1:9" ht="25.5">
      <c r="A99" s="650"/>
      <c r="B99" s="650"/>
      <c r="C99" s="650"/>
      <c r="D99" s="651"/>
      <c r="E99" s="651"/>
      <c r="F99" s="651"/>
      <c r="G99" s="650"/>
      <c r="H99" s="650"/>
      <c r="I99" s="650"/>
    </row>
    <row r="100" spans="1:9" ht="25.5">
      <c r="A100" s="650"/>
      <c r="B100" s="650"/>
      <c r="C100" s="650"/>
      <c r="D100" s="651"/>
      <c r="E100" s="651"/>
      <c r="F100" s="651"/>
      <c r="G100" s="650"/>
      <c r="H100" s="650"/>
      <c r="I100" s="650"/>
    </row>
    <row r="101" spans="1:9" ht="25.5">
      <c r="A101" s="650"/>
      <c r="B101" s="650"/>
      <c r="C101" s="650"/>
      <c r="D101" s="651"/>
      <c r="E101" s="651"/>
      <c r="F101" s="651"/>
      <c r="G101" s="650"/>
      <c r="H101" s="650"/>
      <c r="I101" s="650"/>
    </row>
    <row r="102" spans="1:9" ht="25.5">
      <c r="A102" s="650"/>
      <c r="B102" s="650"/>
      <c r="C102" s="650"/>
      <c r="D102" s="651"/>
      <c r="E102" s="651"/>
      <c r="F102" s="651"/>
      <c r="G102" s="650"/>
      <c r="H102" s="650"/>
      <c r="I102" s="650"/>
    </row>
    <row r="103" spans="1:9" ht="25.5">
      <c r="A103" s="650"/>
      <c r="B103" s="650"/>
      <c r="C103" s="650"/>
      <c r="D103" s="651"/>
      <c r="E103" s="651"/>
      <c r="F103" s="651"/>
      <c r="G103" s="650"/>
      <c r="H103" s="650"/>
      <c r="I103" s="650"/>
    </row>
    <row r="104" spans="1:9" ht="25.5">
      <c r="A104" s="650"/>
      <c r="B104" s="650"/>
      <c r="C104" s="650"/>
      <c r="D104" s="651"/>
      <c r="E104" s="651"/>
      <c r="F104" s="651"/>
      <c r="G104" s="650"/>
      <c r="H104" s="650"/>
      <c r="I104" s="650"/>
    </row>
    <row r="105" spans="1:9" ht="25.5">
      <c r="A105" s="650"/>
      <c r="B105" s="650"/>
      <c r="C105" s="650"/>
      <c r="D105" s="651"/>
      <c r="E105" s="651"/>
      <c r="F105" s="651"/>
      <c r="G105" s="650"/>
      <c r="H105" s="650"/>
      <c r="I105" s="650"/>
    </row>
    <row r="106" spans="1:9" ht="25.5">
      <c r="A106" s="650"/>
      <c r="B106" s="650"/>
      <c r="C106" s="650"/>
      <c r="D106" s="651"/>
      <c r="E106" s="651"/>
      <c r="F106" s="651"/>
      <c r="G106" s="650"/>
      <c r="H106" s="650"/>
      <c r="I106" s="650"/>
    </row>
    <row r="107" spans="1:9" ht="25.5">
      <c r="A107" s="650"/>
      <c r="B107" s="650"/>
      <c r="C107" s="650"/>
      <c r="D107" s="651"/>
      <c r="E107" s="651"/>
      <c r="F107" s="651"/>
      <c r="G107" s="650"/>
      <c r="H107" s="650"/>
      <c r="I107" s="650"/>
    </row>
    <row r="108" spans="1:9" ht="25.5">
      <c r="A108" s="650"/>
      <c r="B108" s="650"/>
      <c r="C108" s="650"/>
      <c r="D108" s="651"/>
      <c r="E108" s="651"/>
      <c r="F108" s="651"/>
      <c r="G108" s="650"/>
      <c r="H108" s="650"/>
      <c r="I108" s="650"/>
    </row>
    <row r="109" spans="1:9" ht="25.5">
      <c r="A109" s="650"/>
      <c r="B109" s="650"/>
      <c r="C109" s="650"/>
      <c r="D109" s="651"/>
      <c r="E109" s="651"/>
      <c r="F109" s="651"/>
      <c r="G109" s="650"/>
      <c r="H109" s="650"/>
      <c r="I109" s="650"/>
    </row>
    <row r="110" spans="1:9" ht="25.5">
      <c r="A110" s="650"/>
      <c r="B110" s="650"/>
      <c r="C110" s="650"/>
      <c r="D110" s="651"/>
      <c r="E110" s="651"/>
      <c r="F110" s="651"/>
      <c r="G110" s="650"/>
      <c r="H110" s="650"/>
      <c r="I110" s="650"/>
    </row>
    <row r="111" spans="1:9" ht="25.5">
      <c r="A111" s="650"/>
      <c r="B111" s="650"/>
      <c r="C111" s="650"/>
      <c r="D111" s="651"/>
      <c r="E111" s="651"/>
      <c r="F111" s="651"/>
      <c r="G111" s="650"/>
      <c r="H111" s="650"/>
      <c r="I111" s="650"/>
    </row>
    <row r="112" spans="1:9" ht="25.5">
      <c r="A112" s="650"/>
      <c r="B112" s="650"/>
      <c r="C112" s="650"/>
      <c r="D112" s="651"/>
      <c r="E112" s="651"/>
      <c r="F112" s="651"/>
      <c r="G112" s="650"/>
      <c r="H112" s="650"/>
      <c r="I112" s="650"/>
    </row>
    <row r="113" spans="1:9" ht="25.5">
      <c r="A113" s="650"/>
      <c r="B113" s="650"/>
      <c r="C113" s="650"/>
      <c r="D113" s="651"/>
      <c r="E113" s="651"/>
      <c r="F113" s="651"/>
      <c r="G113" s="650"/>
      <c r="H113" s="650"/>
      <c r="I113" s="650"/>
    </row>
    <row r="114" spans="1:9" ht="25.5">
      <c r="A114" s="650"/>
      <c r="B114" s="650"/>
      <c r="C114" s="650"/>
      <c r="D114" s="651"/>
      <c r="E114" s="651"/>
      <c r="F114" s="651"/>
      <c r="G114" s="650"/>
      <c r="H114" s="650"/>
      <c r="I114" s="650"/>
    </row>
    <row r="115" spans="1:9" ht="25.5">
      <c r="A115" s="650"/>
      <c r="B115" s="650"/>
      <c r="C115" s="650"/>
      <c r="D115" s="651"/>
      <c r="E115" s="651"/>
      <c r="F115" s="651"/>
      <c r="G115" s="650"/>
      <c r="H115" s="650"/>
      <c r="I115" s="650"/>
    </row>
    <row r="116" spans="1:9" ht="25.5">
      <c r="A116" s="650"/>
      <c r="B116" s="650"/>
      <c r="C116" s="650"/>
      <c r="D116" s="651"/>
      <c r="E116" s="651"/>
      <c r="F116" s="651"/>
      <c r="G116" s="650"/>
      <c r="H116" s="650"/>
      <c r="I116" s="650"/>
    </row>
    <row r="117" spans="1:9" ht="25.5">
      <c r="A117" s="650"/>
      <c r="B117" s="650"/>
      <c r="C117" s="650"/>
      <c r="D117" s="651"/>
      <c r="E117" s="651"/>
      <c r="F117" s="651"/>
      <c r="G117" s="650"/>
      <c r="H117" s="650"/>
      <c r="I117" s="650"/>
    </row>
    <row r="118" spans="1:9" ht="25.5">
      <c r="A118" s="650"/>
      <c r="B118" s="650"/>
      <c r="C118" s="650"/>
      <c r="D118" s="651"/>
      <c r="E118" s="651"/>
      <c r="F118" s="651"/>
      <c r="G118" s="650"/>
      <c r="H118" s="650"/>
      <c r="I118" s="650"/>
    </row>
    <row r="119" spans="1:9" ht="25.5">
      <c r="A119" s="650"/>
      <c r="B119" s="650"/>
      <c r="C119" s="650"/>
      <c r="D119" s="651"/>
      <c r="E119" s="651"/>
      <c r="F119" s="651"/>
      <c r="G119" s="650"/>
      <c r="H119" s="650"/>
      <c r="I119" s="650"/>
    </row>
    <row r="120" spans="1:9" ht="25.5">
      <c r="A120" s="650"/>
      <c r="B120" s="650"/>
      <c r="C120" s="650"/>
      <c r="D120" s="651"/>
      <c r="E120" s="651"/>
      <c r="F120" s="651"/>
      <c r="G120" s="650"/>
      <c r="H120" s="650"/>
      <c r="I120" s="650"/>
    </row>
    <row r="121" spans="1:9" ht="25.5">
      <c r="A121" s="650"/>
      <c r="B121" s="650"/>
      <c r="C121" s="650"/>
      <c r="D121" s="651"/>
      <c r="E121" s="651"/>
      <c r="F121" s="651"/>
      <c r="G121" s="650"/>
      <c r="H121" s="650"/>
      <c r="I121" s="650"/>
    </row>
    <row r="122" spans="1:9" ht="25.5">
      <c r="A122" s="650"/>
      <c r="B122" s="650"/>
      <c r="C122" s="650"/>
      <c r="D122" s="651"/>
      <c r="E122" s="651"/>
      <c r="F122" s="651"/>
      <c r="G122" s="650"/>
      <c r="H122" s="650"/>
      <c r="I122" s="650"/>
    </row>
    <row r="123" spans="1:9" ht="25.5">
      <c r="A123" s="650"/>
      <c r="B123" s="650"/>
      <c r="C123" s="650"/>
      <c r="D123" s="651"/>
      <c r="E123" s="651"/>
      <c r="F123" s="651"/>
      <c r="G123" s="650"/>
      <c r="H123" s="650"/>
      <c r="I123" s="650"/>
    </row>
    <row r="124" spans="1:9" ht="25.5">
      <c r="A124" s="650"/>
      <c r="B124" s="650"/>
      <c r="C124" s="650"/>
      <c r="D124" s="651"/>
      <c r="E124" s="651"/>
      <c r="F124" s="651"/>
      <c r="G124" s="650"/>
      <c r="H124" s="650"/>
      <c r="I124" s="650"/>
    </row>
    <row r="125" spans="1:9" ht="25.5">
      <c r="A125" s="650"/>
      <c r="B125" s="650"/>
      <c r="C125" s="650"/>
      <c r="D125" s="651"/>
      <c r="E125" s="651"/>
      <c r="F125" s="651"/>
      <c r="G125" s="650"/>
      <c r="H125" s="650"/>
      <c r="I125" s="650"/>
    </row>
    <row r="126" spans="1:9" ht="25.5">
      <c r="A126" s="650"/>
      <c r="B126" s="650"/>
      <c r="C126" s="650"/>
      <c r="D126" s="651"/>
      <c r="E126" s="651"/>
      <c r="F126" s="651"/>
      <c r="G126" s="650"/>
      <c r="H126" s="650"/>
      <c r="I126" s="650"/>
    </row>
    <row r="127" spans="1:9" ht="25.5">
      <c r="A127" s="650"/>
      <c r="B127" s="650"/>
      <c r="C127" s="650"/>
      <c r="D127" s="651"/>
      <c r="E127" s="651"/>
      <c r="F127" s="651"/>
      <c r="G127" s="650"/>
      <c r="H127" s="650"/>
      <c r="I127" s="650"/>
    </row>
    <row r="128" spans="1:9" ht="25.5">
      <c r="A128" s="650"/>
      <c r="B128" s="650"/>
      <c r="C128" s="650"/>
      <c r="D128" s="651"/>
      <c r="E128" s="651"/>
      <c r="F128" s="651"/>
      <c r="G128" s="650"/>
      <c r="H128" s="650"/>
      <c r="I128" s="650"/>
    </row>
    <row r="129" spans="1:9" ht="25.5">
      <c r="A129" s="650"/>
      <c r="B129" s="650"/>
      <c r="C129" s="650"/>
      <c r="D129" s="651"/>
      <c r="E129" s="651"/>
      <c r="F129" s="651"/>
      <c r="G129" s="650"/>
      <c r="H129" s="650"/>
      <c r="I129" s="650"/>
    </row>
    <row r="130" spans="1:9" ht="25.5">
      <c r="A130" s="650"/>
      <c r="B130" s="650"/>
      <c r="C130" s="650"/>
      <c r="D130" s="651"/>
      <c r="E130" s="651"/>
      <c r="F130" s="651"/>
      <c r="G130" s="650"/>
      <c r="H130" s="650"/>
      <c r="I130" s="650"/>
    </row>
    <row r="131" spans="1:9" ht="25.5">
      <c r="A131" s="650"/>
      <c r="B131" s="650"/>
      <c r="C131" s="650"/>
      <c r="D131" s="651"/>
      <c r="E131" s="651"/>
      <c r="F131" s="651"/>
      <c r="G131" s="650"/>
      <c r="H131" s="650"/>
      <c r="I131" s="650"/>
    </row>
    <row r="132" spans="1:9" ht="25.5">
      <c r="A132" s="650"/>
      <c r="B132" s="650"/>
      <c r="C132" s="650"/>
      <c r="D132" s="651"/>
      <c r="E132" s="651"/>
      <c r="F132" s="651"/>
      <c r="G132" s="650"/>
      <c r="H132" s="650"/>
      <c r="I132" s="650"/>
    </row>
    <row r="133" spans="1:9" ht="25.5">
      <c r="A133" s="650"/>
      <c r="B133" s="650"/>
      <c r="C133" s="650"/>
      <c r="D133" s="651"/>
      <c r="E133" s="651"/>
      <c r="F133" s="651"/>
      <c r="G133" s="650"/>
      <c r="H133" s="650"/>
      <c r="I133" s="650"/>
    </row>
    <row r="134" spans="1:9" ht="25.5">
      <c r="A134" s="650"/>
      <c r="B134" s="650"/>
      <c r="C134" s="650"/>
      <c r="D134" s="651"/>
      <c r="E134" s="651"/>
      <c r="F134" s="651"/>
      <c r="G134" s="650"/>
      <c r="H134" s="650"/>
      <c r="I134" s="650"/>
    </row>
    <row r="135" spans="1:9" ht="25.5">
      <c r="A135" s="650"/>
      <c r="B135" s="650"/>
      <c r="C135" s="650"/>
      <c r="D135" s="651"/>
      <c r="E135" s="651"/>
      <c r="F135" s="651"/>
      <c r="G135" s="650"/>
      <c r="H135" s="650"/>
      <c r="I135" s="650"/>
    </row>
    <row r="136" spans="1:9" ht="25.5">
      <c r="A136" s="650"/>
      <c r="B136" s="650"/>
      <c r="C136" s="650"/>
      <c r="D136" s="651"/>
      <c r="E136" s="651"/>
      <c r="F136" s="651"/>
      <c r="G136" s="650"/>
      <c r="H136" s="650"/>
      <c r="I136" s="650"/>
    </row>
    <row r="137" spans="1:9" ht="25.5">
      <c r="A137" s="650"/>
      <c r="B137" s="650"/>
      <c r="C137" s="650"/>
      <c r="D137" s="651"/>
      <c r="E137" s="651"/>
      <c r="F137" s="651"/>
      <c r="G137" s="650"/>
      <c r="H137" s="650"/>
      <c r="I137" s="650"/>
    </row>
    <row r="138" spans="1:9" ht="25.5">
      <c r="A138" s="650"/>
      <c r="B138" s="650"/>
      <c r="C138" s="650"/>
      <c r="D138" s="651"/>
      <c r="E138" s="651"/>
      <c r="F138" s="651"/>
      <c r="G138" s="650"/>
      <c r="H138" s="650"/>
      <c r="I138" s="650"/>
    </row>
    <row r="139" spans="1:9" ht="25.5">
      <c r="A139" s="650"/>
      <c r="B139" s="650"/>
      <c r="C139" s="650"/>
      <c r="D139" s="651"/>
      <c r="E139" s="651"/>
      <c r="F139" s="651"/>
      <c r="G139" s="650"/>
      <c r="H139" s="650"/>
      <c r="I139" s="650"/>
    </row>
    <row r="140" spans="1:9" ht="25.5">
      <c r="A140" s="650"/>
      <c r="B140" s="650"/>
      <c r="C140" s="650"/>
      <c r="D140" s="651"/>
      <c r="E140" s="651"/>
      <c r="F140" s="651"/>
      <c r="G140" s="650"/>
      <c r="H140" s="650"/>
      <c r="I140" s="650"/>
    </row>
    <row r="141" spans="1:9" ht="25.5">
      <c r="A141" s="650"/>
      <c r="B141" s="650"/>
      <c r="C141" s="650"/>
      <c r="D141" s="651"/>
      <c r="E141" s="651"/>
      <c r="F141" s="651"/>
      <c r="G141" s="650"/>
      <c r="H141" s="650"/>
      <c r="I141" s="650"/>
    </row>
    <row r="142" spans="1:9" ht="25.5">
      <c r="A142" s="650"/>
      <c r="B142" s="650"/>
      <c r="C142" s="650"/>
      <c r="D142" s="651"/>
      <c r="E142" s="651"/>
      <c r="F142" s="651"/>
      <c r="G142" s="650"/>
      <c r="H142" s="650"/>
      <c r="I142" s="650"/>
    </row>
    <row r="143" spans="1:9" ht="25.5">
      <c r="A143" s="650"/>
      <c r="B143" s="650"/>
      <c r="C143" s="650"/>
      <c r="D143" s="651"/>
      <c r="E143" s="651"/>
      <c r="F143" s="651"/>
      <c r="G143" s="650"/>
      <c r="H143" s="650"/>
      <c r="I143" s="650"/>
    </row>
    <row r="144" spans="1:9" ht="25.5">
      <c r="A144" s="650"/>
      <c r="B144" s="650"/>
      <c r="C144" s="650"/>
      <c r="D144" s="651"/>
      <c r="E144" s="651"/>
      <c r="F144" s="651"/>
      <c r="G144" s="650"/>
      <c r="H144" s="650"/>
      <c r="I144" s="650"/>
    </row>
    <row r="145" spans="1:9" ht="25.5">
      <c r="A145" s="650"/>
      <c r="B145" s="650"/>
      <c r="C145" s="650"/>
      <c r="D145" s="651"/>
      <c r="E145" s="651"/>
      <c r="F145" s="651"/>
      <c r="G145" s="650"/>
      <c r="H145" s="650"/>
      <c r="I145" s="650"/>
    </row>
    <row r="146" spans="1:9" ht="25.5">
      <c r="A146" s="650"/>
      <c r="B146" s="650"/>
      <c r="C146" s="650"/>
      <c r="D146" s="651"/>
      <c r="E146" s="651"/>
      <c r="F146" s="651"/>
      <c r="G146" s="650"/>
      <c r="H146" s="650"/>
      <c r="I146" s="650"/>
    </row>
    <row r="147" spans="1:9" ht="25.5">
      <c r="A147" s="650"/>
      <c r="B147" s="650"/>
      <c r="C147" s="650"/>
      <c r="D147" s="651"/>
      <c r="E147" s="651"/>
      <c r="F147" s="651"/>
      <c r="G147" s="650"/>
      <c r="H147" s="650"/>
      <c r="I147" s="650"/>
    </row>
    <row r="148" spans="1:9" ht="25.5">
      <c r="A148" s="650"/>
      <c r="B148" s="650"/>
      <c r="C148" s="650"/>
      <c r="D148" s="651"/>
      <c r="E148" s="651"/>
      <c r="F148" s="651"/>
      <c r="G148" s="650"/>
      <c r="H148" s="650"/>
      <c r="I148" s="650"/>
    </row>
    <row r="149" spans="1:9" ht="25.5">
      <c r="A149" s="650"/>
      <c r="B149" s="650"/>
      <c r="C149" s="650"/>
      <c r="D149" s="651"/>
      <c r="E149" s="651"/>
      <c r="F149" s="651"/>
      <c r="G149" s="650"/>
      <c r="H149" s="650"/>
      <c r="I149" s="650"/>
    </row>
    <row r="150" spans="1:9" ht="25.5">
      <c r="A150" s="650"/>
      <c r="B150" s="650"/>
      <c r="C150" s="650"/>
      <c r="D150" s="651"/>
      <c r="E150" s="651"/>
      <c r="F150" s="651"/>
      <c r="G150" s="650"/>
      <c r="H150" s="650"/>
      <c r="I150" s="650"/>
    </row>
    <row r="151" spans="1:9" ht="25.5">
      <c r="A151" s="650"/>
      <c r="B151" s="650"/>
      <c r="C151" s="650"/>
      <c r="D151" s="651"/>
      <c r="E151" s="651"/>
      <c r="F151" s="651"/>
      <c r="G151" s="650"/>
      <c r="H151" s="650"/>
      <c r="I151" s="650"/>
    </row>
    <row r="152" spans="1:9" ht="25.5">
      <c r="A152" s="650"/>
      <c r="B152" s="650"/>
      <c r="C152" s="650"/>
      <c r="D152" s="651"/>
      <c r="E152" s="651"/>
      <c r="F152" s="651"/>
      <c r="G152" s="650"/>
      <c r="H152" s="650"/>
      <c r="I152" s="650"/>
    </row>
    <row r="153" spans="1:9" ht="25.5">
      <c r="A153" s="650"/>
      <c r="B153" s="650"/>
      <c r="C153" s="650"/>
      <c r="D153" s="651"/>
      <c r="E153" s="651"/>
      <c r="F153" s="651"/>
      <c r="G153" s="650"/>
      <c r="H153" s="650"/>
      <c r="I153" s="650"/>
    </row>
    <row r="154" spans="1:9" ht="25.5">
      <c r="A154" s="650"/>
      <c r="B154" s="650"/>
      <c r="C154" s="650"/>
      <c r="D154" s="651"/>
      <c r="E154" s="651"/>
      <c r="F154" s="651"/>
      <c r="G154" s="650"/>
      <c r="H154" s="650"/>
      <c r="I154" s="650"/>
    </row>
    <row r="155" spans="1:9" ht="25.5">
      <c r="A155" s="650"/>
      <c r="B155" s="650"/>
      <c r="C155" s="650"/>
      <c r="D155" s="651"/>
      <c r="E155" s="651"/>
      <c r="F155" s="651"/>
      <c r="G155" s="650"/>
      <c r="H155" s="650"/>
      <c r="I155" s="650"/>
    </row>
    <row r="156" spans="1:9" ht="25.5">
      <c r="A156" s="650"/>
      <c r="B156" s="650"/>
      <c r="C156" s="650"/>
      <c r="D156" s="651"/>
      <c r="E156" s="651"/>
      <c r="F156" s="651"/>
      <c r="G156" s="650"/>
      <c r="H156" s="650"/>
      <c r="I156" s="650"/>
    </row>
    <row r="157" spans="1:9" ht="25.5">
      <c r="A157" s="650"/>
      <c r="B157" s="650"/>
      <c r="C157" s="650"/>
      <c r="D157" s="651"/>
      <c r="E157" s="651"/>
      <c r="F157" s="651"/>
      <c r="G157" s="650"/>
      <c r="H157" s="650"/>
      <c r="I157" s="650"/>
    </row>
    <row r="158" spans="1:9" ht="25.5">
      <c r="A158" s="650"/>
      <c r="B158" s="650"/>
      <c r="C158" s="650"/>
      <c r="D158" s="651"/>
      <c r="E158" s="651"/>
      <c r="F158" s="651"/>
      <c r="G158" s="650"/>
      <c r="H158" s="650"/>
      <c r="I158" s="650"/>
    </row>
    <row r="159" spans="1:9" ht="25.5">
      <c r="A159" s="650"/>
      <c r="B159" s="650"/>
      <c r="C159" s="650"/>
      <c r="D159" s="651"/>
      <c r="E159" s="651"/>
      <c r="F159" s="651"/>
      <c r="G159" s="650"/>
      <c r="H159" s="650"/>
      <c r="I159" s="650"/>
    </row>
    <row r="160" spans="1:9" ht="25.5">
      <c r="A160" s="650"/>
      <c r="B160" s="650"/>
      <c r="C160" s="650"/>
      <c r="D160" s="651"/>
      <c r="E160" s="651"/>
      <c r="F160" s="651"/>
      <c r="G160" s="650"/>
      <c r="H160" s="650"/>
      <c r="I160" s="650"/>
    </row>
    <row r="161" spans="1:9" ht="25.5">
      <c r="A161" s="650"/>
      <c r="B161" s="650"/>
      <c r="C161" s="650"/>
      <c r="D161" s="651"/>
      <c r="E161" s="651"/>
      <c r="F161" s="651"/>
      <c r="G161" s="650"/>
      <c r="H161" s="650"/>
      <c r="I161" s="650"/>
    </row>
    <row r="162" spans="1:9" ht="25.5">
      <c r="A162" s="650"/>
      <c r="B162" s="650"/>
      <c r="C162" s="650"/>
      <c r="D162" s="651"/>
      <c r="E162" s="651"/>
      <c r="F162" s="651"/>
      <c r="G162" s="650"/>
      <c r="H162" s="650"/>
      <c r="I162" s="650"/>
    </row>
    <row r="163" spans="1:9" ht="25.5">
      <c r="A163" s="650"/>
      <c r="B163" s="650"/>
      <c r="C163" s="650"/>
      <c r="D163" s="651"/>
      <c r="E163" s="651"/>
      <c r="F163" s="651"/>
      <c r="G163" s="650"/>
      <c r="H163" s="650"/>
      <c r="I163" s="650"/>
    </row>
    <row r="164" spans="1:9" ht="25.5">
      <c r="A164" s="650"/>
      <c r="B164" s="650"/>
      <c r="C164" s="650"/>
      <c r="D164" s="651"/>
      <c r="E164" s="651"/>
      <c r="F164" s="651"/>
      <c r="G164" s="650"/>
      <c r="H164" s="650"/>
      <c r="I164" s="650"/>
    </row>
    <row r="165" spans="1:9" ht="25.5">
      <c r="A165" s="650"/>
      <c r="B165" s="650"/>
      <c r="C165" s="650"/>
      <c r="D165" s="651"/>
      <c r="E165" s="651"/>
      <c r="F165" s="651"/>
      <c r="G165" s="650"/>
      <c r="H165" s="650"/>
      <c r="I165" s="650"/>
    </row>
    <row r="166" spans="1:9" ht="25.5">
      <c r="A166" s="650"/>
      <c r="B166" s="650"/>
      <c r="C166" s="650"/>
      <c r="D166" s="651"/>
      <c r="E166" s="651"/>
      <c r="F166" s="651"/>
      <c r="G166" s="650"/>
      <c r="H166" s="650"/>
      <c r="I166" s="650"/>
    </row>
    <row r="167" spans="1:9" ht="25.5">
      <c r="A167" s="650"/>
      <c r="B167" s="650"/>
      <c r="C167" s="650"/>
      <c r="D167" s="651"/>
      <c r="E167" s="651"/>
      <c r="F167" s="651"/>
      <c r="G167" s="650"/>
      <c r="H167" s="650"/>
      <c r="I167" s="650"/>
    </row>
    <row r="168" spans="1:9" ht="25.5">
      <c r="A168" s="650"/>
      <c r="B168" s="650"/>
      <c r="C168" s="650"/>
      <c r="D168" s="651"/>
      <c r="E168" s="651"/>
      <c r="F168" s="651"/>
      <c r="G168" s="650"/>
      <c r="H168" s="650"/>
      <c r="I168" s="650"/>
    </row>
    <row r="169" spans="1:9" ht="25.5">
      <c r="A169" s="650"/>
      <c r="B169" s="650"/>
      <c r="C169" s="650"/>
      <c r="D169" s="651"/>
      <c r="E169" s="651"/>
      <c r="F169" s="651"/>
      <c r="G169" s="650"/>
      <c r="H169" s="650"/>
      <c r="I169" s="650"/>
    </row>
    <row r="170" spans="1:9" ht="25.5">
      <c r="A170" s="650"/>
      <c r="B170" s="650"/>
      <c r="C170" s="650"/>
      <c r="D170" s="651"/>
      <c r="E170" s="651"/>
      <c r="F170" s="651"/>
      <c r="G170" s="650"/>
      <c r="H170" s="650"/>
      <c r="I170" s="650"/>
    </row>
    <row r="171" spans="1:9" ht="25.5">
      <c r="A171" s="650"/>
      <c r="B171" s="650"/>
      <c r="C171" s="650"/>
      <c r="D171" s="651"/>
      <c r="E171" s="651"/>
      <c r="F171" s="651"/>
      <c r="G171" s="650"/>
      <c r="H171" s="650"/>
      <c r="I171" s="650"/>
    </row>
    <row r="172" spans="1:9" ht="25.5">
      <c r="A172" s="650"/>
      <c r="B172" s="650"/>
      <c r="C172" s="650"/>
      <c r="D172" s="651"/>
      <c r="E172" s="651"/>
      <c r="F172" s="651"/>
      <c r="G172" s="650"/>
      <c r="H172" s="650"/>
      <c r="I172" s="650"/>
    </row>
    <row r="173" spans="1:9" ht="25.5">
      <c r="A173" s="650"/>
      <c r="B173" s="650"/>
      <c r="C173" s="650"/>
      <c r="D173" s="651"/>
      <c r="E173" s="651"/>
      <c r="F173" s="651"/>
      <c r="G173" s="650"/>
      <c r="H173" s="650"/>
      <c r="I173" s="650"/>
    </row>
    <row r="174" spans="1:9" ht="25.5">
      <c r="A174" s="650"/>
      <c r="B174" s="650"/>
      <c r="C174" s="650"/>
      <c r="D174" s="651"/>
      <c r="E174" s="651"/>
      <c r="F174" s="651"/>
      <c r="G174" s="650"/>
      <c r="H174" s="650"/>
      <c r="I174" s="650"/>
    </row>
    <row r="175" spans="1:9" ht="25.5">
      <c r="A175" s="650"/>
      <c r="B175" s="650"/>
      <c r="C175" s="650"/>
      <c r="D175" s="651"/>
      <c r="E175" s="651"/>
      <c r="F175" s="651"/>
      <c r="G175" s="650"/>
      <c r="H175" s="650"/>
      <c r="I175" s="650"/>
    </row>
    <row r="176" spans="1:9" ht="25.5">
      <c r="A176" s="650"/>
      <c r="B176" s="650"/>
      <c r="C176" s="650"/>
      <c r="D176" s="651"/>
      <c r="E176" s="651"/>
      <c r="F176" s="651"/>
      <c r="G176" s="650"/>
      <c r="H176" s="650"/>
      <c r="I176" s="650"/>
    </row>
    <row r="177" spans="1:9" ht="25.5">
      <c r="A177" s="650"/>
      <c r="B177" s="650"/>
      <c r="C177" s="650"/>
      <c r="D177" s="651"/>
      <c r="E177" s="651"/>
      <c r="F177" s="651"/>
      <c r="G177" s="650"/>
      <c r="H177" s="650"/>
      <c r="I177" s="650"/>
    </row>
    <row r="178" spans="1:9" ht="25.5">
      <c r="A178" s="650"/>
      <c r="B178" s="650"/>
      <c r="C178" s="650"/>
      <c r="D178" s="651"/>
      <c r="E178" s="651"/>
      <c r="F178" s="651"/>
      <c r="G178" s="650"/>
      <c r="H178" s="650"/>
      <c r="I178" s="650"/>
    </row>
    <row r="179" spans="1:9" ht="25.5">
      <c r="A179" s="650"/>
      <c r="B179" s="650"/>
      <c r="C179" s="650"/>
      <c r="D179" s="651"/>
      <c r="E179" s="651"/>
      <c r="F179" s="651"/>
      <c r="G179" s="650"/>
      <c r="H179" s="650"/>
      <c r="I179" s="650"/>
    </row>
    <row r="180" spans="1:9" ht="25.5">
      <c r="A180" s="650"/>
      <c r="B180" s="650"/>
      <c r="C180" s="650"/>
      <c r="D180" s="651"/>
      <c r="E180" s="651"/>
      <c r="F180" s="651"/>
      <c r="G180" s="650"/>
      <c r="H180" s="650"/>
      <c r="I180" s="650"/>
    </row>
    <row r="181" spans="1:9" ht="25.5">
      <c r="A181" s="650"/>
      <c r="B181" s="650"/>
      <c r="C181" s="650"/>
      <c r="D181" s="651"/>
      <c r="E181" s="651"/>
      <c r="F181" s="651"/>
      <c r="G181" s="650"/>
      <c r="H181" s="650"/>
      <c r="I181" s="650"/>
    </row>
    <row r="182" spans="1:9" ht="25.5">
      <c r="A182" s="650"/>
      <c r="B182" s="650"/>
      <c r="C182" s="650"/>
      <c r="D182" s="651"/>
      <c r="E182" s="651"/>
      <c r="F182" s="651"/>
      <c r="G182" s="650"/>
      <c r="H182" s="650"/>
      <c r="I182" s="650"/>
    </row>
    <row r="183" spans="1:9" ht="25.5">
      <c r="A183" s="650"/>
      <c r="B183" s="650"/>
      <c r="C183" s="650"/>
      <c r="D183" s="651"/>
      <c r="E183" s="651"/>
      <c r="F183" s="651"/>
      <c r="G183" s="650"/>
      <c r="H183" s="650"/>
      <c r="I183" s="650"/>
    </row>
    <row r="184" spans="1:9" ht="25.5">
      <c r="A184" s="650"/>
      <c r="B184" s="650"/>
      <c r="C184" s="650"/>
      <c r="D184" s="651"/>
      <c r="E184" s="651"/>
      <c r="F184" s="651"/>
      <c r="G184" s="650"/>
      <c r="H184" s="650"/>
      <c r="I184" s="650"/>
    </row>
    <row r="185" spans="1:9" ht="25.5">
      <c r="A185" s="650"/>
      <c r="B185" s="650"/>
      <c r="C185" s="650"/>
      <c r="D185" s="651"/>
      <c r="E185" s="651"/>
      <c r="F185" s="651"/>
      <c r="G185" s="650"/>
      <c r="H185" s="650"/>
      <c r="I185" s="650"/>
    </row>
    <row r="186" spans="1:9" ht="25.5">
      <c r="A186" s="650"/>
      <c r="B186" s="650"/>
      <c r="C186" s="650"/>
      <c r="D186" s="651"/>
      <c r="E186" s="651"/>
      <c r="F186" s="651"/>
      <c r="G186" s="650"/>
      <c r="H186" s="650"/>
      <c r="I186" s="650"/>
    </row>
    <row r="187" spans="1:9" ht="25.5">
      <c r="A187" s="650"/>
      <c r="B187" s="650"/>
      <c r="C187" s="650"/>
      <c r="D187" s="651"/>
      <c r="E187" s="651"/>
      <c r="F187" s="651"/>
      <c r="G187" s="650"/>
      <c r="H187" s="650"/>
      <c r="I187" s="650"/>
    </row>
    <row r="188" spans="1:9" ht="25.5">
      <c r="A188" s="650"/>
      <c r="B188" s="650"/>
      <c r="C188" s="650"/>
      <c r="D188" s="651"/>
      <c r="E188" s="651"/>
      <c r="F188" s="651"/>
      <c r="G188" s="650"/>
      <c r="H188" s="650"/>
      <c r="I188" s="650"/>
    </row>
    <row r="189" spans="1:9" ht="25.5">
      <c r="A189" s="650"/>
      <c r="B189" s="650"/>
      <c r="C189" s="650"/>
      <c r="D189" s="651"/>
      <c r="E189" s="651"/>
      <c r="F189" s="651"/>
      <c r="G189" s="650"/>
      <c r="H189" s="650"/>
      <c r="I189" s="650"/>
    </row>
    <row r="190" spans="1:9" ht="25.5">
      <c r="A190" s="650"/>
      <c r="B190" s="650"/>
      <c r="C190" s="650"/>
      <c r="D190" s="651"/>
      <c r="E190" s="651"/>
      <c r="F190" s="651"/>
      <c r="G190" s="650"/>
      <c r="H190" s="650"/>
      <c r="I190" s="650"/>
    </row>
    <row r="191" spans="1:9" ht="25.5">
      <c r="A191" s="650"/>
      <c r="B191" s="650"/>
      <c r="C191" s="650"/>
      <c r="D191" s="651"/>
      <c r="E191" s="651"/>
      <c r="F191" s="651"/>
      <c r="G191" s="650"/>
      <c r="H191" s="650"/>
      <c r="I191" s="650"/>
    </row>
    <row r="192" spans="1:9" ht="25.5">
      <c r="A192" s="650"/>
      <c r="B192" s="650"/>
      <c r="C192" s="650"/>
      <c r="D192" s="651"/>
      <c r="E192" s="651"/>
      <c r="F192" s="651"/>
      <c r="G192" s="650"/>
      <c r="H192" s="650"/>
      <c r="I192" s="650"/>
    </row>
    <row r="193" spans="1:9" ht="25.5">
      <c r="A193" s="650"/>
      <c r="B193" s="650"/>
      <c r="C193" s="650"/>
      <c r="D193" s="651"/>
      <c r="E193" s="651"/>
      <c r="F193" s="651"/>
      <c r="G193" s="650"/>
      <c r="H193" s="650"/>
      <c r="I193" s="650"/>
    </row>
    <row r="194" spans="1:9" ht="25.5">
      <c r="A194" s="650"/>
      <c r="B194" s="650"/>
      <c r="C194" s="650"/>
      <c r="D194" s="651"/>
      <c r="E194" s="651"/>
      <c r="F194" s="651"/>
      <c r="G194" s="650"/>
      <c r="H194" s="650"/>
      <c r="I194" s="650"/>
    </row>
    <row r="195" spans="1:9" ht="25.5">
      <c r="A195" s="650"/>
      <c r="B195" s="650"/>
      <c r="C195" s="650"/>
      <c r="D195" s="651"/>
      <c r="E195" s="651"/>
      <c r="F195" s="651"/>
      <c r="G195" s="650"/>
      <c r="H195" s="650"/>
      <c r="I195" s="650"/>
    </row>
    <row r="196" spans="1:9" ht="25.5">
      <c r="A196" s="650"/>
      <c r="B196" s="650"/>
      <c r="C196" s="650"/>
      <c r="D196" s="651"/>
      <c r="E196" s="651"/>
      <c r="F196" s="651"/>
      <c r="G196" s="650"/>
      <c r="H196" s="650"/>
      <c r="I196" s="650"/>
    </row>
    <row r="197" spans="1:9" ht="25.5">
      <c r="A197" s="650"/>
      <c r="B197" s="650"/>
      <c r="C197" s="650"/>
      <c r="D197" s="651"/>
      <c r="E197" s="651"/>
      <c r="F197" s="651"/>
      <c r="G197" s="650"/>
      <c r="H197" s="650"/>
      <c r="I197" s="650"/>
    </row>
    <row r="198" spans="1:9" ht="25.5">
      <c r="A198" s="650"/>
      <c r="B198" s="650"/>
      <c r="C198" s="650"/>
      <c r="D198" s="651"/>
      <c r="E198" s="651"/>
      <c r="F198" s="651"/>
      <c r="G198" s="650"/>
      <c r="H198" s="650"/>
      <c r="I198" s="650"/>
    </row>
    <row r="199" spans="1:9" ht="25.5">
      <c r="A199" s="650"/>
      <c r="B199" s="650"/>
      <c r="C199" s="650"/>
      <c r="D199" s="651"/>
      <c r="E199" s="651"/>
      <c r="F199" s="651"/>
      <c r="G199" s="650"/>
      <c r="H199" s="650"/>
      <c r="I199" s="650"/>
    </row>
    <row r="200" spans="1:9" ht="25.5">
      <c r="A200" s="650"/>
      <c r="B200" s="650"/>
      <c r="C200" s="650"/>
      <c r="D200" s="651"/>
      <c r="E200" s="651"/>
      <c r="F200" s="651"/>
      <c r="G200" s="650"/>
      <c r="H200" s="650"/>
      <c r="I200" s="650"/>
    </row>
    <row r="201" spans="1:9" ht="25.5">
      <c r="A201" s="650"/>
      <c r="B201" s="650"/>
      <c r="C201" s="650"/>
      <c r="D201" s="651"/>
      <c r="E201" s="651"/>
      <c r="F201" s="651"/>
      <c r="G201" s="650"/>
      <c r="H201" s="650"/>
      <c r="I201" s="650"/>
    </row>
    <row r="202" spans="1:9" ht="25.5">
      <c r="A202" s="650"/>
      <c r="B202" s="650"/>
      <c r="C202" s="650"/>
      <c r="D202" s="651"/>
      <c r="E202" s="651"/>
      <c r="F202" s="651"/>
      <c r="G202" s="650"/>
      <c r="H202" s="650"/>
      <c r="I202" s="650"/>
    </row>
    <row r="203" spans="1:9" ht="25.5">
      <c r="A203" s="650"/>
      <c r="B203" s="650"/>
      <c r="C203" s="650"/>
      <c r="D203" s="651"/>
      <c r="E203" s="651"/>
      <c r="F203" s="651"/>
      <c r="G203" s="650"/>
      <c r="H203" s="650"/>
      <c r="I203" s="650"/>
    </row>
    <row r="204" spans="1:9" ht="25.5">
      <c r="A204" s="650"/>
      <c r="B204" s="650"/>
      <c r="C204" s="650"/>
      <c r="D204" s="651"/>
      <c r="E204" s="651"/>
      <c r="F204" s="651"/>
      <c r="G204" s="650"/>
      <c r="H204" s="650"/>
      <c r="I204" s="650"/>
    </row>
    <row r="205" spans="1:9" ht="25.5">
      <c r="A205" s="650"/>
      <c r="B205" s="650"/>
      <c r="C205" s="650"/>
      <c r="D205" s="651"/>
      <c r="E205" s="651"/>
      <c r="F205" s="651"/>
      <c r="G205" s="650"/>
      <c r="H205" s="650"/>
      <c r="I205" s="650"/>
    </row>
    <row r="206" spans="1:9" ht="25.5">
      <c r="A206" s="650"/>
      <c r="B206" s="650"/>
      <c r="C206" s="650"/>
      <c r="D206" s="651"/>
      <c r="E206" s="651"/>
      <c r="F206" s="651"/>
      <c r="G206" s="650"/>
      <c r="H206" s="650"/>
      <c r="I206" s="650"/>
    </row>
    <row r="207" spans="1:9" ht="25.5">
      <c r="A207" s="650"/>
      <c r="B207" s="650"/>
      <c r="C207" s="650"/>
      <c r="D207" s="651"/>
      <c r="E207" s="651"/>
      <c r="F207" s="651"/>
      <c r="G207" s="650"/>
      <c r="H207" s="650"/>
      <c r="I207" s="650"/>
    </row>
    <row r="208" spans="1:9" ht="25.5">
      <c r="A208" s="650"/>
      <c r="B208" s="650"/>
      <c r="C208" s="650"/>
      <c r="D208" s="651"/>
      <c r="E208" s="651"/>
      <c r="F208" s="651"/>
      <c r="G208" s="650"/>
      <c r="H208" s="650"/>
      <c r="I208" s="650"/>
    </row>
    <row r="209" spans="1:9" ht="25.5">
      <c r="A209" s="650"/>
      <c r="B209" s="650"/>
      <c r="C209" s="650"/>
      <c r="D209" s="651"/>
      <c r="E209" s="651"/>
      <c r="F209" s="651"/>
      <c r="G209" s="650"/>
      <c r="H209" s="650"/>
      <c r="I209" s="650"/>
    </row>
    <row r="210" spans="1:9" ht="25.5">
      <c r="A210" s="650"/>
      <c r="B210" s="650"/>
      <c r="C210" s="650"/>
      <c r="D210" s="651"/>
      <c r="E210" s="651"/>
      <c r="F210" s="651"/>
      <c r="G210" s="650"/>
      <c r="H210" s="650"/>
      <c r="I210" s="650"/>
    </row>
    <row r="211" spans="1:9" ht="25.5">
      <c r="A211" s="650"/>
      <c r="B211" s="650"/>
      <c r="C211" s="650"/>
      <c r="D211" s="651"/>
      <c r="E211" s="651"/>
      <c r="F211" s="651"/>
      <c r="G211" s="650"/>
      <c r="H211" s="650"/>
      <c r="I211" s="650"/>
    </row>
    <row r="212" spans="1:9" ht="25.5">
      <c r="A212" s="650"/>
      <c r="B212" s="650"/>
      <c r="C212" s="650"/>
      <c r="D212" s="651"/>
      <c r="E212" s="651"/>
      <c r="F212" s="651"/>
      <c r="G212" s="650"/>
      <c r="H212" s="650"/>
      <c r="I212" s="650"/>
    </row>
    <row r="213" spans="1:9" ht="25.5">
      <c r="A213" s="650"/>
      <c r="B213" s="650"/>
      <c r="C213" s="650"/>
      <c r="D213" s="651"/>
      <c r="E213" s="651"/>
      <c r="F213" s="651"/>
      <c r="G213" s="650"/>
      <c r="H213" s="650"/>
      <c r="I213" s="650"/>
    </row>
    <row r="214" spans="1:9" ht="25.5">
      <c r="A214" s="650"/>
      <c r="B214" s="650"/>
      <c r="C214" s="650"/>
      <c r="D214" s="651"/>
      <c r="E214" s="651"/>
      <c r="F214" s="651"/>
      <c r="G214" s="650"/>
      <c r="H214" s="650"/>
      <c r="I214" s="650"/>
    </row>
    <row r="215" spans="1:9" ht="25.5">
      <c r="A215" s="650"/>
      <c r="B215" s="650"/>
      <c r="C215" s="650"/>
      <c r="D215" s="651"/>
      <c r="E215" s="651"/>
      <c r="F215" s="651"/>
      <c r="G215" s="650"/>
      <c r="H215" s="650"/>
      <c r="I215" s="650"/>
    </row>
    <row r="216" spans="1:9" ht="25.5">
      <c r="A216" s="650"/>
      <c r="B216" s="650"/>
      <c r="C216" s="650"/>
      <c r="D216" s="651"/>
      <c r="E216" s="651"/>
      <c r="F216" s="651"/>
      <c r="G216" s="650"/>
      <c r="H216" s="650"/>
      <c r="I216" s="650"/>
    </row>
    <row r="217" spans="1:9" ht="25.5">
      <c r="A217" s="650"/>
      <c r="B217" s="650"/>
      <c r="C217" s="650"/>
      <c r="D217" s="651"/>
      <c r="E217" s="651"/>
      <c r="F217" s="651"/>
      <c r="G217" s="650"/>
      <c r="H217" s="650"/>
      <c r="I217" s="650"/>
    </row>
    <row r="218" spans="1:9" ht="25.5">
      <c r="A218" s="650"/>
      <c r="B218" s="650"/>
      <c r="C218" s="650"/>
      <c r="D218" s="651"/>
      <c r="E218" s="651"/>
      <c r="F218" s="651"/>
      <c r="G218" s="650"/>
      <c r="H218" s="650"/>
      <c r="I218" s="650"/>
    </row>
    <row r="219" spans="1:9" ht="25.5">
      <c r="A219" s="650"/>
      <c r="B219" s="650"/>
      <c r="C219" s="650"/>
      <c r="D219" s="651"/>
      <c r="E219" s="651"/>
      <c r="F219" s="651"/>
      <c r="G219" s="650"/>
      <c r="H219" s="650"/>
      <c r="I219" s="650"/>
    </row>
    <row r="220" spans="1:9" ht="25.5">
      <c r="A220" s="650"/>
      <c r="B220" s="650"/>
      <c r="C220" s="650"/>
      <c r="D220" s="651"/>
      <c r="E220" s="651"/>
      <c r="F220" s="651"/>
      <c r="G220" s="650"/>
      <c r="H220" s="650"/>
      <c r="I220" s="650"/>
    </row>
    <row r="221" spans="1:9" ht="25.5">
      <c r="A221" s="650"/>
      <c r="B221" s="650"/>
      <c r="C221" s="650"/>
      <c r="D221" s="651"/>
      <c r="E221" s="651"/>
      <c r="F221" s="651"/>
      <c r="G221" s="650"/>
      <c r="H221" s="650"/>
      <c r="I221" s="650"/>
    </row>
    <row r="222" spans="1:9" ht="25.5">
      <c r="A222" s="650"/>
      <c r="B222" s="650"/>
      <c r="C222" s="650"/>
      <c r="D222" s="651"/>
      <c r="E222" s="651"/>
      <c r="F222" s="651"/>
      <c r="G222" s="650"/>
      <c r="H222" s="650"/>
      <c r="I222" s="650"/>
    </row>
    <row r="223" spans="1:9" ht="25.5">
      <c r="A223" s="650"/>
      <c r="B223" s="650"/>
      <c r="C223" s="650"/>
      <c r="D223" s="651"/>
      <c r="E223" s="651"/>
      <c r="F223" s="651"/>
      <c r="G223" s="650"/>
      <c r="H223" s="650"/>
      <c r="I223" s="650"/>
    </row>
    <row r="224" spans="1:9" ht="25.5">
      <c r="A224" s="650"/>
      <c r="B224" s="650"/>
      <c r="C224" s="650"/>
      <c r="D224" s="651"/>
      <c r="E224" s="651"/>
      <c r="F224" s="651"/>
      <c r="G224" s="650"/>
      <c r="H224" s="650"/>
      <c r="I224" s="650"/>
    </row>
    <row r="225" spans="1:9" ht="25.5">
      <c r="A225" s="650"/>
      <c r="B225" s="650"/>
      <c r="C225" s="650"/>
      <c r="D225" s="651"/>
      <c r="E225" s="651"/>
      <c r="F225" s="651"/>
      <c r="G225" s="650"/>
      <c r="H225" s="650"/>
      <c r="I225" s="650"/>
    </row>
  </sheetData>
  <mergeCells count="19">
    <mergeCell ref="I1:J1"/>
    <mergeCell ref="K1:L1"/>
    <mergeCell ref="I2:J2"/>
    <mergeCell ref="K2:L2"/>
    <mergeCell ref="A3:L3"/>
    <mergeCell ref="K13:L13"/>
    <mergeCell ref="A16:L16"/>
    <mergeCell ref="A17:L17"/>
    <mergeCell ref="A18:L18"/>
    <mergeCell ref="F4:H4"/>
    <mergeCell ref="K4:L4"/>
    <mergeCell ref="A5:A7"/>
    <mergeCell ref="B5:B7"/>
    <mergeCell ref="C5:I5"/>
    <mergeCell ref="J5:L5"/>
    <mergeCell ref="C6:C7"/>
    <mergeCell ref="D6:F6"/>
    <mergeCell ref="G6:I6"/>
    <mergeCell ref="J6:L6"/>
  </mergeCells>
  <phoneticPr fontId="177" type="noConversion"/>
  <hyperlinks>
    <hyperlink ref="M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4"/>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266</v>
      </c>
      <c r="B1" s="87" t="s">
        <v>125</v>
      </c>
    </row>
    <row r="2" spans="1:2" ht="19.5">
      <c r="A2" s="88" t="s">
        <v>238</v>
      </c>
    </row>
    <row r="3" spans="1:2" ht="19.5">
      <c r="A3" s="88" t="s">
        <v>267</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2202</v>
      </c>
    </row>
    <row r="10" spans="1:2" ht="19.5">
      <c r="A10" s="114" t="s">
        <v>134</v>
      </c>
    </row>
    <row r="11" spans="1:2" ht="19.5">
      <c r="A11" s="112" t="s">
        <v>165</v>
      </c>
    </row>
    <row r="12" spans="1:2" ht="78">
      <c r="A12" s="92" t="s">
        <v>166</v>
      </c>
    </row>
    <row r="13" spans="1:2" ht="19.5">
      <c r="A13" s="89" t="s">
        <v>137</v>
      </c>
    </row>
    <row r="14" spans="1:2" ht="34.5">
      <c r="A14" s="93" t="s">
        <v>268</v>
      </c>
    </row>
    <row r="15" spans="1:2" ht="19.5">
      <c r="A15" s="92" t="s">
        <v>242</v>
      </c>
    </row>
    <row r="16" spans="1:2" ht="19.5">
      <c r="A16" s="90" t="s">
        <v>140</v>
      </c>
    </row>
    <row r="17" spans="1:1" ht="39">
      <c r="A17" s="92" t="s">
        <v>269</v>
      </c>
    </row>
    <row r="18" spans="1:1" ht="19.5">
      <c r="A18" s="92" t="s">
        <v>270</v>
      </c>
    </row>
    <row r="19" spans="1:1" ht="19.5">
      <c r="A19" s="92" t="s">
        <v>271</v>
      </c>
    </row>
    <row r="20" spans="1:1" ht="19.5">
      <c r="A20" s="92" t="s">
        <v>272</v>
      </c>
    </row>
    <row r="21" spans="1:1" ht="19.5">
      <c r="A21" s="92" t="s">
        <v>273</v>
      </c>
    </row>
    <row r="22" spans="1:1" ht="19.5">
      <c r="A22" s="92" t="s">
        <v>252</v>
      </c>
    </row>
    <row r="23" spans="1:1" ht="19.5">
      <c r="A23" s="92" t="s">
        <v>274</v>
      </c>
    </row>
    <row r="24" spans="1:1" ht="19.5">
      <c r="A24" s="92" t="s">
        <v>254</v>
      </c>
    </row>
    <row r="25" spans="1:1" ht="19.5">
      <c r="A25" s="92" t="s">
        <v>255</v>
      </c>
    </row>
    <row r="26" spans="1:1" ht="19.5">
      <c r="A26" s="92" t="s">
        <v>152</v>
      </c>
    </row>
    <row r="27" spans="1:1" ht="19.5">
      <c r="A27" s="89" t="s">
        <v>153</v>
      </c>
    </row>
    <row r="28" spans="1:1" ht="39">
      <c r="A28" s="92" t="s">
        <v>256</v>
      </c>
    </row>
    <row r="29" spans="1:1" ht="39">
      <c r="A29" s="92" t="s">
        <v>257</v>
      </c>
    </row>
    <row r="30" spans="1:1" ht="19.5">
      <c r="A30" s="89" t="s">
        <v>156</v>
      </c>
    </row>
    <row r="31" spans="1:1" ht="39">
      <c r="A31" s="92" t="s">
        <v>275</v>
      </c>
    </row>
    <row r="32" spans="1:1" ht="19.5">
      <c r="A32" s="92" t="s">
        <v>202</v>
      </c>
    </row>
    <row r="33" spans="1:1" ht="19.5">
      <c r="A33" s="94" t="s">
        <v>159</v>
      </c>
    </row>
    <row r="34" spans="1:1" ht="19.5">
      <c r="A34"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24"/>
  <sheetViews>
    <sheetView zoomScaleNormal="100" workbookViewId="0">
      <selection activeCell="M1" sqref="M1"/>
    </sheetView>
  </sheetViews>
  <sheetFormatPr defaultColWidth="8.25" defaultRowHeight="16.5"/>
  <cols>
    <col min="1" max="1" width="11.25" style="653" customWidth="1"/>
    <col min="2" max="3" width="10.125" style="653" customWidth="1"/>
    <col min="4" max="6" width="10.125" style="654" customWidth="1"/>
    <col min="7" max="10" width="10.125" style="653" customWidth="1"/>
    <col min="11" max="11" width="10.5" style="653" customWidth="1"/>
    <col min="12" max="12" width="14" style="653" customWidth="1"/>
    <col min="13" max="256" width="8.25" style="653"/>
    <col min="257" max="257" width="11.25" style="653" customWidth="1"/>
    <col min="258" max="266" width="10.125" style="653" customWidth="1"/>
    <col min="267" max="267" width="10.5" style="653" customWidth="1"/>
    <col min="268" max="268" width="14" style="653" customWidth="1"/>
    <col min="269" max="512" width="8.25" style="653"/>
    <col min="513" max="513" width="11.25" style="653" customWidth="1"/>
    <col min="514" max="522" width="10.125" style="653" customWidth="1"/>
    <col min="523" max="523" width="10.5" style="653" customWidth="1"/>
    <col min="524" max="524" width="14" style="653" customWidth="1"/>
    <col min="525" max="768" width="8.25" style="653"/>
    <col min="769" max="769" width="11.25" style="653" customWidth="1"/>
    <col min="770" max="778" width="10.125" style="653" customWidth="1"/>
    <col min="779" max="779" width="10.5" style="653" customWidth="1"/>
    <col min="780" max="780" width="14" style="653" customWidth="1"/>
    <col min="781" max="1024" width="8.25" style="653"/>
    <col min="1025" max="1025" width="11.25" style="653" customWidth="1"/>
    <col min="1026" max="1034" width="10.125" style="653" customWidth="1"/>
    <col min="1035" max="1035" width="10.5" style="653" customWidth="1"/>
    <col min="1036" max="1036" width="14" style="653" customWidth="1"/>
    <col min="1037" max="1280" width="8.25" style="653"/>
    <col min="1281" max="1281" width="11.25" style="653" customWidth="1"/>
    <col min="1282" max="1290" width="10.125" style="653" customWidth="1"/>
    <col min="1291" max="1291" width="10.5" style="653" customWidth="1"/>
    <col min="1292" max="1292" width="14" style="653" customWidth="1"/>
    <col min="1293" max="1536" width="8.25" style="653"/>
    <col min="1537" max="1537" width="11.25" style="653" customWidth="1"/>
    <col min="1538" max="1546" width="10.125" style="653" customWidth="1"/>
    <col min="1547" max="1547" width="10.5" style="653" customWidth="1"/>
    <col min="1548" max="1548" width="14" style="653" customWidth="1"/>
    <col min="1549" max="1792" width="8.25" style="653"/>
    <col min="1793" max="1793" width="11.25" style="653" customWidth="1"/>
    <col min="1794" max="1802" width="10.125" style="653" customWidth="1"/>
    <col min="1803" max="1803" width="10.5" style="653" customWidth="1"/>
    <col min="1804" max="1804" width="14" style="653" customWidth="1"/>
    <col min="1805" max="2048" width="8.25" style="653"/>
    <col min="2049" max="2049" width="11.25" style="653" customWidth="1"/>
    <col min="2050" max="2058" width="10.125" style="653" customWidth="1"/>
    <col min="2059" max="2059" width="10.5" style="653" customWidth="1"/>
    <col min="2060" max="2060" width="14" style="653" customWidth="1"/>
    <col min="2061" max="2304" width="8.25" style="653"/>
    <col min="2305" max="2305" width="11.25" style="653" customWidth="1"/>
    <col min="2306" max="2314" width="10.125" style="653" customWidth="1"/>
    <col min="2315" max="2315" width="10.5" style="653" customWidth="1"/>
    <col min="2316" max="2316" width="14" style="653" customWidth="1"/>
    <col min="2317" max="2560" width="8.25" style="653"/>
    <col min="2561" max="2561" width="11.25" style="653" customWidth="1"/>
    <col min="2562" max="2570" width="10.125" style="653" customWidth="1"/>
    <col min="2571" max="2571" width="10.5" style="653" customWidth="1"/>
    <col min="2572" max="2572" width="14" style="653" customWidth="1"/>
    <col min="2573" max="2816" width="8.25" style="653"/>
    <col min="2817" max="2817" width="11.25" style="653" customWidth="1"/>
    <col min="2818" max="2826" width="10.125" style="653" customWidth="1"/>
    <col min="2827" max="2827" width="10.5" style="653" customWidth="1"/>
    <col min="2828" max="2828" width="14" style="653" customWidth="1"/>
    <col min="2829" max="3072" width="8.25" style="653"/>
    <col min="3073" max="3073" width="11.25" style="653" customWidth="1"/>
    <col min="3074" max="3082" width="10.125" style="653" customWidth="1"/>
    <col min="3083" max="3083" width="10.5" style="653" customWidth="1"/>
    <col min="3084" max="3084" width="14" style="653" customWidth="1"/>
    <col min="3085" max="3328" width="8.25" style="653"/>
    <col min="3329" max="3329" width="11.25" style="653" customWidth="1"/>
    <col min="3330" max="3338" width="10.125" style="653" customWidth="1"/>
    <col min="3339" max="3339" width="10.5" style="653" customWidth="1"/>
    <col min="3340" max="3340" width="14" style="653" customWidth="1"/>
    <col min="3341" max="3584" width="8.25" style="653"/>
    <col min="3585" max="3585" width="11.25" style="653" customWidth="1"/>
    <col min="3586" max="3594" width="10.125" style="653" customWidth="1"/>
    <col min="3595" max="3595" width="10.5" style="653" customWidth="1"/>
    <col min="3596" max="3596" width="14" style="653" customWidth="1"/>
    <col min="3597" max="3840" width="8.25" style="653"/>
    <col min="3841" max="3841" width="11.25" style="653" customWidth="1"/>
    <col min="3842" max="3850" width="10.125" style="653" customWidth="1"/>
    <col min="3851" max="3851" width="10.5" style="653" customWidth="1"/>
    <col min="3852" max="3852" width="14" style="653" customWidth="1"/>
    <col min="3853" max="4096" width="8.25" style="653"/>
    <col min="4097" max="4097" width="11.25" style="653" customWidth="1"/>
    <col min="4098" max="4106" width="10.125" style="653" customWidth="1"/>
    <col min="4107" max="4107" width="10.5" style="653" customWidth="1"/>
    <col min="4108" max="4108" width="14" style="653" customWidth="1"/>
    <col min="4109" max="4352" width="8.25" style="653"/>
    <col min="4353" max="4353" width="11.25" style="653" customWidth="1"/>
    <col min="4354" max="4362" width="10.125" style="653" customWidth="1"/>
    <col min="4363" max="4363" width="10.5" style="653" customWidth="1"/>
    <col min="4364" max="4364" width="14" style="653" customWidth="1"/>
    <col min="4365" max="4608" width="8.25" style="653"/>
    <col min="4609" max="4609" width="11.25" style="653" customWidth="1"/>
    <col min="4610" max="4618" width="10.125" style="653" customWidth="1"/>
    <col min="4619" max="4619" width="10.5" style="653" customWidth="1"/>
    <col min="4620" max="4620" width="14" style="653" customWidth="1"/>
    <col min="4621" max="4864" width="8.25" style="653"/>
    <col min="4865" max="4865" width="11.25" style="653" customWidth="1"/>
    <col min="4866" max="4874" width="10.125" style="653" customWidth="1"/>
    <col min="4875" max="4875" width="10.5" style="653" customWidth="1"/>
    <col min="4876" max="4876" width="14" style="653" customWidth="1"/>
    <col min="4877" max="5120" width="8.25" style="653"/>
    <col min="5121" max="5121" width="11.25" style="653" customWidth="1"/>
    <col min="5122" max="5130" width="10.125" style="653" customWidth="1"/>
    <col min="5131" max="5131" width="10.5" style="653" customWidth="1"/>
    <col min="5132" max="5132" width="14" style="653" customWidth="1"/>
    <col min="5133" max="5376" width="8.25" style="653"/>
    <col min="5377" max="5377" width="11.25" style="653" customWidth="1"/>
    <col min="5378" max="5386" width="10.125" style="653" customWidth="1"/>
    <col min="5387" max="5387" width="10.5" style="653" customWidth="1"/>
    <col min="5388" max="5388" width="14" style="653" customWidth="1"/>
    <col min="5389" max="5632" width="8.25" style="653"/>
    <col min="5633" max="5633" width="11.25" style="653" customWidth="1"/>
    <col min="5634" max="5642" width="10.125" style="653" customWidth="1"/>
    <col min="5643" max="5643" width="10.5" style="653" customWidth="1"/>
    <col min="5644" max="5644" width="14" style="653" customWidth="1"/>
    <col min="5645" max="5888" width="8.25" style="653"/>
    <col min="5889" max="5889" width="11.25" style="653" customWidth="1"/>
    <col min="5890" max="5898" width="10.125" style="653" customWidth="1"/>
    <col min="5899" max="5899" width="10.5" style="653" customWidth="1"/>
    <col min="5900" max="5900" width="14" style="653" customWidth="1"/>
    <col min="5901" max="6144" width="8.25" style="653"/>
    <col min="6145" max="6145" width="11.25" style="653" customWidth="1"/>
    <col min="6146" max="6154" width="10.125" style="653" customWidth="1"/>
    <col min="6155" max="6155" width="10.5" style="653" customWidth="1"/>
    <col min="6156" max="6156" width="14" style="653" customWidth="1"/>
    <col min="6157" max="6400" width="8.25" style="653"/>
    <col min="6401" max="6401" width="11.25" style="653" customWidth="1"/>
    <col min="6402" max="6410" width="10.125" style="653" customWidth="1"/>
    <col min="6411" max="6411" width="10.5" style="653" customWidth="1"/>
    <col min="6412" max="6412" width="14" style="653" customWidth="1"/>
    <col min="6413" max="6656" width="8.25" style="653"/>
    <col min="6657" max="6657" width="11.25" style="653" customWidth="1"/>
    <col min="6658" max="6666" width="10.125" style="653" customWidth="1"/>
    <col min="6667" max="6667" width="10.5" style="653" customWidth="1"/>
    <col min="6668" max="6668" width="14" style="653" customWidth="1"/>
    <col min="6669" max="6912" width="8.25" style="653"/>
    <col min="6913" max="6913" width="11.25" style="653" customWidth="1"/>
    <col min="6914" max="6922" width="10.125" style="653" customWidth="1"/>
    <col min="6923" max="6923" width="10.5" style="653" customWidth="1"/>
    <col min="6924" max="6924" width="14" style="653" customWidth="1"/>
    <col min="6925" max="7168" width="8.25" style="653"/>
    <col min="7169" max="7169" width="11.25" style="653" customWidth="1"/>
    <col min="7170" max="7178" width="10.125" style="653" customWidth="1"/>
    <col min="7179" max="7179" width="10.5" style="653" customWidth="1"/>
    <col min="7180" max="7180" width="14" style="653" customWidth="1"/>
    <col min="7181" max="7424" width="8.25" style="653"/>
    <col min="7425" max="7425" width="11.25" style="653" customWidth="1"/>
    <col min="7426" max="7434" width="10.125" style="653" customWidth="1"/>
    <col min="7435" max="7435" width="10.5" style="653" customWidth="1"/>
    <col min="7436" max="7436" width="14" style="653" customWidth="1"/>
    <col min="7437" max="7680" width="8.25" style="653"/>
    <col min="7681" max="7681" width="11.25" style="653" customWidth="1"/>
    <col min="7682" max="7690" width="10.125" style="653" customWidth="1"/>
    <col min="7691" max="7691" width="10.5" style="653" customWidth="1"/>
    <col min="7692" max="7692" width="14" style="653" customWidth="1"/>
    <col min="7693" max="7936" width="8.25" style="653"/>
    <col min="7937" max="7937" width="11.25" style="653" customWidth="1"/>
    <col min="7938" max="7946" width="10.125" style="653" customWidth="1"/>
    <col min="7947" max="7947" width="10.5" style="653" customWidth="1"/>
    <col min="7948" max="7948" width="14" style="653" customWidth="1"/>
    <col min="7949" max="8192" width="8.25" style="653"/>
    <col min="8193" max="8193" width="11.25" style="653" customWidth="1"/>
    <col min="8194" max="8202" width="10.125" style="653" customWidth="1"/>
    <col min="8203" max="8203" width="10.5" style="653" customWidth="1"/>
    <col min="8204" max="8204" width="14" style="653" customWidth="1"/>
    <col min="8205" max="8448" width="8.25" style="653"/>
    <col min="8449" max="8449" width="11.25" style="653" customWidth="1"/>
    <col min="8450" max="8458" width="10.125" style="653" customWidth="1"/>
    <col min="8459" max="8459" width="10.5" style="653" customWidth="1"/>
    <col min="8460" max="8460" width="14" style="653" customWidth="1"/>
    <col min="8461" max="8704" width="8.25" style="653"/>
    <col min="8705" max="8705" width="11.25" style="653" customWidth="1"/>
    <col min="8706" max="8714" width="10.125" style="653" customWidth="1"/>
    <col min="8715" max="8715" width="10.5" style="653" customWidth="1"/>
    <col min="8716" max="8716" width="14" style="653" customWidth="1"/>
    <col min="8717" max="8960" width="8.25" style="653"/>
    <col min="8961" max="8961" width="11.25" style="653" customWidth="1"/>
    <col min="8962" max="8970" width="10.125" style="653" customWidth="1"/>
    <col min="8971" max="8971" width="10.5" style="653" customWidth="1"/>
    <col min="8972" max="8972" width="14" style="653" customWidth="1"/>
    <col min="8973" max="9216" width="8.25" style="653"/>
    <col min="9217" max="9217" width="11.25" style="653" customWidth="1"/>
    <col min="9218" max="9226" width="10.125" style="653" customWidth="1"/>
    <col min="9227" max="9227" width="10.5" style="653" customWidth="1"/>
    <col min="9228" max="9228" width="14" style="653" customWidth="1"/>
    <col min="9229" max="9472" width="8.25" style="653"/>
    <col min="9473" max="9473" width="11.25" style="653" customWidth="1"/>
    <col min="9474" max="9482" width="10.125" style="653" customWidth="1"/>
    <col min="9483" max="9483" width="10.5" style="653" customWidth="1"/>
    <col min="9484" max="9484" width="14" style="653" customWidth="1"/>
    <col min="9485" max="9728" width="8.25" style="653"/>
    <col min="9729" max="9729" width="11.25" style="653" customWidth="1"/>
    <col min="9730" max="9738" width="10.125" style="653" customWidth="1"/>
    <col min="9739" max="9739" width="10.5" style="653" customWidth="1"/>
    <col min="9740" max="9740" width="14" style="653" customWidth="1"/>
    <col min="9741" max="9984" width="8.25" style="653"/>
    <col min="9985" max="9985" width="11.25" style="653" customWidth="1"/>
    <col min="9986" max="9994" width="10.125" style="653" customWidth="1"/>
    <col min="9995" max="9995" width="10.5" style="653" customWidth="1"/>
    <col min="9996" max="9996" width="14" style="653" customWidth="1"/>
    <col min="9997" max="10240" width="8.25" style="653"/>
    <col min="10241" max="10241" width="11.25" style="653" customWidth="1"/>
    <col min="10242" max="10250" width="10.125" style="653" customWidth="1"/>
    <col min="10251" max="10251" width="10.5" style="653" customWidth="1"/>
    <col min="10252" max="10252" width="14" style="653" customWidth="1"/>
    <col min="10253" max="10496" width="8.25" style="653"/>
    <col min="10497" max="10497" width="11.25" style="653" customWidth="1"/>
    <col min="10498" max="10506" width="10.125" style="653" customWidth="1"/>
    <col min="10507" max="10507" width="10.5" style="653" customWidth="1"/>
    <col min="10508" max="10508" width="14" style="653" customWidth="1"/>
    <col min="10509" max="10752" width="8.25" style="653"/>
    <col min="10753" max="10753" width="11.25" style="653" customWidth="1"/>
    <col min="10754" max="10762" width="10.125" style="653" customWidth="1"/>
    <col min="10763" max="10763" width="10.5" style="653" customWidth="1"/>
    <col min="10764" max="10764" width="14" style="653" customWidth="1"/>
    <col min="10765" max="11008" width="8.25" style="653"/>
    <col min="11009" max="11009" width="11.25" style="653" customWidth="1"/>
    <col min="11010" max="11018" width="10.125" style="653" customWidth="1"/>
    <col min="11019" max="11019" width="10.5" style="653" customWidth="1"/>
    <col min="11020" max="11020" width="14" style="653" customWidth="1"/>
    <col min="11021" max="11264" width="8.25" style="653"/>
    <col min="11265" max="11265" width="11.25" style="653" customWidth="1"/>
    <col min="11266" max="11274" width="10.125" style="653" customWidth="1"/>
    <col min="11275" max="11275" width="10.5" style="653" customWidth="1"/>
    <col min="11276" max="11276" width="14" style="653" customWidth="1"/>
    <col min="11277" max="11520" width="8.25" style="653"/>
    <col min="11521" max="11521" width="11.25" style="653" customWidth="1"/>
    <col min="11522" max="11530" width="10.125" style="653" customWidth="1"/>
    <col min="11531" max="11531" width="10.5" style="653" customWidth="1"/>
    <col min="11532" max="11532" width="14" style="653" customWidth="1"/>
    <col min="11533" max="11776" width="8.25" style="653"/>
    <col min="11777" max="11777" width="11.25" style="653" customWidth="1"/>
    <col min="11778" max="11786" width="10.125" style="653" customWidth="1"/>
    <col min="11787" max="11787" width="10.5" style="653" customWidth="1"/>
    <col min="11788" max="11788" width="14" style="653" customWidth="1"/>
    <col min="11789" max="12032" width="8.25" style="653"/>
    <col min="12033" max="12033" width="11.25" style="653" customWidth="1"/>
    <col min="12034" max="12042" width="10.125" style="653" customWidth="1"/>
    <col min="12043" max="12043" width="10.5" style="653" customWidth="1"/>
    <col min="12044" max="12044" width="14" style="653" customWidth="1"/>
    <col min="12045" max="12288" width="8.25" style="653"/>
    <col min="12289" max="12289" width="11.25" style="653" customWidth="1"/>
    <col min="12290" max="12298" width="10.125" style="653" customWidth="1"/>
    <col min="12299" max="12299" width="10.5" style="653" customWidth="1"/>
    <col min="12300" max="12300" width="14" style="653" customWidth="1"/>
    <col min="12301" max="12544" width="8.25" style="653"/>
    <col min="12545" max="12545" width="11.25" style="653" customWidth="1"/>
    <col min="12546" max="12554" width="10.125" style="653" customWidth="1"/>
    <col min="12555" max="12555" width="10.5" style="653" customWidth="1"/>
    <col min="12556" max="12556" width="14" style="653" customWidth="1"/>
    <col min="12557" max="12800" width="8.25" style="653"/>
    <col min="12801" max="12801" width="11.25" style="653" customWidth="1"/>
    <col min="12802" max="12810" width="10.125" style="653" customWidth="1"/>
    <col min="12811" max="12811" width="10.5" style="653" customWidth="1"/>
    <col min="12812" max="12812" width="14" style="653" customWidth="1"/>
    <col min="12813" max="13056" width="8.25" style="653"/>
    <col min="13057" max="13057" width="11.25" style="653" customWidth="1"/>
    <col min="13058" max="13066" width="10.125" style="653" customWidth="1"/>
    <col min="13067" max="13067" width="10.5" style="653" customWidth="1"/>
    <col min="13068" max="13068" width="14" style="653" customWidth="1"/>
    <col min="13069" max="13312" width="8.25" style="653"/>
    <col min="13313" max="13313" width="11.25" style="653" customWidth="1"/>
    <col min="13314" max="13322" width="10.125" style="653" customWidth="1"/>
    <col min="13323" max="13323" width="10.5" style="653" customWidth="1"/>
    <col min="13324" max="13324" width="14" style="653" customWidth="1"/>
    <col min="13325" max="13568" width="8.25" style="653"/>
    <col min="13569" max="13569" width="11.25" style="653" customWidth="1"/>
    <col min="13570" max="13578" width="10.125" style="653" customWidth="1"/>
    <col min="13579" max="13579" width="10.5" style="653" customWidth="1"/>
    <col min="13580" max="13580" width="14" style="653" customWidth="1"/>
    <col min="13581" max="13824" width="8.25" style="653"/>
    <col min="13825" max="13825" width="11.25" style="653" customWidth="1"/>
    <col min="13826" max="13834" width="10.125" style="653" customWidth="1"/>
    <col min="13835" max="13835" width="10.5" style="653" customWidth="1"/>
    <col min="13836" max="13836" width="14" style="653" customWidth="1"/>
    <col min="13837" max="14080" width="8.25" style="653"/>
    <col min="14081" max="14081" width="11.25" style="653" customWidth="1"/>
    <col min="14082" max="14090" width="10.125" style="653" customWidth="1"/>
    <col min="14091" max="14091" width="10.5" style="653" customWidth="1"/>
    <col min="14092" max="14092" width="14" style="653" customWidth="1"/>
    <col min="14093" max="14336" width="8.25" style="653"/>
    <col min="14337" max="14337" width="11.25" style="653" customWidth="1"/>
    <col min="14338" max="14346" width="10.125" style="653" customWidth="1"/>
    <col min="14347" max="14347" width="10.5" style="653" customWidth="1"/>
    <col min="14348" max="14348" width="14" style="653" customWidth="1"/>
    <col min="14349" max="14592" width="8.25" style="653"/>
    <col min="14593" max="14593" width="11.25" style="653" customWidth="1"/>
    <col min="14594" max="14602" width="10.125" style="653" customWidth="1"/>
    <col min="14603" max="14603" width="10.5" style="653" customWidth="1"/>
    <col min="14604" max="14604" width="14" style="653" customWidth="1"/>
    <col min="14605" max="14848" width="8.25" style="653"/>
    <col min="14849" max="14849" width="11.25" style="653" customWidth="1"/>
    <col min="14850" max="14858" width="10.125" style="653" customWidth="1"/>
    <col min="14859" max="14859" width="10.5" style="653" customWidth="1"/>
    <col min="14860" max="14860" width="14" style="653" customWidth="1"/>
    <col min="14861" max="15104" width="8.25" style="653"/>
    <col min="15105" max="15105" width="11.25" style="653" customWidth="1"/>
    <col min="15106" max="15114" width="10.125" style="653" customWidth="1"/>
    <col min="15115" max="15115" width="10.5" style="653" customWidth="1"/>
    <col min="15116" max="15116" width="14" style="653" customWidth="1"/>
    <col min="15117" max="15360" width="8.25" style="653"/>
    <col min="15361" max="15361" width="11.25" style="653" customWidth="1"/>
    <col min="15362" max="15370" width="10.125" style="653" customWidth="1"/>
    <col min="15371" max="15371" width="10.5" style="653" customWidth="1"/>
    <col min="15372" max="15372" width="14" style="653" customWidth="1"/>
    <col min="15373" max="15616" width="8.25" style="653"/>
    <col min="15617" max="15617" width="11.25" style="653" customWidth="1"/>
    <col min="15618" max="15626" width="10.125" style="653" customWidth="1"/>
    <col min="15627" max="15627" width="10.5" style="653" customWidth="1"/>
    <col min="15628" max="15628" width="14" style="653" customWidth="1"/>
    <col min="15629" max="15872" width="8.25" style="653"/>
    <col min="15873" max="15873" width="11.25" style="653" customWidth="1"/>
    <col min="15874" max="15882" width="10.125" style="653" customWidth="1"/>
    <col min="15883" max="15883" width="10.5" style="653" customWidth="1"/>
    <col min="15884" max="15884" width="14" style="653" customWidth="1"/>
    <col min="15885" max="16128" width="8.25" style="653"/>
    <col min="16129" max="16129" width="11.25" style="653" customWidth="1"/>
    <col min="16130" max="16138" width="10.125" style="653" customWidth="1"/>
    <col min="16139" max="16139" width="10.5" style="653" customWidth="1"/>
    <col min="16140" max="16140" width="14" style="653" customWidth="1"/>
    <col min="16141" max="16384" width="8.25" style="653"/>
  </cols>
  <sheetData>
    <row r="1" spans="1:13 16141:16384" s="655" customFormat="1" ht="43.5" customHeight="1">
      <c r="A1" s="626" t="s">
        <v>918</v>
      </c>
      <c r="B1" s="627"/>
      <c r="C1" s="624"/>
      <c r="D1" s="627"/>
      <c r="E1" s="627"/>
      <c r="F1" s="627"/>
      <c r="G1" s="624"/>
      <c r="H1" s="624"/>
      <c r="I1" s="1782" t="s">
        <v>781</v>
      </c>
      <c r="J1" s="1782"/>
      <c r="K1" s="1787" t="s">
        <v>1470</v>
      </c>
      <c r="L1" s="1787"/>
      <c r="M1" s="87" t="s">
        <v>125</v>
      </c>
    </row>
    <row r="2" spans="1:13 16141:16384" s="655" customFormat="1" ht="21" customHeight="1">
      <c r="A2" s="626" t="s">
        <v>1446</v>
      </c>
      <c r="B2" s="628" t="s">
        <v>1447</v>
      </c>
      <c r="C2" s="624"/>
      <c r="D2" s="629"/>
      <c r="E2" s="629"/>
      <c r="F2" s="629"/>
      <c r="G2" s="628"/>
      <c r="H2" s="624"/>
      <c r="I2" s="1782" t="s">
        <v>988</v>
      </c>
      <c r="J2" s="1782"/>
      <c r="K2" s="1782" t="s">
        <v>1471</v>
      </c>
      <c r="L2" s="1782"/>
      <c r="WVU2" s="656"/>
      <c r="WVV2" s="656"/>
      <c r="WVW2" s="656"/>
      <c r="WVX2" s="656"/>
      <c r="WVY2" s="656"/>
      <c r="WVZ2" s="656"/>
      <c r="WWA2" s="656"/>
      <c r="WWB2" s="656"/>
      <c r="WWC2" s="656"/>
      <c r="WWD2" s="656"/>
      <c r="WWE2" s="656"/>
      <c r="WWF2" s="656"/>
      <c r="WWG2" s="656"/>
      <c r="WWH2" s="656"/>
      <c r="WWI2" s="656"/>
      <c r="WWJ2" s="656"/>
      <c r="WWK2" s="656"/>
      <c r="WWL2" s="656"/>
      <c r="WWM2" s="656"/>
      <c r="WWN2" s="656"/>
      <c r="WWO2" s="656"/>
      <c r="WWP2" s="656"/>
      <c r="WWQ2" s="656"/>
      <c r="WWR2" s="656"/>
      <c r="WWS2" s="656"/>
      <c r="WWT2" s="656"/>
      <c r="WWU2" s="656"/>
      <c r="WWV2" s="656"/>
      <c r="WWW2" s="656"/>
      <c r="WWX2" s="656"/>
      <c r="WWY2" s="656"/>
      <c r="WWZ2" s="656"/>
      <c r="WXA2" s="656"/>
      <c r="WXB2" s="656"/>
      <c r="WXC2" s="656"/>
      <c r="WXD2" s="656"/>
      <c r="WXE2" s="656"/>
      <c r="WXF2" s="656"/>
      <c r="WXG2" s="656"/>
      <c r="WXH2" s="656"/>
      <c r="WXI2" s="656"/>
      <c r="WXJ2" s="656"/>
      <c r="WXK2" s="656"/>
      <c r="WXL2" s="656"/>
      <c r="WXM2" s="656"/>
      <c r="WXN2" s="656"/>
      <c r="WXO2" s="656"/>
      <c r="WXP2" s="656"/>
      <c r="WXQ2" s="656"/>
      <c r="WXR2" s="656"/>
      <c r="WXS2" s="656"/>
      <c r="WXT2" s="656"/>
      <c r="WXU2" s="656"/>
      <c r="WXV2" s="656"/>
      <c r="WXW2" s="656"/>
      <c r="WXX2" s="656"/>
      <c r="WXY2" s="656"/>
      <c r="WXZ2" s="656"/>
      <c r="WYA2" s="656"/>
      <c r="WYB2" s="656"/>
      <c r="WYC2" s="656"/>
      <c r="WYD2" s="656"/>
      <c r="WYE2" s="656"/>
      <c r="WYF2" s="656"/>
      <c r="WYG2" s="656"/>
      <c r="WYH2" s="656"/>
      <c r="WYI2" s="656"/>
      <c r="WYJ2" s="656"/>
      <c r="WYK2" s="656"/>
      <c r="WYL2" s="656"/>
      <c r="WYM2" s="656"/>
      <c r="WYN2" s="656"/>
      <c r="WYO2" s="656"/>
      <c r="WYP2" s="656"/>
      <c r="WYQ2" s="656"/>
      <c r="WYR2" s="656"/>
      <c r="WYS2" s="656"/>
      <c r="WYT2" s="656"/>
      <c r="WYU2" s="656"/>
      <c r="WYV2" s="656"/>
      <c r="WYW2" s="656"/>
      <c r="WYX2" s="656"/>
      <c r="WYY2" s="656"/>
      <c r="WYZ2" s="656"/>
      <c r="WZA2" s="656"/>
      <c r="WZB2" s="656"/>
      <c r="WZC2" s="656"/>
      <c r="WZD2" s="656"/>
      <c r="WZE2" s="656"/>
      <c r="WZF2" s="656"/>
      <c r="WZG2" s="656"/>
      <c r="WZH2" s="656"/>
      <c r="WZI2" s="656"/>
      <c r="WZJ2" s="656"/>
      <c r="WZK2" s="656"/>
      <c r="WZL2" s="656"/>
      <c r="WZM2" s="656"/>
      <c r="WZN2" s="656"/>
      <c r="WZO2" s="656"/>
      <c r="WZP2" s="656"/>
      <c r="WZQ2" s="656"/>
      <c r="WZR2" s="656"/>
      <c r="WZS2" s="656"/>
      <c r="WZT2" s="656"/>
      <c r="WZU2" s="656"/>
      <c r="WZV2" s="656"/>
      <c r="WZW2" s="656"/>
      <c r="WZX2" s="656"/>
      <c r="WZY2" s="656"/>
      <c r="WZZ2" s="656"/>
      <c r="XAA2" s="656"/>
      <c r="XAB2" s="656"/>
      <c r="XAC2" s="656"/>
      <c r="XAD2" s="656"/>
      <c r="XAE2" s="656"/>
      <c r="XAF2" s="656"/>
      <c r="XAG2" s="656"/>
      <c r="XAH2" s="656"/>
      <c r="XAI2" s="656"/>
      <c r="XAJ2" s="656"/>
      <c r="XAK2" s="656"/>
      <c r="XAL2" s="656"/>
      <c r="XAM2" s="656"/>
      <c r="XAN2" s="656"/>
      <c r="XAO2" s="656"/>
      <c r="XAP2" s="656"/>
      <c r="XAQ2" s="656"/>
      <c r="XAR2" s="656"/>
      <c r="XAS2" s="656"/>
      <c r="XAT2" s="656"/>
      <c r="XAU2" s="656"/>
      <c r="XAV2" s="656"/>
      <c r="XAW2" s="656"/>
      <c r="XAX2" s="656"/>
      <c r="XAY2" s="656"/>
      <c r="XAZ2" s="656"/>
      <c r="XBA2" s="656"/>
      <c r="XBB2" s="656"/>
      <c r="XBC2" s="656"/>
      <c r="XBD2" s="656"/>
      <c r="XBE2" s="656"/>
      <c r="XBF2" s="656"/>
      <c r="XBG2" s="656"/>
      <c r="XBH2" s="656"/>
      <c r="XBI2" s="656"/>
      <c r="XBJ2" s="656"/>
      <c r="XBK2" s="656"/>
      <c r="XBL2" s="656"/>
      <c r="XBM2" s="656"/>
      <c r="XBN2" s="656"/>
      <c r="XBO2" s="656"/>
      <c r="XBP2" s="656"/>
      <c r="XBQ2" s="656"/>
      <c r="XBR2" s="656"/>
      <c r="XBS2" s="656"/>
      <c r="XBT2" s="656"/>
      <c r="XBU2" s="656"/>
      <c r="XBV2" s="656"/>
      <c r="XBW2" s="656"/>
      <c r="XBX2" s="656"/>
      <c r="XBY2" s="656"/>
      <c r="XBZ2" s="656"/>
      <c r="XCA2" s="656"/>
      <c r="XCB2" s="656"/>
      <c r="XCC2" s="656"/>
      <c r="XCD2" s="656"/>
      <c r="XCE2" s="656"/>
      <c r="XCF2" s="656"/>
      <c r="XCG2" s="656"/>
      <c r="XCH2" s="656"/>
      <c r="XCI2" s="656"/>
      <c r="XCJ2" s="656"/>
      <c r="XCK2" s="656"/>
      <c r="XCL2" s="656"/>
      <c r="XCM2" s="656"/>
      <c r="XCN2" s="656"/>
      <c r="XCO2" s="656"/>
      <c r="XCP2" s="656"/>
      <c r="XCQ2" s="656"/>
      <c r="XCR2" s="656"/>
      <c r="XCS2" s="656"/>
      <c r="XCT2" s="656"/>
      <c r="XCU2" s="656"/>
      <c r="XCV2" s="656"/>
      <c r="XCW2" s="656"/>
      <c r="XCX2" s="656"/>
      <c r="XCY2" s="656"/>
      <c r="XCZ2" s="656"/>
      <c r="XDA2" s="656"/>
      <c r="XDB2" s="656"/>
      <c r="XDC2" s="656"/>
      <c r="XDD2" s="656"/>
      <c r="XDE2" s="656"/>
      <c r="XDF2" s="656"/>
      <c r="XDG2" s="656"/>
      <c r="XDH2" s="656"/>
      <c r="XDI2" s="656"/>
      <c r="XDJ2" s="656"/>
      <c r="XDK2" s="656"/>
      <c r="XDL2" s="656"/>
      <c r="XDM2" s="656"/>
      <c r="XDN2" s="656"/>
      <c r="XDO2" s="656"/>
      <c r="XDP2" s="656"/>
      <c r="XDQ2" s="656"/>
      <c r="XDR2" s="656"/>
      <c r="XDS2" s="656"/>
      <c r="XDT2" s="656"/>
      <c r="XDU2" s="656"/>
      <c r="XDV2" s="656"/>
      <c r="XDW2" s="656"/>
      <c r="XDX2" s="656"/>
      <c r="XDY2" s="656"/>
      <c r="XDZ2" s="656"/>
      <c r="XEA2" s="656"/>
      <c r="XEB2" s="656"/>
      <c r="XEC2" s="656"/>
      <c r="XED2" s="656"/>
      <c r="XEE2" s="656"/>
      <c r="XEF2" s="656"/>
      <c r="XEG2" s="656"/>
      <c r="XEH2" s="656"/>
      <c r="XEI2" s="656"/>
      <c r="XEJ2" s="656"/>
      <c r="XEK2" s="656"/>
      <c r="XEL2" s="656"/>
      <c r="XEM2" s="656"/>
      <c r="XEN2" s="656"/>
      <c r="XEO2" s="656"/>
      <c r="XEP2" s="656"/>
      <c r="XEQ2" s="656"/>
      <c r="XER2" s="656"/>
      <c r="XES2" s="656"/>
      <c r="XET2" s="656"/>
      <c r="XEU2" s="656"/>
      <c r="XEV2" s="656"/>
      <c r="XEW2" s="656"/>
      <c r="XEX2" s="656"/>
      <c r="XEY2" s="656"/>
      <c r="XEZ2" s="656"/>
      <c r="XFA2" s="656"/>
      <c r="XFB2" s="656"/>
      <c r="XFC2" s="656"/>
      <c r="XFD2" s="656"/>
    </row>
    <row r="3" spans="1:13 16141:16384" s="656" customFormat="1" ht="37.5" customHeight="1">
      <c r="A3" s="1784" t="s">
        <v>1472</v>
      </c>
      <c r="B3" s="1784"/>
      <c r="C3" s="1784"/>
      <c r="D3" s="1784"/>
      <c r="E3" s="1784"/>
      <c r="F3" s="1784"/>
      <c r="G3" s="1784"/>
      <c r="H3" s="1784"/>
      <c r="I3" s="1784"/>
      <c r="J3" s="1784"/>
      <c r="K3" s="1784"/>
      <c r="L3" s="1784"/>
      <c r="WVU3" s="653"/>
      <c r="WVV3" s="653"/>
      <c r="WVW3" s="653"/>
      <c r="WVX3" s="653"/>
      <c r="WVY3" s="653"/>
      <c r="WVZ3" s="653"/>
      <c r="WWA3" s="653"/>
      <c r="WWB3" s="653"/>
      <c r="WWC3" s="653"/>
      <c r="WWD3" s="653"/>
      <c r="WWE3" s="653"/>
      <c r="WWF3" s="653"/>
      <c r="WWG3" s="653"/>
      <c r="WWH3" s="653"/>
      <c r="WWI3" s="653"/>
      <c r="WWJ3" s="653"/>
      <c r="WWK3" s="653"/>
      <c r="WWL3" s="653"/>
      <c r="WWM3" s="653"/>
      <c r="WWN3" s="653"/>
      <c r="WWO3" s="653"/>
      <c r="WWP3" s="653"/>
      <c r="WWQ3" s="653"/>
      <c r="WWR3" s="653"/>
      <c r="WWS3" s="653"/>
      <c r="WWT3" s="653"/>
      <c r="WWU3" s="653"/>
      <c r="WWV3" s="653"/>
      <c r="WWW3" s="653"/>
      <c r="WWX3" s="653"/>
      <c r="WWY3" s="653"/>
      <c r="WWZ3" s="653"/>
      <c r="WXA3" s="653"/>
      <c r="WXB3" s="653"/>
      <c r="WXC3" s="653"/>
      <c r="WXD3" s="653"/>
      <c r="WXE3" s="653"/>
      <c r="WXF3" s="653"/>
      <c r="WXG3" s="653"/>
      <c r="WXH3" s="653"/>
      <c r="WXI3" s="653"/>
      <c r="WXJ3" s="653"/>
      <c r="WXK3" s="653"/>
      <c r="WXL3" s="653"/>
      <c r="WXM3" s="653"/>
      <c r="WXN3" s="653"/>
      <c r="WXO3" s="653"/>
      <c r="WXP3" s="653"/>
      <c r="WXQ3" s="653"/>
      <c r="WXR3" s="653"/>
      <c r="WXS3" s="653"/>
      <c r="WXT3" s="653"/>
      <c r="WXU3" s="653"/>
      <c r="WXV3" s="653"/>
      <c r="WXW3" s="653"/>
      <c r="WXX3" s="653"/>
      <c r="WXY3" s="653"/>
      <c r="WXZ3" s="653"/>
      <c r="WYA3" s="653"/>
      <c r="WYB3" s="653"/>
      <c r="WYC3" s="653"/>
      <c r="WYD3" s="653"/>
      <c r="WYE3" s="653"/>
      <c r="WYF3" s="653"/>
      <c r="WYG3" s="653"/>
      <c r="WYH3" s="653"/>
      <c r="WYI3" s="653"/>
      <c r="WYJ3" s="653"/>
      <c r="WYK3" s="653"/>
      <c r="WYL3" s="653"/>
      <c r="WYM3" s="653"/>
      <c r="WYN3" s="653"/>
      <c r="WYO3" s="653"/>
      <c r="WYP3" s="653"/>
      <c r="WYQ3" s="653"/>
      <c r="WYR3" s="653"/>
      <c r="WYS3" s="653"/>
      <c r="WYT3" s="653"/>
      <c r="WYU3" s="653"/>
      <c r="WYV3" s="653"/>
      <c r="WYW3" s="653"/>
      <c r="WYX3" s="653"/>
      <c r="WYY3" s="653"/>
      <c r="WYZ3" s="653"/>
      <c r="WZA3" s="653"/>
      <c r="WZB3" s="653"/>
      <c r="WZC3" s="653"/>
      <c r="WZD3" s="653"/>
      <c r="WZE3" s="653"/>
      <c r="WZF3" s="653"/>
      <c r="WZG3" s="653"/>
      <c r="WZH3" s="653"/>
      <c r="WZI3" s="653"/>
      <c r="WZJ3" s="653"/>
      <c r="WZK3" s="653"/>
      <c r="WZL3" s="653"/>
      <c r="WZM3" s="653"/>
      <c r="WZN3" s="653"/>
      <c r="WZO3" s="653"/>
      <c r="WZP3" s="653"/>
      <c r="WZQ3" s="653"/>
      <c r="WZR3" s="653"/>
      <c r="WZS3" s="653"/>
      <c r="WZT3" s="653"/>
      <c r="WZU3" s="653"/>
      <c r="WZV3" s="653"/>
      <c r="WZW3" s="653"/>
      <c r="WZX3" s="653"/>
      <c r="WZY3" s="653"/>
      <c r="WZZ3" s="653"/>
      <c r="XAA3" s="653"/>
      <c r="XAB3" s="653"/>
      <c r="XAC3" s="653"/>
      <c r="XAD3" s="653"/>
      <c r="XAE3" s="653"/>
      <c r="XAF3" s="653"/>
      <c r="XAG3" s="653"/>
      <c r="XAH3" s="653"/>
      <c r="XAI3" s="653"/>
      <c r="XAJ3" s="653"/>
      <c r="XAK3" s="653"/>
      <c r="XAL3" s="653"/>
      <c r="XAM3" s="653"/>
      <c r="XAN3" s="653"/>
      <c r="XAO3" s="653"/>
      <c r="XAP3" s="653"/>
      <c r="XAQ3" s="653"/>
      <c r="XAR3" s="653"/>
      <c r="XAS3" s="653"/>
      <c r="XAT3" s="653"/>
      <c r="XAU3" s="653"/>
      <c r="XAV3" s="653"/>
      <c r="XAW3" s="653"/>
      <c r="XAX3" s="653"/>
      <c r="XAY3" s="653"/>
      <c r="XAZ3" s="653"/>
      <c r="XBA3" s="653"/>
      <c r="XBB3" s="653"/>
      <c r="XBC3" s="653"/>
      <c r="XBD3" s="653"/>
      <c r="XBE3" s="653"/>
      <c r="XBF3" s="653"/>
      <c r="XBG3" s="653"/>
      <c r="XBH3" s="653"/>
      <c r="XBI3" s="653"/>
      <c r="XBJ3" s="653"/>
      <c r="XBK3" s="653"/>
      <c r="XBL3" s="653"/>
      <c r="XBM3" s="653"/>
      <c r="XBN3" s="653"/>
      <c r="XBO3" s="653"/>
      <c r="XBP3" s="653"/>
      <c r="XBQ3" s="653"/>
      <c r="XBR3" s="653"/>
      <c r="XBS3" s="653"/>
      <c r="XBT3" s="653"/>
      <c r="XBU3" s="653"/>
      <c r="XBV3" s="653"/>
      <c r="XBW3" s="653"/>
      <c r="XBX3" s="653"/>
      <c r="XBY3" s="653"/>
      <c r="XBZ3" s="653"/>
      <c r="XCA3" s="653"/>
      <c r="XCB3" s="653"/>
      <c r="XCC3" s="653"/>
      <c r="XCD3" s="653"/>
      <c r="XCE3" s="653"/>
      <c r="XCF3" s="653"/>
      <c r="XCG3" s="653"/>
      <c r="XCH3" s="653"/>
      <c r="XCI3" s="653"/>
      <c r="XCJ3" s="653"/>
      <c r="XCK3" s="653"/>
      <c r="XCL3" s="653"/>
      <c r="XCM3" s="653"/>
      <c r="XCN3" s="653"/>
      <c r="XCO3" s="653"/>
      <c r="XCP3" s="653"/>
      <c r="XCQ3" s="653"/>
      <c r="XCR3" s="653"/>
      <c r="XCS3" s="653"/>
      <c r="XCT3" s="653"/>
      <c r="XCU3" s="653"/>
      <c r="XCV3" s="653"/>
      <c r="XCW3" s="653"/>
      <c r="XCX3" s="653"/>
      <c r="XCY3" s="653"/>
      <c r="XCZ3" s="653"/>
      <c r="XDA3" s="653"/>
      <c r="XDB3" s="653"/>
      <c r="XDC3" s="653"/>
      <c r="XDD3" s="653"/>
      <c r="XDE3" s="653"/>
      <c r="XDF3" s="653"/>
      <c r="XDG3" s="653"/>
      <c r="XDH3" s="653"/>
      <c r="XDI3" s="653"/>
      <c r="XDJ3" s="653"/>
      <c r="XDK3" s="653"/>
      <c r="XDL3" s="653"/>
      <c r="XDM3" s="653"/>
      <c r="XDN3" s="653"/>
      <c r="XDO3" s="653"/>
      <c r="XDP3" s="653"/>
      <c r="XDQ3" s="653"/>
      <c r="XDR3" s="653"/>
      <c r="XDS3" s="653"/>
      <c r="XDT3" s="653"/>
      <c r="XDU3" s="653"/>
      <c r="XDV3" s="653"/>
      <c r="XDW3" s="653"/>
      <c r="XDX3" s="653"/>
      <c r="XDY3" s="653"/>
      <c r="XDZ3" s="653"/>
      <c r="XEA3" s="653"/>
      <c r="XEB3" s="653"/>
      <c r="XEC3" s="653"/>
      <c r="XED3" s="653"/>
      <c r="XEE3" s="653"/>
      <c r="XEF3" s="653"/>
      <c r="XEG3" s="653"/>
      <c r="XEH3" s="653"/>
      <c r="XEI3" s="653"/>
      <c r="XEJ3" s="653"/>
      <c r="XEK3" s="653"/>
      <c r="XEL3" s="653"/>
      <c r="XEM3" s="653"/>
      <c r="XEN3" s="653"/>
      <c r="XEO3" s="653"/>
      <c r="XEP3" s="653"/>
      <c r="XEQ3" s="653"/>
      <c r="XER3" s="653"/>
      <c r="XES3" s="653"/>
      <c r="XET3" s="653"/>
      <c r="XEU3" s="653"/>
      <c r="XEV3" s="653"/>
      <c r="XEW3" s="653"/>
      <c r="XEX3" s="653"/>
      <c r="XEY3" s="653"/>
      <c r="XEZ3" s="653"/>
      <c r="XFA3" s="653"/>
      <c r="XFB3" s="653"/>
      <c r="XFC3" s="653"/>
      <c r="XFD3" s="653"/>
    </row>
    <row r="4" spans="1:13 16141:16384" ht="21" customHeight="1">
      <c r="A4" s="1785" t="s">
        <v>1473</v>
      </c>
      <c r="B4" s="1785"/>
      <c r="C4" s="1785"/>
      <c r="D4" s="1785"/>
      <c r="E4" s="1785"/>
      <c r="F4" s="1785"/>
      <c r="G4" s="1785"/>
      <c r="H4" s="1785"/>
      <c r="I4" s="1785"/>
      <c r="J4" s="1785"/>
      <c r="K4" s="1785"/>
      <c r="L4" s="1785"/>
      <c r="WVU4" s="657"/>
      <c r="WVV4" s="657"/>
      <c r="WVW4" s="657"/>
      <c r="WVX4" s="657"/>
      <c r="WVY4" s="657"/>
      <c r="WVZ4" s="657"/>
      <c r="WWA4" s="657"/>
      <c r="WWB4" s="657"/>
      <c r="WWC4" s="657"/>
      <c r="WWD4" s="657"/>
      <c r="WWE4" s="657"/>
      <c r="WWF4" s="657"/>
      <c r="WWG4" s="657"/>
      <c r="WWH4" s="657"/>
      <c r="WWI4" s="657"/>
      <c r="WWJ4" s="657"/>
      <c r="WWK4" s="657"/>
      <c r="WWL4" s="657"/>
      <c r="WWM4" s="657"/>
      <c r="WWN4" s="657"/>
      <c r="WWO4" s="657"/>
      <c r="WWP4" s="657"/>
      <c r="WWQ4" s="657"/>
      <c r="WWR4" s="657"/>
      <c r="WWS4" s="657"/>
      <c r="WWT4" s="657"/>
      <c r="WWU4" s="657"/>
      <c r="WWV4" s="657"/>
      <c r="WWW4" s="657"/>
      <c r="WWX4" s="657"/>
      <c r="WWY4" s="657"/>
      <c r="WWZ4" s="657"/>
      <c r="WXA4" s="657"/>
      <c r="WXB4" s="657"/>
      <c r="WXC4" s="657"/>
      <c r="WXD4" s="657"/>
      <c r="WXE4" s="657"/>
      <c r="WXF4" s="657"/>
      <c r="WXG4" s="657"/>
      <c r="WXH4" s="657"/>
      <c r="WXI4" s="657"/>
      <c r="WXJ4" s="657"/>
      <c r="WXK4" s="657"/>
      <c r="WXL4" s="657"/>
      <c r="WXM4" s="657"/>
      <c r="WXN4" s="657"/>
      <c r="WXO4" s="657"/>
      <c r="WXP4" s="657"/>
      <c r="WXQ4" s="657"/>
      <c r="WXR4" s="657"/>
      <c r="WXS4" s="657"/>
      <c r="WXT4" s="657"/>
      <c r="WXU4" s="657"/>
      <c r="WXV4" s="657"/>
      <c r="WXW4" s="657"/>
      <c r="WXX4" s="657"/>
      <c r="WXY4" s="657"/>
      <c r="WXZ4" s="657"/>
      <c r="WYA4" s="657"/>
      <c r="WYB4" s="657"/>
      <c r="WYC4" s="657"/>
      <c r="WYD4" s="657"/>
      <c r="WYE4" s="657"/>
      <c r="WYF4" s="657"/>
      <c r="WYG4" s="657"/>
      <c r="WYH4" s="657"/>
      <c r="WYI4" s="657"/>
      <c r="WYJ4" s="657"/>
      <c r="WYK4" s="657"/>
      <c r="WYL4" s="657"/>
      <c r="WYM4" s="657"/>
      <c r="WYN4" s="657"/>
      <c r="WYO4" s="657"/>
      <c r="WYP4" s="657"/>
      <c r="WYQ4" s="657"/>
      <c r="WYR4" s="657"/>
      <c r="WYS4" s="657"/>
      <c r="WYT4" s="657"/>
      <c r="WYU4" s="657"/>
      <c r="WYV4" s="657"/>
      <c r="WYW4" s="657"/>
      <c r="WYX4" s="657"/>
      <c r="WYY4" s="657"/>
      <c r="WYZ4" s="657"/>
      <c r="WZA4" s="657"/>
      <c r="WZB4" s="657"/>
      <c r="WZC4" s="657"/>
      <c r="WZD4" s="657"/>
      <c r="WZE4" s="657"/>
      <c r="WZF4" s="657"/>
      <c r="WZG4" s="657"/>
      <c r="WZH4" s="657"/>
      <c r="WZI4" s="657"/>
      <c r="WZJ4" s="657"/>
      <c r="WZK4" s="657"/>
      <c r="WZL4" s="657"/>
      <c r="WZM4" s="657"/>
      <c r="WZN4" s="657"/>
      <c r="WZO4" s="657"/>
      <c r="WZP4" s="657"/>
      <c r="WZQ4" s="657"/>
      <c r="WZR4" s="657"/>
      <c r="WZS4" s="657"/>
      <c r="WZT4" s="657"/>
      <c r="WZU4" s="657"/>
      <c r="WZV4" s="657"/>
      <c r="WZW4" s="657"/>
      <c r="WZX4" s="657"/>
      <c r="WZY4" s="657"/>
      <c r="WZZ4" s="657"/>
      <c r="XAA4" s="657"/>
      <c r="XAB4" s="657"/>
      <c r="XAC4" s="657"/>
      <c r="XAD4" s="657"/>
      <c r="XAE4" s="657"/>
      <c r="XAF4" s="657"/>
      <c r="XAG4" s="657"/>
      <c r="XAH4" s="657"/>
      <c r="XAI4" s="657"/>
      <c r="XAJ4" s="657"/>
      <c r="XAK4" s="657"/>
      <c r="XAL4" s="657"/>
      <c r="XAM4" s="657"/>
      <c r="XAN4" s="657"/>
      <c r="XAO4" s="657"/>
      <c r="XAP4" s="657"/>
      <c r="XAQ4" s="657"/>
      <c r="XAR4" s="657"/>
      <c r="XAS4" s="657"/>
      <c r="XAT4" s="657"/>
      <c r="XAU4" s="657"/>
      <c r="XAV4" s="657"/>
      <c r="XAW4" s="657"/>
      <c r="XAX4" s="657"/>
      <c r="XAY4" s="657"/>
      <c r="XAZ4" s="657"/>
      <c r="XBA4" s="657"/>
      <c r="XBB4" s="657"/>
      <c r="XBC4" s="657"/>
      <c r="XBD4" s="657"/>
      <c r="XBE4" s="657"/>
      <c r="XBF4" s="657"/>
      <c r="XBG4" s="657"/>
      <c r="XBH4" s="657"/>
      <c r="XBI4" s="657"/>
      <c r="XBJ4" s="657"/>
      <c r="XBK4" s="657"/>
      <c r="XBL4" s="657"/>
      <c r="XBM4" s="657"/>
      <c r="XBN4" s="657"/>
      <c r="XBO4" s="657"/>
      <c r="XBP4" s="657"/>
      <c r="XBQ4" s="657"/>
      <c r="XBR4" s="657"/>
      <c r="XBS4" s="657"/>
      <c r="XBT4" s="657"/>
      <c r="XBU4" s="657"/>
      <c r="XBV4" s="657"/>
      <c r="XBW4" s="657"/>
      <c r="XBX4" s="657"/>
      <c r="XBY4" s="657"/>
      <c r="XBZ4" s="657"/>
      <c r="XCA4" s="657"/>
      <c r="XCB4" s="657"/>
      <c r="XCC4" s="657"/>
      <c r="XCD4" s="657"/>
      <c r="XCE4" s="657"/>
      <c r="XCF4" s="657"/>
      <c r="XCG4" s="657"/>
      <c r="XCH4" s="657"/>
      <c r="XCI4" s="657"/>
      <c r="XCJ4" s="657"/>
      <c r="XCK4" s="657"/>
      <c r="XCL4" s="657"/>
      <c r="XCM4" s="657"/>
      <c r="XCN4" s="657"/>
      <c r="XCO4" s="657"/>
      <c r="XCP4" s="657"/>
      <c r="XCQ4" s="657"/>
      <c r="XCR4" s="657"/>
      <c r="XCS4" s="657"/>
      <c r="XCT4" s="657"/>
      <c r="XCU4" s="657"/>
      <c r="XCV4" s="657"/>
      <c r="XCW4" s="657"/>
      <c r="XCX4" s="657"/>
      <c r="XCY4" s="657"/>
      <c r="XCZ4" s="657"/>
      <c r="XDA4" s="657"/>
      <c r="XDB4" s="657"/>
      <c r="XDC4" s="657"/>
      <c r="XDD4" s="657"/>
      <c r="XDE4" s="657"/>
      <c r="XDF4" s="657"/>
      <c r="XDG4" s="657"/>
      <c r="XDH4" s="657"/>
      <c r="XDI4" s="657"/>
      <c r="XDJ4" s="657"/>
      <c r="XDK4" s="657"/>
      <c r="XDL4" s="657"/>
      <c r="XDM4" s="657"/>
      <c r="XDN4" s="657"/>
      <c r="XDO4" s="657"/>
      <c r="XDP4" s="657"/>
      <c r="XDQ4" s="657"/>
      <c r="XDR4" s="657"/>
      <c r="XDS4" s="657"/>
      <c r="XDT4" s="657"/>
      <c r="XDU4" s="657"/>
      <c r="XDV4" s="657"/>
      <c r="XDW4" s="657"/>
      <c r="XDX4" s="657"/>
      <c r="XDY4" s="657"/>
      <c r="XDZ4" s="657"/>
      <c r="XEA4" s="657"/>
      <c r="XEB4" s="657"/>
      <c r="XEC4" s="657"/>
      <c r="XED4" s="657"/>
      <c r="XEE4" s="657"/>
      <c r="XEF4" s="657"/>
      <c r="XEG4" s="657"/>
      <c r="XEH4" s="657"/>
      <c r="XEI4" s="657"/>
      <c r="XEJ4" s="657"/>
      <c r="XEK4" s="657"/>
      <c r="XEL4" s="657"/>
      <c r="XEM4" s="657"/>
      <c r="XEN4" s="657"/>
      <c r="XEO4" s="657"/>
      <c r="XEP4" s="657"/>
      <c r="XEQ4" s="657"/>
      <c r="XER4" s="657"/>
      <c r="XES4" s="657"/>
      <c r="XET4" s="657"/>
      <c r="XEU4" s="657"/>
      <c r="XEV4" s="657"/>
      <c r="XEW4" s="657"/>
      <c r="XEX4" s="657"/>
      <c r="XEY4" s="657"/>
      <c r="XEZ4" s="657"/>
      <c r="XFA4" s="657"/>
      <c r="XFB4" s="657"/>
      <c r="XFC4" s="657"/>
      <c r="XFD4" s="657"/>
    </row>
    <row r="5" spans="1:13 16141:16384" s="657" customFormat="1" ht="36.75" customHeight="1">
      <c r="A5" s="1786" t="s">
        <v>1452</v>
      </c>
      <c r="B5" s="1780" t="s">
        <v>994</v>
      </c>
      <c r="C5" s="1780" t="s">
        <v>1453</v>
      </c>
      <c r="D5" s="1780"/>
      <c r="E5" s="1780"/>
      <c r="F5" s="1780"/>
      <c r="G5" s="1780"/>
      <c r="H5" s="1780"/>
      <c r="I5" s="1780"/>
      <c r="J5" s="1781" t="s">
        <v>1454</v>
      </c>
      <c r="K5" s="1781"/>
      <c r="L5" s="1781"/>
    </row>
    <row r="6" spans="1:13 16141:16384" s="657" customFormat="1" ht="36.75" customHeight="1">
      <c r="A6" s="1786"/>
      <c r="B6" s="1780"/>
      <c r="C6" s="1780" t="s">
        <v>893</v>
      </c>
      <c r="D6" s="1780" t="s">
        <v>1455</v>
      </c>
      <c r="E6" s="1780"/>
      <c r="F6" s="1780"/>
      <c r="G6" s="1780" t="s">
        <v>1456</v>
      </c>
      <c r="H6" s="1780"/>
      <c r="I6" s="1780"/>
      <c r="J6" s="1781" t="s">
        <v>1457</v>
      </c>
      <c r="K6" s="1781"/>
      <c r="L6" s="1781"/>
    </row>
    <row r="7" spans="1:13 16141:16384" s="657" customFormat="1" ht="36.75" customHeight="1">
      <c r="A7" s="1786"/>
      <c r="B7" s="1780"/>
      <c r="C7" s="1780"/>
      <c r="D7" s="659" t="s">
        <v>1458</v>
      </c>
      <c r="E7" s="634" t="s">
        <v>1459</v>
      </c>
      <c r="F7" s="634" t="s">
        <v>1460</v>
      </c>
      <c r="G7" s="660" t="s">
        <v>1458</v>
      </c>
      <c r="H7" s="660" t="s">
        <v>1459</v>
      </c>
      <c r="I7" s="660" t="s">
        <v>1460</v>
      </c>
      <c r="J7" s="660" t="s">
        <v>1458</v>
      </c>
      <c r="K7" s="660" t="s">
        <v>1459</v>
      </c>
      <c r="L7" s="661" t="s">
        <v>1460</v>
      </c>
    </row>
    <row r="8" spans="1:13 16141:16384" s="657" customFormat="1" ht="44.25" customHeight="1">
      <c r="A8" s="662" t="s">
        <v>793</v>
      </c>
      <c r="B8" s="663">
        <v>0</v>
      </c>
      <c r="C8" s="664" t="s">
        <v>1461</v>
      </c>
      <c r="D8" s="665" t="s">
        <v>1461</v>
      </c>
      <c r="E8" s="666" t="s">
        <v>1461</v>
      </c>
      <c r="F8" s="667" t="s">
        <v>1461</v>
      </c>
      <c r="G8" s="665" t="s">
        <v>1461</v>
      </c>
      <c r="H8" s="666" t="s">
        <v>1461</v>
      </c>
      <c r="I8" s="665" t="s">
        <v>1461</v>
      </c>
      <c r="J8" s="665" t="s">
        <v>1461</v>
      </c>
      <c r="K8" s="668" t="s">
        <v>1461</v>
      </c>
      <c r="L8" s="665" t="s">
        <v>1461</v>
      </c>
    </row>
    <row r="9" spans="1:13 16141:16384" s="657" customFormat="1" ht="44.25" customHeight="1">
      <c r="A9" s="662" t="s">
        <v>1462</v>
      </c>
      <c r="B9" s="669">
        <v>0</v>
      </c>
      <c r="C9" s="664" t="s">
        <v>1461</v>
      </c>
      <c r="D9" s="665" t="s">
        <v>1461</v>
      </c>
      <c r="E9" s="666" t="s">
        <v>1461</v>
      </c>
      <c r="F9" s="665" t="s">
        <v>1461</v>
      </c>
      <c r="G9" s="642" t="s">
        <v>1461</v>
      </c>
      <c r="H9" s="667" t="s">
        <v>1461</v>
      </c>
      <c r="I9" s="665" t="s">
        <v>1461</v>
      </c>
      <c r="J9" s="665" t="s">
        <v>1461</v>
      </c>
      <c r="K9" s="666" t="s">
        <v>1461</v>
      </c>
      <c r="L9" s="670" t="s">
        <v>1461</v>
      </c>
    </row>
    <row r="10" spans="1:13 16141:16384" s="657" customFormat="1" ht="44.25" customHeight="1">
      <c r="A10" s="658" t="s">
        <v>1463</v>
      </c>
      <c r="B10" s="671">
        <v>0</v>
      </c>
      <c r="C10" s="664" t="s">
        <v>1461</v>
      </c>
      <c r="D10" s="665" t="s">
        <v>1461</v>
      </c>
      <c r="E10" s="664" t="s">
        <v>1461</v>
      </c>
      <c r="F10" s="665" t="s">
        <v>1461</v>
      </c>
      <c r="G10" s="642" t="s">
        <v>1461</v>
      </c>
      <c r="H10" s="642" t="s">
        <v>1461</v>
      </c>
      <c r="I10" s="665" t="s">
        <v>1461</v>
      </c>
      <c r="J10" s="642" t="s">
        <v>1461</v>
      </c>
      <c r="K10" s="667" t="s">
        <v>1461</v>
      </c>
      <c r="L10" s="665" t="s">
        <v>1461</v>
      </c>
    </row>
    <row r="11" spans="1:13 16141:16384" s="657" customFormat="1" ht="44.25" customHeight="1">
      <c r="A11" s="631" t="s">
        <v>1464</v>
      </c>
      <c r="B11" s="663">
        <v>0</v>
      </c>
      <c r="C11" s="672" t="s">
        <v>1461</v>
      </c>
      <c r="D11" s="665" t="s">
        <v>1461</v>
      </c>
      <c r="E11" s="642" t="s">
        <v>1461</v>
      </c>
      <c r="F11" s="642" t="s">
        <v>1461</v>
      </c>
      <c r="G11" s="666" t="s">
        <v>1461</v>
      </c>
      <c r="H11" s="666" t="s">
        <v>1461</v>
      </c>
      <c r="I11" s="666" t="s">
        <v>1461</v>
      </c>
      <c r="J11" s="673" t="s">
        <v>1461</v>
      </c>
      <c r="K11" s="665" t="s">
        <v>1461</v>
      </c>
      <c r="L11" s="642" t="s">
        <v>1461</v>
      </c>
      <c r="WVU11" s="653"/>
      <c r="WVV11" s="653"/>
      <c r="WVW11" s="653"/>
      <c r="WVX11" s="653"/>
      <c r="WVY11" s="653"/>
      <c r="WVZ11" s="653"/>
      <c r="WWA11" s="653"/>
      <c r="WWB11" s="653"/>
      <c r="WWC11" s="653"/>
      <c r="WWD11" s="653"/>
      <c r="WWE11" s="653"/>
      <c r="WWF11" s="653"/>
      <c r="WWG11" s="653"/>
      <c r="WWH11" s="653"/>
      <c r="WWI11" s="653"/>
      <c r="WWJ11" s="653"/>
      <c r="WWK11" s="653"/>
      <c r="WWL11" s="653"/>
      <c r="WWM11" s="653"/>
      <c r="WWN11" s="653"/>
      <c r="WWO11" s="653"/>
      <c r="WWP11" s="653"/>
      <c r="WWQ11" s="653"/>
      <c r="WWR11" s="653"/>
      <c r="WWS11" s="653"/>
      <c r="WWT11" s="653"/>
      <c r="WWU11" s="653"/>
      <c r="WWV11" s="653"/>
      <c r="WWW11" s="653"/>
      <c r="WWX11" s="653"/>
      <c r="WWY11" s="653"/>
      <c r="WWZ11" s="653"/>
      <c r="WXA11" s="653"/>
      <c r="WXB11" s="653"/>
      <c r="WXC11" s="653"/>
      <c r="WXD11" s="653"/>
      <c r="WXE11" s="653"/>
      <c r="WXF11" s="653"/>
      <c r="WXG11" s="653"/>
      <c r="WXH11" s="653"/>
      <c r="WXI11" s="653"/>
      <c r="WXJ11" s="653"/>
      <c r="WXK11" s="653"/>
      <c r="WXL11" s="653"/>
      <c r="WXM11" s="653"/>
      <c r="WXN11" s="653"/>
      <c r="WXO11" s="653"/>
      <c r="WXP11" s="653"/>
      <c r="WXQ11" s="653"/>
      <c r="WXR11" s="653"/>
      <c r="WXS11" s="653"/>
      <c r="WXT11" s="653"/>
      <c r="WXU11" s="653"/>
      <c r="WXV11" s="653"/>
      <c r="WXW11" s="653"/>
      <c r="WXX11" s="653"/>
      <c r="WXY11" s="653"/>
      <c r="WXZ11" s="653"/>
      <c r="WYA11" s="653"/>
      <c r="WYB11" s="653"/>
      <c r="WYC11" s="653"/>
      <c r="WYD11" s="653"/>
      <c r="WYE11" s="653"/>
      <c r="WYF11" s="653"/>
      <c r="WYG11" s="653"/>
      <c r="WYH11" s="653"/>
      <c r="WYI11" s="653"/>
      <c r="WYJ11" s="653"/>
      <c r="WYK11" s="653"/>
      <c r="WYL11" s="653"/>
      <c r="WYM11" s="653"/>
      <c r="WYN11" s="653"/>
      <c r="WYO11" s="653"/>
      <c r="WYP11" s="653"/>
      <c r="WYQ11" s="653"/>
      <c r="WYR11" s="653"/>
      <c r="WYS11" s="653"/>
      <c r="WYT11" s="653"/>
      <c r="WYU11" s="653"/>
      <c r="WYV11" s="653"/>
      <c r="WYW11" s="653"/>
      <c r="WYX11" s="653"/>
      <c r="WYY11" s="653"/>
      <c r="WYZ11" s="653"/>
      <c r="WZA11" s="653"/>
      <c r="WZB11" s="653"/>
      <c r="WZC11" s="653"/>
      <c r="WZD11" s="653"/>
      <c r="WZE11" s="653"/>
      <c r="WZF11" s="653"/>
      <c r="WZG11" s="653"/>
      <c r="WZH11" s="653"/>
      <c r="WZI11" s="653"/>
      <c r="WZJ11" s="653"/>
      <c r="WZK11" s="653"/>
      <c r="WZL11" s="653"/>
      <c r="WZM11" s="653"/>
      <c r="WZN11" s="653"/>
      <c r="WZO11" s="653"/>
      <c r="WZP11" s="653"/>
      <c r="WZQ11" s="653"/>
      <c r="WZR11" s="653"/>
      <c r="WZS11" s="653"/>
      <c r="WZT11" s="653"/>
      <c r="WZU11" s="653"/>
      <c r="WZV11" s="653"/>
      <c r="WZW11" s="653"/>
      <c r="WZX11" s="653"/>
      <c r="WZY11" s="653"/>
      <c r="WZZ11" s="653"/>
      <c r="XAA11" s="653"/>
      <c r="XAB11" s="653"/>
      <c r="XAC11" s="653"/>
      <c r="XAD11" s="653"/>
      <c r="XAE11" s="653"/>
      <c r="XAF11" s="653"/>
      <c r="XAG11" s="653"/>
      <c r="XAH11" s="653"/>
      <c r="XAI11" s="653"/>
      <c r="XAJ11" s="653"/>
      <c r="XAK11" s="653"/>
      <c r="XAL11" s="653"/>
      <c r="XAM11" s="653"/>
      <c r="XAN11" s="653"/>
      <c r="XAO11" s="653"/>
      <c r="XAP11" s="653"/>
      <c r="XAQ11" s="653"/>
      <c r="XAR11" s="653"/>
      <c r="XAS11" s="653"/>
      <c r="XAT11" s="653"/>
      <c r="XAU11" s="653"/>
      <c r="XAV11" s="653"/>
      <c r="XAW11" s="653"/>
      <c r="XAX11" s="653"/>
      <c r="XAY11" s="653"/>
      <c r="XAZ11" s="653"/>
      <c r="XBA11" s="653"/>
      <c r="XBB11" s="653"/>
      <c r="XBC11" s="653"/>
      <c r="XBD11" s="653"/>
      <c r="XBE11" s="653"/>
      <c r="XBF11" s="653"/>
      <c r="XBG11" s="653"/>
      <c r="XBH11" s="653"/>
      <c r="XBI11" s="653"/>
      <c r="XBJ11" s="653"/>
      <c r="XBK11" s="653"/>
      <c r="XBL11" s="653"/>
      <c r="XBM11" s="653"/>
      <c r="XBN11" s="653"/>
      <c r="XBO11" s="653"/>
      <c r="XBP11" s="653"/>
      <c r="XBQ11" s="653"/>
      <c r="XBR11" s="653"/>
      <c r="XBS11" s="653"/>
      <c r="XBT11" s="653"/>
      <c r="XBU11" s="653"/>
      <c r="XBV11" s="653"/>
      <c r="XBW11" s="653"/>
      <c r="XBX11" s="653"/>
      <c r="XBY11" s="653"/>
      <c r="XBZ11" s="653"/>
      <c r="XCA11" s="653"/>
      <c r="XCB11" s="653"/>
      <c r="XCC11" s="653"/>
      <c r="XCD11" s="653"/>
      <c r="XCE11" s="653"/>
      <c r="XCF11" s="653"/>
      <c r="XCG11" s="653"/>
      <c r="XCH11" s="653"/>
      <c r="XCI11" s="653"/>
      <c r="XCJ11" s="653"/>
      <c r="XCK11" s="653"/>
      <c r="XCL11" s="653"/>
      <c r="XCM11" s="653"/>
      <c r="XCN11" s="653"/>
      <c r="XCO11" s="653"/>
      <c r="XCP11" s="653"/>
      <c r="XCQ11" s="653"/>
      <c r="XCR11" s="653"/>
      <c r="XCS11" s="653"/>
      <c r="XCT11" s="653"/>
      <c r="XCU11" s="653"/>
      <c r="XCV11" s="653"/>
      <c r="XCW11" s="653"/>
      <c r="XCX11" s="653"/>
      <c r="XCY11" s="653"/>
      <c r="XCZ11" s="653"/>
      <c r="XDA11" s="653"/>
      <c r="XDB11" s="653"/>
      <c r="XDC11" s="653"/>
      <c r="XDD11" s="653"/>
      <c r="XDE11" s="653"/>
      <c r="XDF11" s="653"/>
      <c r="XDG11" s="653"/>
      <c r="XDH11" s="653"/>
      <c r="XDI11" s="653"/>
      <c r="XDJ11" s="653"/>
      <c r="XDK11" s="653"/>
      <c r="XDL11" s="653"/>
      <c r="XDM11" s="653"/>
      <c r="XDN11" s="653"/>
      <c r="XDO11" s="653"/>
      <c r="XDP11" s="653"/>
      <c r="XDQ11" s="653"/>
      <c r="XDR11" s="653"/>
      <c r="XDS11" s="653"/>
      <c r="XDT11" s="653"/>
      <c r="XDU11" s="653"/>
      <c r="XDV11" s="653"/>
      <c r="XDW11" s="653"/>
      <c r="XDX11" s="653"/>
      <c r="XDY11" s="653"/>
      <c r="XDZ11" s="653"/>
      <c r="XEA11" s="653"/>
      <c r="XEB11" s="653"/>
      <c r="XEC11" s="653"/>
      <c r="XED11" s="653"/>
      <c r="XEE11" s="653"/>
      <c r="XEF11" s="653"/>
      <c r="XEG11" s="653"/>
      <c r="XEH11" s="653"/>
      <c r="XEI11" s="653"/>
      <c r="XEJ11" s="653"/>
      <c r="XEK11" s="653"/>
      <c r="XEL11" s="653"/>
      <c r="XEM11" s="653"/>
      <c r="XEN11" s="653"/>
      <c r="XEO11" s="653"/>
      <c r="XEP11" s="653"/>
      <c r="XEQ11" s="653"/>
      <c r="XER11" s="653"/>
      <c r="XES11" s="653"/>
      <c r="XET11" s="653"/>
      <c r="XEU11" s="653"/>
      <c r="XEV11" s="653"/>
      <c r="XEW11" s="653"/>
      <c r="XEX11" s="653"/>
      <c r="XEY11" s="653"/>
      <c r="XEZ11" s="653"/>
      <c r="XFA11" s="653"/>
      <c r="XFB11" s="653"/>
      <c r="XFC11" s="653"/>
      <c r="XFD11" s="653"/>
    </row>
    <row r="12" spans="1:13 16141:16384">
      <c r="A12" s="674" t="s">
        <v>865</v>
      </c>
      <c r="B12" s="675"/>
      <c r="C12" s="274" t="s">
        <v>821</v>
      </c>
      <c r="D12" s="676"/>
      <c r="E12" s="647" t="s">
        <v>822</v>
      </c>
      <c r="G12" s="274"/>
      <c r="H12" s="274"/>
      <c r="I12" s="677" t="s">
        <v>866</v>
      </c>
      <c r="J12" s="678"/>
      <c r="K12" s="679"/>
      <c r="L12" s="293"/>
    </row>
    <row r="13" spans="1:13 16141:16384">
      <c r="A13" s="274"/>
      <c r="B13" s="274"/>
      <c r="C13" s="274"/>
      <c r="D13" s="625"/>
      <c r="E13" s="274" t="s">
        <v>825</v>
      </c>
      <c r="G13" s="274"/>
      <c r="H13" s="274"/>
      <c r="I13" s="274"/>
      <c r="J13" s="274"/>
      <c r="K13" s="1639"/>
      <c r="L13" s="1639"/>
    </row>
    <row r="14" spans="1:13 16141:16384">
      <c r="A14" s="647"/>
      <c r="B14" s="274"/>
      <c r="C14" s="274"/>
      <c r="D14" s="625"/>
      <c r="E14" s="625"/>
      <c r="F14" s="625"/>
      <c r="G14" s="274"/>
      <c r="H14" s="274"/>
      <c r="I14" s="274"/>
      <c r="J14" s="274"/>
      <c r="L14" s="649" t="s">
        <v>1474</v>
      </c>
    </row>
    <row r="15" spans="1:13 16141:16384" ht="26.25" customHeight="1">
      <c r="A15" s="274" t="s">
        <v>1466</v>
      </c>
      <c r="B15" s="274"/>
      <c r="C15" s="274"/>
      <c r="D15" s="625"/>
      <c r="E15" s="625"/>
      <c r="F15" s="625"/>
      <c r="G15" s="274"/>
      <c r="H15" s="274"/>
      <c r="I15" s="274"/>
      <c r="J15" s="274"/>
      <c r="K15" s="274"/>
      <c r="L15" s="274"/>
    </row>
    <row r="16" spans="1:13 16141:16384" ht="17.25" customHeight="1">
      <c r="A16" s="1771" t="s">
        <v>1467</v>
      </c>
      <c r="B16" s="1771"/>
      <c r="C16" s="1771"/>
      <c r="D16" s="1771"/>
      <c r="E16" s="1771"/>
      <c r="F16" s="1771"/>
      <c r="G16" s="1771"/>
      <c r="H16" s="1771"/>
      <c r="I16" s="1771"/>
      <c r="J16" s="1771"/>
      <c r="K16" s="1771"/>
      <c r="L16" s="1771"/>
    </row>
    <row r="17" spans="1:12" ht="17.25" customHeight="1">
      <c r="A17" s="274" t="s">
        <v>1468</v>
      </c>
      <c r="B17" s="274"/>
      <c r="C17" s="274"/>
      <c r="D17" s="274"/>
      <c r="E17" s="274"/>
      <c r="F17" s="274"/>
      <c r="G17" s="274"/>
      <c r="H17" s="274"/>
      <c r="I17" s="274"/>
      <c r="J17" s="274"/>
      <c r="K17" s="274"/>
      <c r="L17" s="274"/>
    </row>
    <row r="18" spans="1:12" ht="21.75" customHeight="1">
      <c r="A18" s="680" t="s">
        <v>1469</v>
      </c>
      <c r="B18" s="274"/>
      <c r="C18" s="274"/>
      <c r="D18" s="274"/>
      <c r="E18" s="274"/>
      <c r="F18" s="274"/>
      <c r="G18" s="274"/>
      <c r="H18" s="274"/>
      <c r="I18" s="274"/>
      <c r="J18" s="274"/>
      <c r="K18" s="274"/>
      <c r="L18" s="274"/>
    </row>
    <row r="19" spans="1:12" ht="21" customHeight="1">
      <c r="A19" s="681"/>
      <c r="B19" s="681"/>
      <c r="C19" s="681"/>
      <c r="D19" s="682"/>
      <c r="E19" s="682"/>
      <c r="F19" s="682"/>
      <c r="G19" s="681"/>
      <c r="H19" s="681"/>
      <c r="I19" s="681"/>
      <c r="J19" s="681"/>
    </row>
    <row r="20" spans="1:12" ht="21" customHeight="1">
      <c r="A20" s="681"/>
      <c r="B20" s="681"/>
      <c r="C20" s="681"/>
      <c r="D20" s="682"/>
      <c r="E20" s="682"/>
      <c r="F20" s="682"/>
      <c r="G20" s="681"/>
      <c r="H20" s="681"/>
      <c r="I20" s="681"/>
      <c r="J20" s="681"/>
      <c r="K20" s="681"/>
    </row>
    <row r="21" spans="1:12" ht="21" customHeight="1">
      <c r="A21" s="681"/>
      <c r="B21" s="681"/>
      <c r="C21" s="681"/>
      <c r="D21" s="682"/>
      <c r="E21" s="682"/>
      <c r="F21" s="682"/>
      <c r="G21" s="681"/>
      <c r="H21" s="681"/>
      <c r="I21" s="681"/>
      <c r="J21" s="681"/>
      <c r="K21" s="681"/>
    </row>
    <row r="22" spans="1:12" ht="21" customHeight="1">
      <c r="A22" s="681"/>
      <c r="B22" s="681"/>
      <c r="C22" s="681"/>
      <c r="D22" s="682"/>
      <c r="E22" s="682"/>
      <c r="F22" s="682"/>
      <c r="G22" s="681"/>
      <c r="H22" s="681"/>
      <c r="I22" s="681"/>
      <c r="J22" s="681"/>
      <c r="K22" s="681"/>
    </row>
    <row r="23" spans="1:12" ht="21" customHeight="1">
      <c r="A23" s="681"/>
      <c r="B23" s="681"/>
      <c r="C23" s="681"/>
      <c r="D23" s="682"/>
      <c r="E23" s="682"/>
      <c r="F23" s="682"/>
      <c r="G23" s="681"/>
      <c r="H23" s="681"/>
      <c r="I23" s="681"/>
      <c r="J23" s="681"/>
      <c r="K23" s="681"/>
    </row>
    <row r="24" spans="1:12" ht="21" customHeight="1">
      <c r="A24" s="681"/>
      <c r="B24" s="681"/>
      <c r="C24" s="681"/>
      <c r="D24" s="682"/>
      <c r="E24" s="682"/>
      <c r="F24" s="682"/>
      <c r="G24" s="681"/>
      <c r="H24" s="681"/>
      <c r="I24" s="681"/>
      <c r="J24" s="681"/>
      <c r="K24" s="681"/>
    </row>
    <row r="25" spans="1:12" ht="21" customHeight="1">
      <c r="A25" s="681"/>
      <c r="B25" s="681"/>
      <c r="C25" s="681"/>
      <c r="D25" s="682"/>
      <c r="E25" s="682"/>
      <c r="F25" s="682"/>
      <c r="G25" s="681"/>
      <c r="H25" s="681"/>
      <c r="I25" s="681"/>
      <c r="J25" s="681"/>
      <c r="K25" s="681"/>
    </row>
    <row r="26" spans="1:12" ht="21" customHeight="1">
      <c r="A26" s="681"/>
      <c r="B26" s="681"/>
      <c r="C26" s="681"/>
      <c r="D26" s="682"/>
      <c r="E26" s="682"/>
      <c r="F26" s="682"/>
      <c r="G26" s="681"/>
      <c r="H26" s="681"/>
      <c r="I26" s="681"/>
      <c r="J26" s="681"/>
      <c r="K26" s="681"/>
    </row>
    <row r="27" spans="1:12" ht="21" customHeight="1">
      <c r="A27" s="681"/>
      <c r="B27" s="681"/>
      <c r="C27" s="681"/>
      <c r="D27" s="682"/>
      <c r="E27" s="682"/>
      <c r="F27" s="682"/>
      <c r="G27" s="681"/>
      <c r="H27" s="681"/>
      <c r="I27" s="681"/>
    </row>
    <row r="28" spans="1:12" ht="21" customHeight="1">
      <c r="A28" s="681"/>
      <c r="B28" s="681"/>
      <c r="C28" s="681"/>
      <c r="D28" s="682"/>
      <c r="E28" s="682"/>
      <c r="F28" s="682"/>
      <c r="G28" s="681"/>
      <c r="H28" s="681"/>
      <c r="I28" s="681"/>
    </row>
    <row r="29" spans="1:12" ht="21" customHeight="1">
      <c r="A29" s="681"/>
      <c r="B29" s="681"/>
      <c r="C29" s="681"/>
      <c r="D29" s="682"/>
      <c r="E29" s="682"/>
      <c r="F29" s="682"/>
      <c r="G29" s="681"/>
      <c r="H29" s="681"/>
      <c r="I29" s="681"/>
    </row>
    <row r="30" spans="1:12" ht="21" customHeight="1">
      <c r="A30" s="681"/>
      <c r="B30" s="681"/>
      <c r="C30" s="681"/>
      <c r="D30" s="682"/>
      <c r="E30" s="682"/>
      <c r="F30" s="682"/>
      <c r="G30" s="681"/>
      <c r="H30" s="681"/>
      <c r="I30" s="681"/>
    </row>
    <row r="31" spans="1:12" ht="21" customHeight="1">
      <c r="A31" s="681"/>
      <c r="B31" s="681"/>
      <c r="C31" s="681"/>
      <c r="D31" s="682"/>
      <c r="E31" s="682"/>
      <c r="F31" s="682"/>
      <c r="G31" s="681"/>
      <c r="H31" s="681"/>
      <c r="I31" s="681"/>
    </row>
    <row r="32" spans="1:12" ht="21" customHeight="1">
      <c r="A32" s="681"/>
      <c r="B32" s="681"/>
      <c r="C32" s="681"/>
      <c r="D32" s="682"/>
      <c r="E32" s="682"/>
      <c r="F32" s="682"/>
      <c r="G32" s="681"/>
      <c r="H32" s="681"/>
      <c r="I32" s="681"/>
    </row>
    <row r="33" spans="1:9" ht="21" customHeight="1">
      <c r="A33" s="681"/>
      <c r="B33" s="681"/>
      <c r="C33" s="681"/>
      <c r="D33" s="682"/>
      <c r="E33" s="682"/>
      <c r="F33" s="682"/>
      <c r="G33" s="681"/>
      <c r="H33" s="681"/>
      <c r="I33" s="681"/>
    </row>
    <row r="34" spans="1:9" ht="21" customHeight="1">
      <c r="A34" s="681"/>
      <c r="B34" s="681"/>
      <c r="C34" s="681"/>
      <c r="D34" s="682"/>
      <c r="E34" s="682"/>
      <c r="F34" s="682"/>
      <c r="G34" s="681"/>
      <c r="H34" s="681"/>
      <c r="I34" s="681"/>
    </row>
    <row r="35" spans="1:9" ht="21" customHeight="1">
      <c r="A35" s="681"/>
      <c r="B35" s="681"/>
      <c r="C35" s="681"/>
      <c r="D35" s="682"/>
      <c r="E35" s="682"/>
      <c r="F35" s="682"/>
      <c r="G35" s="681"/>
      <c r="H35" s="681"/>
      <c r="I35" s="681"/>
    </row>
    <row r="36" spans="1:9" ht="21" customHeight="1">
      <c r="A36" s="681"/>
      <c r="B36" s="681"/>
      <c r="C36" s="681"/>
      <c r="D36" s="682"/>
      <c r="E36" s="682"/>
      <c r="F36" s="682"/>
      <c r="G36" s="681"/>
      <c r="H36" s="681"/>
      <c r="I36" s="681"/>
    </row>
    <row r="37" spans="1:9" ht="25.5">
      <c r="A37" s="681"/>
      <c r="B37" s="681"/>
      <c r="C37" s="681"/>
      <c r="D37" s="682"/>
      <c r="E37" s="682"/>
      <c r="F37" s="682"/>
      <c r="G37" s="681"/>
      <c r="H37" s="681"/>
      <c r="I37" s="681"/>
    </row>
    <row r="38" spans="1:9" ht="25.5">
      <c r="A38" s="681"/>
      <c r="B38" s="681"/>
      <c r="C38" s="681"/>
      <c r="D38" s="682"/>
      <c r="E38" s="682"/>
      <c r="F38" s="682"/>
      <c r="G38" s="681"/>
      <c r="H38" s="681"/>
      <c r="I38" s="681"/>
    </row>
    <row r="39" spans="1:9" ht="25.5">
      <c r="A39" s="681"/>
      <c r="B39" s="681"/>
      <c r="C39" s="681"/>
      <c r="D39" s="682"/>
      <c r="E39" s="682"/>
      <c r="F39" s="682"/>
      <c r="G39" s="681"/>
      <c r="H39" s="681"/>
      <c r="I39" s="681"/>
    </row>
    <row r="40" spans="1:9" ht="25.5">
      <c r="A40" s="681"/>
      <c r="B40" s="681"/>
      <c r="C40" s="681"/>
      <c r="D40" s="682"/>
      <c r="E40" s="682"/>
      <c r="F40" s="682"/>
      <c r="G40" s="681"/>
      <c r="H40" s="681"/>
      <c r="I40" s="681"/>
    </row>
    <row r="41" spans="1:9" ht="25.5">
      <c r="A41" s="681"/>
      <c r="B41" s="681"/>
      <c r="C41" s="681"/>
      <c r="D41" s="682"/>
      <c r="E41" s="682"/>
      <c r="F41" s="682"/>
      <c r="G41" s="681"/>
      <c r="H41" s="681"/>
      <c r="I41" s="681"/>
    </row>
    <row r="42" spans="1:9" ht="25.5">
      <c r="A42" s="681"/>
      <c r="B42" s="681"/>
      <c r="C42" s="681"/>
      <c r="D42" s="682"/>
      <c r="E42" s="682"/>
      <c r="F42" s="682"/>
      <c r="G42" s="681"/>
      <c r="H42" s="681"/>
      <c r="I42" s="681"/>
    </row>
    <row r="43" spans="1:9" ht="25.5">
      <c r="A43" s="681"/>
      <c r="B43" s="681"/>
      <c r="C43" s="681"/>
      <c r="D43" s="682"/>
      <c r="E43" s="682"/>
      <c r="F43" s="682"/>
      <c r="G43" s="681"/>
      <c r="H43" s="681"/>
      <c r="I43" s="681"/>
    </row>
    <row r="44" spans="1:9" ht="25.5">
      <c r="A44" s="681"/>
      <c r="B44" s="681"/>
      <c r="C44" s="681"/>
      <c r="D44" s="682"/>
      <c r="E44" s="682"/>
      <c r="F44" s="682"/>
      <c r="G44" s="681"/>
      <c r="H44" s="681"/>
      <c r="I44" s="681"/>
    </row>
    <row r="45" spans="1:9" ht="25.5">
      <c r="A45" s="681"/>
      <c r="B45" s="681"/>
      <c r="C45" s="681"/>
      <c r="D45" s="682"/>
      <c r="E45" s="682"/>
      <c r="F45" s="682"/>
      <c r="G45" s="681"/>
      <c r="H45" s="681"/>
      <c r="I45" s="681"/>
    </row>
    <row r="46" spans="1:9" ht="25.5">
      <c r="A46" s="681"/>
      <c r="B46" s="681"/>
      <c r="C46" s="681"/>
      <c r="D46" s="682"/>
      <c r="E46" s="682"/>
      <c r="F46" s="682"/>
      <c r="G46" s="681"/>
      <c r="H46" s="681"/>
      <c r="I46" s="681"/>
    </row>
    <row r="47" spans="1:9" ht="25.5">
      <c r="A47" s="681"/>
      <c r="B47" s="681"/>
      <c r="C47" s="681"/>
      <c r="D47" s="682"/>
      <c r="E47" s="682"/>
      <c r="F47" s="682"/>
      <c r="G47" s="681"/>
      <c r="H47" s="681"/>
      <c r="I47" s="681"/>
    </row>
    <row r="48" spans="1:9" ht="25.5">
      <c r="A48" s="681"/>
      <c r="B48" s="681"/>
      <c r="C48" s="681"/>
      <c r="D48" s="682"/>
      <c r="E48" s="682"/>
      <c r="F48" s="682"/>
      <c r="G48" s="681"/>
      <c r="H48" s="681"/>
      <c r="I48" s="681"/>
    </row>
    <row r="49" spans="1:9" ht="25.5">
      <c r="A49" s="681"/>
      <c r="B49" s="681"/>
      <c r="C49" s="681"/>
      <c r="D49" s="682"/>
      <c r="E49" s="682"/>
      <c r="F49" s="682"/>
      <c r="G49" s="681"/>
      <c r="H49" s="681"/>
      <c r="I49" s="681"/>
    </row>
    <row r="50" spans="1:9" ht="25.5">
      <c r="A50" s="681"/>
      <c r="B50" s="681"/>
      <c r="C50" s="681"/>
      <c r="D50" s="682"/>
      <c r="E50" s="682"/>
      <c r="F50" s="682"/>
      <c r="G50" s="681"/>
      <c r="H50" s="681"/>
      <c r="I50" s="681"/>
    </row>
    <row r="51" spans="1:9" ht="25.5">
      <c r="A51" s="681"/>
      <c r="B51" s="681"/>
      <c r="C51" s="681"/>
      <c r="D51" s="682"/>
      <c r="E51" s="682"/>
      <c r="F51" s="682"/>
      <c r="G51" s="681"/>
      <c r="H51" s="681"/>
      <c r="I51" s="681"/>
    </row>
    <row r="52" spans="1:9" ht="25.5">
      <c r="A52" s="681"/>
      <c r="B52" s="681"/>
      <c r="C52" s="681"/>
      <c r="D52" s="682"/>
      <c r="E52" s="682"/>
      <c r="F52" s="682"/>
      <c r="G52" s="681"/>
      <c r="H52" s="681"/>
      <c r="I52" s="681"/>
    </row>
    <row r="53" spans="1:9" ht="25.5">
      <c r="A53" s="681"/>
      <c r="B53" s="681"/>
      <c r="C53" s="681"/>
      <c r="D53" s="682"/>
      <c r="E53" s="682"/>
      <c r="F53" s="682"/>
      <c r="G53" s="681"/>
      <c r="H53" s="681"/>
      <c r="I53" s="681"/>
    </row>
    <row r="54" spans="1:9" ht="25.5">
      <c r="A54" s="681"/>
      <c r="B54" s="681"/>
      <c r="C54" s="681"/>
      <c r="D54" s="682"/>
      <c r="E54" s="682"/>
      <c r="F54" s="682"/>
      <c r="G54" s="681"/>
      <c r="H54" s="681"/>
      <c r="I54" s="681"/>
    </row>
    <row r="55" spans="1:9" ht="25.5">
      <c r="A55" s="681"/>
      <c r="B55" s="681"/>
      <c r="C55" s="681"/>
      <c r="D55" s="682"/>
      <c r="E55" s="682"/>
      <c r="F55" s="682"/>
      <c r="G55" s="681"/>
      <c r="H55" s="681"/>
      <c r="I55" s="681"/>
    </row>
    <row r="56" spans="1:9" ht="25.5">
      <c r="A56" s="681"/>
      <c r="B56" s="681"/>
      <c r="C56" s="681"/>
      <c r="D56" s="682"/>
      <c r="E56" s="682"/>
      <c r="F56" s="682"/>
      <c r="G56" s="681"/>
      <c r="H56" s="681"/>
      <c r="I56" s="681"/>
    </row>
    <row r="57" spans="1:9" ht="25.5">
      <c r="A57" s="681"/>
      <c r="B57" s="681"/>
      <c r="C57" s="681"/>
      <c r="D57" s="682"/>
      <c r="E57" s="682"/>
      <c r="F57" s="682"/>
      <c r="G57" s="681"/>
      <c r="H57" s="681"/>
      <c r="I57" s="681"/>
    </row>
    <row r="58" spans="1:9" ht="25.5">
      <c r="A58" s="681"/>
      <c r="B58" s="681"/>
      <c r="C58" s="681"/>
      <c r="D58" s="682"/>
      <c r="E58" s="682"/>
      <c r="F58" s="682"/>
      <c r="G58" s="681"/>
      <c r="H58" s="681"/>
      <c r="I58" s="681"/>
    </row>
    <row r="59" spans="1:9" ht="25.5">
      <c r="A59" s="681"/>
      <c r="B59" s="681"/>
      <c r="C59" s="681"/>
      <c r="D59" s="682"/>
      <c r="E59" s="682"/>
      <c r="F59" s="682"/>
      <c r="G59" s="681"/>
      <c r="H59" s="681"/>
      <c r="I59" s="681"/>
    </row>
    <row r="60" spans="1:9" ht="25.5">
      <c r="A60" s="681"/>
      <c r="B60" s="681"/>
      <c r="C60" s="681"/>
      <c r="D60" s="682"/>
      <c r="E60" s="682"/>
      <c r="F60" s="682"/>
      <c r="G60" s="681"/>
      <c r="H60" s="681"/>
      <c r="I60" s="681"/>
    </row>
    <row r="61" spans="1:9" ht="25.5">
      <c r="A61" s="681"/>
      <c r="B61" s="681"/>
      <c r="C61" s="681"/>
      <c r="D61" s="682"/>
      <c r="E61" s="682"/>
      <c r="F61" s="682"/>
      <c r="G61" s="681"/>
      <c r="H61" s="681"/>
      <c r="I61" s="681"/>
    </row>
    <row r="62" spans="1:9" ht="25.5">
      <c r="A62" s="681"/>
      <c r="B62" s="681"/>
      <c r="C62" s="681"/>
      <c r="D62" s="682"/>
      <c r="E62" s="682"/>
      <c r="F62" s="682"/>
      <c r="G62" s="681"/>
      <c r="H62" s="681"/>
      <c r="I62" s="681"/>
    </row>
    <row r="63" spans="1:9" ht="25.5">
      <c r="A63" s="681"/>
      <c r="B63" s="681"/>
      <c r="C63" s="681"/>
      <c r="D63" s="682"/>
      <c r="E63" s="682"/>
      <c r="F63" s="682"/>
      <c r="G63" s="681"/>
      <c r="H63" s="681"/>
      <c r="I63" s="681"/>
    </row>
    <row r="64" spans="1:9" ht="25.5">
      <c r="A64" s="681"/>
      <c r="B64" s="681"/>
      <c r="C64" s="681"/>
      <c r="D64" s="682"/>
      <c r="E64" s="682"/>
      <c r="F64" s="682"/>
      <c r="G64" s="681"/>
      <c r="H64" s="681"/>
      <c r="I64" s="681"/>
    </row>
    <row r="65" spans="1:9" ht="25.5">
      <c r="A65" s="681"/>
      <c r="B65" s="681"/>
      <c r="C65" s="681"/>
      <c r="D65" s="682"/>
      <c r="E65" s="682"/>
      <c r="F65" s="682"/>
      <c r="G65" s="681"/>
      <c r="H65" s="681"/>
      <c r="I65" s="681"/>
    </row>
    <row r="66" spans="1:9" ht="25.5">
      <c r="A66" s="681"/>
      <c r="B66" s="681"/>
      <c r="C66" s="681"/>
      <c r="D66" s="682"/>
      <c r="E66" s="682"/>
      <c r="F66" s="682"/>
      <c r="G66" s="681"/>
      <c r="H66" s="681"/>
      <c r="I66" s="681"/>
    </row>
    <row r="67" spans="1:9" ht="25.5">
      <c r="A67" s="681"/>
      <c r="B67" s="681"/>
      <c r="C67" s="681"/>
      <c r="D67" s="682"/>
      <c r="E67" s="682"/>
      <c r="F67" s="682"/>
      <c r="G67" s="681"/>
      <c r="H67" s="681"/>
      <c r="I67" s="681"/>
    </row>
    <row r="68" spans="1:9" ht="25.5">
      <c r="A68" s="681"/>
      <c r="B68" s="681"/>
      <c r="C68" s="681"/>
      <c r="D68" s="682"/>
      <c r="E68" s="682"/>
      <c r="F68" s="682"/>
      <c r="G68" s="681"/>
      <c r="H68" s="681"/>
      <c r="I68" s="681"/>
    </row>
    <row r="69" spans="1:9" ht="25.5">
      <c r="A69" s="681"/>
      <c r="B69" s="681"/>
      <c r="C69" s="681"/>
      <c r="D69" s="682"/>
      <c r="E69" s="682"/>
      <c r="F69" s="682"/>
      <c r="G69" s="681"/>
      <c r="H69" s="681"/>
      <c r="I69" s="681"/>
    </row>
    <row r="70" spans="1:9" ht="25.5">
      <c r="A70" s="681"/>
      <c r="B70" s="681"/>
      <c r="C70" s="681"/>
      <c r="D70" s="682"/>
      <c r="E70" s="682"/>
      <c r="F70" s="682"/>
      <c r="G70" s="681"/>
      <c r="H70" s="681"/>
      <c r="I70" s="681"/>
    </row>
    <row r="71" spans="1:9" ht="25.5">
      <c r="A71" s="681"/>
      <c r="B71" s="681"/>
      <c r="C71" s="681"/>
      <c r="D71" s="682"/>
      <c r="E71" s="682"/>
      <c r="F71" s="682"/>
      <c r="G71" s="681"/>
      <c r="H71" s="681"/>
      <c r="I71" s="681"/>
    </row>
    <row r="72" spans="1:9" ht="25.5">
      <c r="A72" s="681"/>
      <c r="B72" s="681"/>
      <c r="C72" s="681"/>
      <c r="D72" s="682"/>
      <c r="E72" s="682"/>
      <c r="F72" s="682"/>
      <c r="G72" s="681"/>
      <c r="H72" s="681"/>
      <c r="I72" s="681"/>
    </row>
    <row r="73" spans="1:9" ht="25.5">
      <c r="A73" s="681"/>
      <c r="B73" s="681"/>
      <c r="C73" s="681"/>
      <c r="D73" s="682"/>
      <c r="E73" s="682"/>
      <c r="F73" s="682"/>
      <c r="G73" s="681"/>
      <c r="H73" s="681"/>
      <c r="I73" s="681"/>
    </row>
    <row r="74" spans="1:9" ht="25.5">
      <c r="A74" s="681"/>
      <c r="B74" s="681"/>
      <c r="C74" s="681"/>
      <c r="D74" s="682"/>
      <c r="E74" s="682"/>
      <c r="F74" s="682"/>
      <c r="G74" s="681"/>
      <c r="H74" s="681"/>
      <c r="I74" s="681"/>
    </row>
    <row r="75" spans="1:9" ht="25.5">
      <c r="A75" s="681"/>
      <c r="B75" s="681"/>
      <c r="C75" s="681"/>
      <c r="D75" s="682"/>
      <c r="E75" s="682"/>
      <c r="F75" s="682"/>
      <c r="G75" s="681"/>
      <c r="H75" s="681"/>
      <c r="I75" s="681"/>
    </row>
    <row r="76" spans="1:9" ht="25.5">
      <c r="A76" s="681"/>
      <c r="B76" s="681"/>
      <c r="C76" s="681"/>
      <c r="D76" s="682"/>
      <c r="E76" s="682"/>
      <c r="F76" s="682"/>
      <c r="G76" s="681"/>
      <c r="H76" s="681"/>
      <c r="I76" s="681"/>
    </row>
    <row r="77" spans="1:9" ht="25.5">
      <c r="A77" s="681"/>
      <c r="B77" s="681"/>
      <c r="C77" s="681"/>
      <c r="D77" s="682"/>
      <c r="E77" s="682"/>
      <c r="F77" s="682"/>
      <c r="G77" s="681"/>
      <c r="H77" s="681"/>
      <c r="I77" s="681"/>
    </row>
    <row r="78" spans="1:9" ht="25.5">
      <c r="A78" s="681"/>
      <c r="B78" s="681"/>
      <c r="C78" s="681"/>
      <c r="D78" s="682"/>
      <c r="E78" s="682"/>
      <c r="F78" s="682"/>
      <c r="G78" s="681"/>
      <c r="H78" s="681"/>
      <c r="I78" s="681"/>
    </row>
    <row r="79" spans="1:9" ht="25.5">
      <c r="A79" s="681"/>
      <c r="B79" s="681"/>
      <c r="C79" s="681"/>
      <c r="D79" s="682"/>
      <c r="E79" s="682"/>
      <c r="F79" s="682"/>
      <c r="G79" s="681"/>
      <c r="H79" s="681"/>
      <c r="I79" s="681"/>
    </row>
    <row r="80" spans="1:9" ht="25.5">
      <c r="A80" s="681"/>
      <c r="B80" s="681"/>
      <c r="C80" s="681"/>
      <c r="D80" s="682"/>
      <c r="E80" s="682"/>
      <c r="F80" s="682"/>
      <c r="G80" s="681"/>
      <c r="H80" s="681"/>
      <c r="I80" s="681"/>
    </row>
    <row r="81" spans="1:9" ht="25.5">
      <c r="A81" s="681"/>
      <c r="B81" s="681"/>
      <c r="C81" s="681"/>
      <c r="D81" s="682"/>
      <c r="E81" s="682"/>
      <c r="F81" s="682"/>
      <c r="G81" s="681"/>
      <c r="H81" s="681"/>
      <c r="I81" s="681"/>
    </row>
    <row r="82" spans="1:9" ht="25.5">
      <c r="A82" s="681"/>
      <c r="B82" s="681"/>
      <c r="C82" s="681"/>
      <c r="D82" s="682"/>
      <c r="E82" s="682"/>
      <c r="F82" s="682"/>
      <c r="G82" s="681"/>
      <c r="H82" s="681"/>
      <c r="I82" s="681"/>
    </row>
    <row r="83" spans="1:9" ht="25.5">
      <c r="A83" s="681"/>
      <c r="B83" s="681"/>
      <c r="C83" s="681"/>
      <c r="D83" s="682"/>
      <c r="E83" s="682"/>
      <c r="F83" s="682"/>
      <c r="G83" s="681"/>
      <c r="H83" s="681"/>
      <c r="I83" s="681"/>
    </row>
    <row r="84" spans="1:9" ht="25.5">
      <c r="A84" s="681"/>
      <c r="B84" s="681"/>
      <c r="C84" s="681"/>
      <c r="D84" s="682"/>
      <c r="E84" s="682"/>
      <c r="F84" s="682"/>
      <c r="G84" s="681"/>
      <c r="H84" s="681"/>
      <c r="I84" s="681"/>
    </row>
    <row r="85" spans="1:9" ht="25.5">
      <c r="A85" s="681"/>
      <c r="B85" s="681"/>
      <c r="C85" s="681"/>
      <c r="D85" s="682"/>
      <c r="E85" s="682"/>
      <c r="F85" s="682"/>
      <c r="G85" s="681"/>
      <c r="H85" s="681"/>
      <c r="I85" s="681"/>
    </row>
    <row r="86" spans="1:9" ht="25.5">
      <c r="A86" s="681"/>
      <c r="B86" s="681"/>
      <c r="C86" s="681"/>
      <c r="D86" s="682"/>
      <c r="E86" s="682"/>
      <c r="F86" s="682"/>
      <c r="G86" s="681"/>
      <c r="H86" s="681"/>
      <c r="I86" s="681"/>
    </row>
    <row r="87" spans="1:9" ht="25.5">
      <c r="A87" s="681"/>
      <c r="B87" s="681"/>
      <c r="C87" s="681"/>
      <c r="D87" s="682"/>
      <c r="E87" s="682"/>
      <c r="F87" s="682"/>
      <c r="G87" s="681"/>
      <c r="H87" s="681"/>
      <c r="I87" s="681"/>
    </row>
    <row r="88" spans="1:9" ht="25.5">
      <c r="A88" s="681"/>
      <c r="B88" s="681"/>
      <c r="C88" s="681"/>
      <c r="D88" s="682"/>
      <c r="E88" s="682"/>
      <c r="F88" s="682"/>
      <c r="G88" s="681"/>
      <c r="H88" s="681"/>
      <c r="I88" s="681"/>
    </row>
    <row r="89" spans="1:9" ht="25.5">
      <c r="A89" s="681"/>
      <c r="B89" s="681"/>
      <c r="C89" s="681"/>
      <c r="D89" s="682"/>
      <c r="E89" s="682"/>
      <c r="F89" s="682"/>
      <c r="G89" s="681"/>
      <c r="H89" s="681"/>
      <c r="I89" s="681"/>
    </row>
    <row r="90" spans="1:9" ht="25.5">
      <c r="A90" s="681"/>
      <c r="B90" s="681"/>
      <c r="C90" s="681"/>
      <c r="D90" s="682"/>
      <c r="E90" s="682"/>
      <c r="F90" s="682"/>
      <c r="G90" s="681"/>
      <c r="H90" s="681"/>
      <c r="I90" s="681"/>
    </row>
    <row r="91" spans="1:9" ht="25.5">
      <c r="A91" s="681"/>
      <c r="B91" s="681"/>
      <c r="C91" s="681"/>
      <c r="D91" s="682"/>
      <c r="E91" s="682"/>
      <c r="F91" s="682"/>
      <c r="G91" s="681"/>
      <c r="H91" s="681"/>
      <c r="I91" s="681"/>
    </row>
    <row r="92" spans="1:9" ht="25.5">
      <c r="A92" s="681"/>
      <c r="B92" s="681"/>
      <c r="C92" s="681"/>
      <c r="D92" s="682"/>
      <c r="E92" s="682"/>
      <c r="F92" s="682"/>
      <c r="G92" s="681"/>
      <c r="H92" s="681"/>
      <c r="I92" s="681"/>
    </row>
    <row r="93" spans="1:9" ht="25.5">
      <c r="A93" s="681"/>
      <c r="B93" s="681"/>
      <c r="C93" s="681"/>
      <c r="D93" s="682"/>
      <c r="E93" s="682"/>
      <c r="F93" s="682"/>
      <c r="G93" s="681"/>
      <c r="H93" s="681"/>
      <c r="I93" s="681"/>
    </row>
    <row r="94" spans="1:9" ht="25.5">
      <c r="A94" s="681"/>
      <c r="B94" s="681"/>
      <c r="C94" s="681"/>
      <c r="D94" s="682"/>
      <c r="E94" s="682"/>
      <c r="F94" s="682"/>
      <c r="G94" s="681"/>
      <c r="H94" s="681"/>
      <c r="I94" s="681"/>
    </row>
    <row r="95" spans="1:9" ht="25.5">
      <c r="A95" s="681"/>
      <c r="B95" s="681"/>
      <c r="C95" s="681"/>
      <c r="D95" s="682"/>
      <c r="E95" s="682"/>
      <c r="F95" s="682"/>
      <c r="G95" s="681"/>
      <c r="H95" s="681"/>
      <c r="I95" s="681"/>
    </row>
    <row r="96" spans="1:9" ht="25.5">
      <c r="A96" s="681"/>
      <c r="B96" s="681"/>
      <c r="C96" s="681"/>
      <c r="D96" s="682"/>
      <c r="E96" s="682"/>
      <c r="F96" s="682"/>
      <c r="G96" s="681"/>
      <c r="H96" s="681"/>
      <c r="I96" s="681"/>
    </row>
    <row r="97" spans="1:9" ht="25.5">
      <c r="A97" s="681"/>
      <c r="B97" s="681"/>
      <c r="C97" s="681"/>
      <c r="D97" s="682"/>
      <c r="E97" s="682"/>
      <c r="F97" s="682"/>
      <c r="G97" s="681"/>
      <c r="H97" s="681"/>
      <c r="I97" s="681"/>
    </row>
    <row r="98" spans="1:9" ht="25.5">
      <c r="A98" s="681"/>
      <c r="B98" s="681"/>
      <c r="C98" s="681"/>
      <c r="D98" s="682"/>
      <c r="E98" s="682"/>
      <c r="F98" s="682"/>
      <c r="G98" s="681"/>
      <c r="H98" s="681"/>
      <c r="I98" s="681"/>
    </row>
    <row r="99" spans="1:9" ht="25.5">
      <c r="A99" s="681"/>
      <c r="B99" s="681"/>
      <c r="C99" s="681"/>
      <c r="D99" s="682"/>
      <c r="E99" s="682"/>
      <c r="F99" s="682"/>
      <c r="G99" s="681"/>
      <c r="H99" s="681"/>
      <c r="I99" s="681"/>
    </row>
    <row r="100" spans="1:9" ht="25.5">
      <c r="A100" s="681"/>
      <c r="B100" s="681"/>
      <c r="C100" s="681"/>
      <c r="D100" s="682"/>
      <c r="E100" s="682"/>
      <c r="F100" s="682"/>
      <c r="G100" s="681"/>
      <c r="H100" s="681"/>
      <c r="I100" s="681"/>
    </row>
    <row r="101" spans="1:9" ht="25.5">
      <c r="A101" s="681"/>
      <c r="B101" s="681"/>
      <c r="C101" s="681"/>
      <c r="D101" s="682"/>
      <c r="E101" s="682"/>
      <c r="F101" s="682"/>
      <c r="G101" s="681"/>
      <c r="H101" s="681"/>
      <c r="I101" s="681"/>
    </row>
    <row r="102" spans="1:9" ht="25.5">
      <c r="A102" s="681"/>
      <c r="B102" s="681"/>
      <c r="C102" s="681"/>
      <c r="D102" s="682"/>
      <c r="E102" s="682"/>
      <c r="F102" s="682"/>
      <c r="G102" s="681"/>
      <c r="H102" s="681"/>
      <c r="I102" s="681"/>
    </row>
    <row r="103" spans="1:9" ht="25.5">
      <c r="A103" s="681"/>
      <c r="B103" s="681"/>
      <c r="C103" s="681"/>
      <c r="D103" s="682"/>
      <c r="E103" s="682"/>
      <c r="F103" s="682"/>
      <c r="G103" s="681"/>
      <c r="H103" s="681"/>
      <c r="I103" s="681"/>
    </row>
    <row r="104" spans="1:9" ht="25.5">
      <c r="A104" s="681"/>
      <c r="B104" s="681"/>
      <c r="C104" s="681"/>
      <c r="D104" s="682"/>
      <c r="E104" s="682"/>
      <c r="F104" s="682"/>
      <c r="G104" s="681"/>
      <c r="H104" s="681"/>
      <c r="I104" s="681"/>
    </row>
    <row r="105" spans="1:9" ht="25.5">
      <c r="A105" s="681"/>
      <c r="B105" s="681"/>
      <c r="C105" s="681"/>
      <c r="D105" s="682"/>
      <c r="E105" s="682"/>
      <c r="F105" s="682"/>
      <c r="G105" s="681"/>
      <c r="H105" s="681"/>
      <c r="I105" s="681"/>
    </row>
    <row r="106" spans="1:9" ht="25.5">
      <c r="A106" s="681"/>
      <c r="B106" s="681"/>
      <c r="C106" s="681"/>
      <c r="D106" s="682"/>
      <c r="E106" s="682"/>
      <c r="F106" s="682"/>
      <c r="G106" s="681"/>
      <c r="H106" s="681"/>
      <c r="I106" s="681"/>
    </row>
    <row r="107" spans="1:9" ht="25.5">
      <c r="A107" s="681"/>
      <c r="B107" s="681"/>
      <c r="C107" s="681"/>
      <c r="D107" s="682"/>
      <c r="E107" s="682"/>
      <c r="F107" s="682"/>
      <c r="G107" s="681"/>
      <c r="H107" s="681"/>
      <c r="I107" s="681"/>
    </row>
    <row r="108" spans="1:9" ht="25.5">
      <c r="A108" s="681"/>
      <c r="B108" s="681"/>
      <c r="C108" s="681"/>
      <c r="D108" s="682"/>
      <c r="E108" s="682"/>
      <c r="F108" s="682"/>
      <c r="G108" s="681"/>
      <c r="H108" s="681"/>
      <c r="I108" s="681"/>
    </row>
    <row r="109" spans="1:9" ht="25.5">
      <c r="A109" s="681"/>
      <c r="B109" s="681"/>
      <c r="C109" s="681"/>
      <c r="D109" s="682"/>
      <c r="E109" s="682"/>
      <c r="F109" s="682"/>
      <c r="G109" s="681"/>
      <c r="H109" s="681"/>
      <c r="I109" s="681"/>
    </row>
    <row r="110" spans="1:9" ht="25.5">
      <c r="A110" s="681"/>
      <c r="B110" s="681"/>
      <c r="C110" s="681"/>
      <c r="D110" s="682"/>
      <c r="E110" s="682"/>
      <c r="F110" s="682"/>
      <c r="G110" s="681"/>
      <c r="H110" s="681"/>
      <c r="I110" s="681"/>
    </row>
    <row r="111" spans="1:9" ht="25.5">
      <c r="A111" s="681"/>
      <c r="B111" s="681"/>
      <c r="C111" s="681"/>
      <c r="D111" s="682"/>
      <c r="E111" s="682"/>
      <c r="F111" s="682"/>
      <c r="G111" s="681"/>
      <c r="H111" s="681"/>
      <c r="I111" s="681"/>
    </row>
    <row r="112" spans="1:9" ht="25.5">
      <c r="A112" s="681"/>
      <c r="B112" s="681"/>
      <c r="C112" s="681"/>
      <c r="D112" s="682"/>
      <c r="E112" s="682"/>
      <c r="F112" s="682"/>
      <c r="G112" s="681"/>
      <c r="H112" s="681"/>
      <c r="I112" s="681"/>
    </row>
    <row r="113" spans="1:9" ht="25.5">
      <c r="A113" s="681"/>
      <c r="B113" s="681"/>
      <c r="C113" s="681"/>
      <c r="D113" s="682"/>
      <c r="E113" s="682"/>
      <c r="F113" s="682"/>
      <c r="G113" s="681"/>
      <c r="H113" s="681"/>
      <c r="I113" s="681"/>
    </row>
    <row r="114" spans="1:9" ht="25.5">
      <c r="A114" s="681"/>
      <c r="B114" s="681"/>
      <c r="C114" s="681"/>
      <c r="D114" s="682"/>
      <c r="E114" s="682"/>
      <c r="F114" s="682"/>
      <c r="G114" s="681"/>
      <c r="H114" s="681"/>
      <c r="I114" s="681"/>
    </row>
    <row r="115" spans="1:9" ht="25.5">
      <c r="A115" s="681"/>
      <c r="B115" s="681"/>
      <c r="C115" s="681"/>
      <c r="D115" s="682"/>
      <c r="E115" s="682"/>
      <c r="F115" s="682"/>
      <c r="G115" s="681"/>
      <c r="H115" s="681"/>
      <c r="I115" s="681"/>
    </row>
    <row r="116" spans="1:9" ht="25.5">
      <c r="A116" s="681"/>
      <c r="B116" s="681"/>
      <c r="C116" s="681"/>
      <c r="D116" s="682"/>
      <c r="E116" s="682"/>
      <c r="F116" s="682"/>
      <c r="G116" s="681"/>
      <c r="H116" s="681"/>
      <c r="I116" s="681"/>
    </row>
    <row r="117" spans="1:9" ht="25.5">
      <c r="A117" s="681"/>
      <c r="B117" s="681"/>
      <c r="C117" s="681"/>
      <c r="D117" s="682"/>
      <c r="E117" s="682"/>
      <c r="F117" s="682"/>
      <c r="G117" s="681"/>
      <c r="H117" s="681"/>
      <c r="I117" s="681"/>
    </row>
    <row r="118" spans="1:9" ht="25.5">
      <c r="A118" s="681"/>
      <c r="B118" s="681"/>
      <c r="C118" s="681"/>
      <c r="D118" s="682"/>
      <c r="E118" s="682"/>
      <c r="F118" s="682"/>
      <c r="G118" s="681"/>
      <c r="H118" s="681"/>
      <c r="I118" s="681"/>
    </row>
    <row r="119" spans="1:9" ht="25.5">
      <c r="A119" s="681"/>
      <c r="B119" s="681"/>
      <c r="C119" s="681"/>
      <c r="D119" s="682"/>
      <c r="E119" s="682"/>
      <c r="F119" s="682"/>
      <c r="G119" s="681"/>
      <c r="H119" s="681"/>
      <c r="I119" s="681"/>
    </row>
    <row r="120" spans="1:9" ht="25.5">
      <c r="A120" s="681"/>
      <c r="B120" s="681"/>
      <c r="C120" s="681"/>
      <c r="D120" s="682"/>
      <c r="E120" s="682"/>
      <c r="F120" s="682"/>
      <c r="G120" s="681"/>
      <c r="H120" s="681"/>
      <c r="I120" s="681"/>
    </row>
    <row r="121" spans="1:9" ht="25.5">
      <c r="A121" s="681"/>
      <c r="B121" s="681"/>
      <c r="C121" s="681"/>
      <c r="D121" s="682"/>
      <c r="E121" s="682"/>
      <c r="F121" s="682"/>
      <c r="G121" s="681"/>
      <c r="H121" s="681"/>
      <c r="I121" s="681"/>
    </row>
    <row r="122" spans="1:9" ht="25.5">
      <c r="A122" s="681"/>
      <c r="B122" s="681"/>
      <c r="C122" s="681"/>
      <c r="D122" s="682"/>
      <c r="E122" s="682"/>
      <c r="F122" s="682"/>
      <c r="G122" s="681"/>
      <c r="H122" s="681"/>
      <c r="I122" s="681"/>
    </row>
    <row r="123" spans="1:9" ht="25.5">
      <c r="A123" s="681"/>
      <c r="B123" s="681"/>
      <c r="C123" s="681"/>
      <c r="D123" s="682"/>
      <c r="E123" s="682"/>
      <c r="F123" s="682"/>
      <c r="G123" s="681"/>
      <c r="H123" s="681"/>
      <c r="I123" s="681"/>
    </row>
    <row r="124" spans="1:9" ht="25.5">
      <c r="A124" s="681"/>
      <c r="B124" s="681"/>
      <c r="C124" s="681"/>
      <c r="D124" s="682"/>
      <c r="E124" s="682"/>
      <c r="F124" s="682"/>
      <c r="G124" s="681"/>
      <c r="H124" s="681"/>
      <c r="I124" s="681"/>
    </row>
    <row r="125" spans="1:9" ht="25.5">
      <c r="A125" s="681"/>
      <c r="B125" s="681"/>
      <c r="C125" s="681"/>
      <c r="D125" s="682"/>
      <c r="E125" s="682"/>
      <c r="F125" s="682"/>
      <c r="G125" s="681"/>
      <c r="H125" s="681"/>
      <c r="I125" s="681"/>
    </row>
    <row r="126" spans="1:9" ht="25.5">
      <c r="A126" s="681"/>
      <c r="B126" s="681"/>
      <c r="C126" s="681"/>
      <c r="D126" s="682"/>
      <c r="E126" s="682"/>
      <c r="F126" s="682"/>
      <c r="G126" s="681"/>
      <c r="H126" s="681"/>
      <c r="I126" s="681"/>
    </row>
    <row r="127" spans="1:9" ht="25.5">
      <c r="A127" s="681"/>
      <c r="B127" s="681"/>
      <c r="C127" s="681"/>
      <c r="D127" s="682"/>
      <c r="E127" s="682"/>
      <c r="F127" s="682"/>
      <c r="G127" s="681"/>
      <c r="H127" s="681"/>
      <c r="I127" s="681"/>
    </row>
    <row r="128" spans="1:9" ht="25.5">
      <c r="A128" s="681"/>
      <c r="B128" s="681"/>
      <c r="C128" s="681"/>
      <c r="D128" s="682"/>
      <c r="E128" s="682"/>
      <c r="F128" s="682"/>
      <c r="G128" s="681"/>
      <c r="H128" s="681"/>
      <c r="I128" s="681"/>
    </row>
    <row r="129" spans="1:9" ht="25.5">
      <c r="A129" s="681"/>
      <c r="B129" s="681"/>
      <c r="C129" s="681"/>
      <c r="D129" s="682"/>
      <c r="E129" s="682"/>
      <c r="F129" s="682"/>
      <c r="G129" s="681"/>
      <c r="H129" s="681"/>
      <c r="I129" s="681"/>
    </row>
    <row r="130" spans="1:9" ht="25.5">
      <c r="A130" s="681"/>
      <c r="B130" s="681"/>
      <c r="C130" s="681"/>
      <c r="D130" s="682"/>
      <c r="E130" s="682"/>
      <c r="F130" s="682"/>
      <c r="G130" s="681"/>
      <c r="H130" s="681"/>
      <c r="I130" s="681"/>
    </row>
    <row r="131" spans="1:9" ht="25.5">
      <c r="A131" s="681"/>
      <c r="B131" s="681"/>
      <c r="C131" s="681"/>
      <c r="D131" s="682"/>
      <c r="E131" s="682"/>
      <c r="F131" s="682"/>
      <c r="G131" s="681"/>
      <c r="H131" s="681"/>
      <c r="I131" s="681"/>
    </row>
    <row r="132" spans="1:9" ht="25.5">
      <c r="A132" s="681"/>
      <c r="B132" s="681"/>
      <c r="C132" s="681"/>
      <c r="D132" s="682"/>
      <c r="E132" s="682"/>
      <c r="F132" s="682"/>
      <c r="G132" s="681"/>
      <c r="H132" s="681"/>
      <c r="I132" s="681"/>
    </row>
    <row r="133" spans="1:9" ht="25.5">
      <c r="A133" s="681"/>
      <c r="B133" s="681"/>
      <c r="C133" s="681"/>
      <c r="D133" s="682"/>
      <c r="E133" s="682"/>
      <c r="F133" s="682"/>
      <c r="G133" s="681"/>
      <c r="H133" s="681"/>
      <c r="I133" s="681"/>
    </row>
    <row r="134" spans="1:9" ht="25.5">
      <c r="A134" s="681"/>
      <c r="B134" s="681"/>
      <c r="C134" s="681"/>
      <c r="D134" s="682"/>
      <c r="E134" s="682"/>
      <c r="F134" s="682"/>
      <c r="G134" s="681"/>
      <c r="H134" s="681"/>
      <c r="I134" s="681"/>
    </row>
    <row r="135" spans="1:9" ht="25.5">
      <c r="A135" s="681"/>
      <c r="B135" s="681"/>
      <c r="C135" s="681"/>
      <c r="D135" s="682"/>
      <c r="E135" s="682"/>
      <c r="F135" s="682"/>
      <c r="G135" s="681"/>
      <c r="H135" s="681"/>
      <c r="I135" s="681"/>
    </row>
    <row r="136" spans="1:9" ht="25.5">
      <c r="A136" s="681"/>
      <c r="B136" s="681"/>
      <c r="C136" s="681"/>
      <c r="D136" s="682"/>
      <c r="E136" s="682"/>
      <c r="F136" s="682"/>
      <c r="G136" s="681"/>
      <c r="H136" s="681"/>
      <c r="I136" s="681"/>
    </row>
    <row r="137" spans="1:9" ht="25.5">
      <c r="A137" s="681"/>
      <c r="B137" s="681"/>
      <c r="C137" s="681"/>
      <c r="D137" s="682"/>
      <c r="E137" s="682"/>
      <c r="F137" s="682"/>
      <c r="G137" s="681"/>
      <c r="H137" s="681"/>
      <c r="I137" s="681"/>
    </row>
    <row r="138" spans="1:9" ht="25.5">
      <c r="A138" s="681"/>
      <c r="B138" s="681"/>
      <c r="C138" s="681"/>
      <c r="D138" s="682"/>
      <c r="E138" s="682"/>
      <c r="F138" s="682"/>
      <c r="G138" s="681"/>
      <c r="H138" s="681"/>
      <c r="I138" s="681"/>
    </row>
    <row r="139" spans="1:9" ht="25.5">
      <c r="A139" s="681"/>
      <c r="B139" s="681"/>
      <c r="C139" s="681"/>
      <c r="D139" s="682"/>
      <c r="E139" s="682"/>
      <c r="F139" s="682"/>
      <c r="G139" s="681"/>
      <c r="H139" s="681"/>
      <c r="I139" s="681"/>
    </row>
    <row r="140" spans="1:9" ht="25.5">
      <c r="A140" s="681"/>
      <c r="B140" s="681"/>
      <c r="C140" s="681"/>
      <c r="D140" s="682"/>
      <c r="E140" s="682"/>
      <c r="F140" s="682"/>
      <c r="G140" s="681"/>
      <c r="H140" s="681"/>
      <c r="I140" s="681"/>
    </row>
    <row r="141" spans="1:9" ht="25.5">
      <c r="A141" s="681"/>
      <c r="B141" s="681"/>
      <c r="C141" s="681"/>
      <c r="D141" s="682"/>
      <c r="E141" s="682"/>
      <c r="F141" s="682"/>
      <c r="G141" s="681"/>
      <c r="H141" s="681"/>
      <c r="I141" s="681"/>
    </row>
    <row r="142" spans="1:9" ht="25.5">
      <c r="A142" s="681"/>
      <c r="B142" s="681"/>
      <c r="C142" s="681"/>
      <c r="D142" s="682"/>
      <c r="E142" s="682"/>
      <c r="F142" s="682"/>
      <c r="G142" s="681"/>
      <c r="H142" s="681"/>
      <c r="I142" s="681"/>
    </row>
    <row r="143" spans="1:9" ht="25.5">
      <c r="A143" s="681"/>
      <c r="B143" s="681"/>
      <c r="C143" s="681"/>
      <c r="D143" s="682"/>
      <c r="E143" s="682"/>
      <c r="F143" s="682"/>
      <c r="G143" s="681"/>
      <c r="H143" s="681"/>
      <c r="I143" s="681"/>
    </row>
    <row r="144" spans="1:9" ht="25.5">
      <c r="A144" s="681"/>
      <c r="B144" s="681"/>
      <c r="C144" s="681"/>
      <c r="D144" s="682"/>
      <c r="E144" s="682"/>
      <c r="F144" s="682"/>
      <c r="G144" s="681"/>
      <c r="H144" s="681"/>
      <c r="I144" s="681"/>
    </row>
    <row r="145" spans="1:9" ht="25.5">
      <c r="A145" s="681"/>
      <c r="B145" s="681"/>
      <c r="C145" s="681"/>
      <c r="D145" s="682"/>
      <c r="E145" s="682"/>
      <c r="F145" s="682"/>
      <c r="G145" s="681"/>
      <c r="H145" s="681"/>
      <c r="I145" s="681"/>
    </row>
    <row r="146" spans="1:9" ht="25.5">
      <c r="A146" s="681"/>
      <c r="B146" s="681"/>
      <c r="C146" s="681"/>
      <c r="D146" s="682"/>
      <c r="E146" s="682"/>
      <c r="F146" s="682"/>
      <c r="G146" s="681"/>
      <c r="H146" s="681"/>
      <c r="I146" s="681"/>
    </row>
    <row r="147" spans="1:9" ht="25.5">
      <c r="A147" s="681"/>
      <c r="B147" s="681"/>
      <c r="C147" s="681"/>
      <c r="D147" s="682"/>
      <c r="E147" s="682"/>
      <c r="F147" s="682"/>
      <c r="G147" s="681"/>
      <c r="H147" s="681"/>
      <c r="I147" s="681"/>
    </row>
    <row r="148" spans="1:9" ht="25.5">
      <c r="A148" s="681"/>
      <c r="B148" s="681"/>
      <c r="C148" s="681"/>
      <c r="D148" s="682"/>
      <c r="E148" s="682"/>
      <c r="F148" s="682"/>
      <c r="G148" s="681"/>
      <c r="H148" s="681"/>
      <c r="I148" s="681"/>
    </row>
    <row r="149" spans="1:9" ht="25.5">
      <c r="A149" s="681"/>
      <c r="B149" s="681"/>
      <c r="C149" s="681"/>
      <c r="D149" s="682"/>
      <c r="E149" s="682"/>
      <c r="F149" s="682"/>
      <c r="G149" s="681"/>
      <c r="H149" s="681"/>
      <c r="I149" s="681"/>
    </row>
    <row r="150" spans="1:9" ht="25.5">
      <c r="A150" s="681"/>
      <c r="B150" s="681"/>
      <c r="C150" s="681"/>
      <c r="D150" s="682"/>
      <c r="E150" s="682"/>
      <c r="F150" s="682"/>
      <c r="G150" s="681"/>
      <c r="H150" s="681"/>
      <c r="I150" s="681"/>
    </row>
    <row r="151" spans="1:9" ht="25.5">
      <c r="A151" s="681"/>
      <c r="B151" s="681"/>
      <c r="C151" s="681"/>
      <c r="D151" s="682"/>
      <c r="E151" s="682"/>
      <c r="F151" s="682"/>
      <c r="G151" s="681"/>
      <c r="H151" s="681"/>
      <c r="I151" s="681"/>
    </row>
    <row r="152" spans="1:9" ht="25.5">
      <c r="A152" s="681"/>
      <c r="B152" s="681"/>
      <c r="C152" s="681"/>
      <c r="D152" s="682"/>
      <c r="E152" s="682"/>
      <c r="F152" s="682"/>
      <c r="G152" s="681"/>
      <c r="H152" s="681"/>
      <c r="I152" s="681"/>
    </row>
    <row r="153" spans="1:9" ht="25.5">
      <c r="A153" s="681"/>
      <c r="B153" s="681"/>
      <c r="C153" s="681"/>
      <c r="D153" s="682"/>
      <c r="E153" s="682"/>
      <c r="F153" s="682"/>
      <c r="G153" s="681"/>
      <c r="H153" s="681"/>
      <c r="I153" s="681"/>
    </row>
    <row r="154" spans="1:9" ht="25.5">
      <c r="A154" s="681"/>
      <c r="B154" s="681"/>
      <c r="C154" s="681"/>
      <c r="D154" s="682"/>
      <c r="E154" s="682"/>
      <c r="F154" s="682"/>
      <c r="G154" s="681"/>
      <c r="H154" s="681"/>
      <c r="I154" s="681"/>
    </row>
    <row r="155" spans="1:9" ht="25.5">
      <c r="A155" s="681"/>
      <c r="B155" s="681"/>
      <c r="C155" s="681"/>
      <c r="D155" s="682"/>
      <c r="E155" s="682"/>
      <c r="F155" s="682"/>
      <c r="G155" s="681"/>
      <c r="H155" s="681"/>
      <c r="I155" s="681"/>
    </row>
    <row r="156" spans="1:9" ht="25.5">
      <c r="A156" s="681"/>
      <c r="B156" s="681"/>
      <c r="C156" s="681"/>
      <c r="D156" s="682"/>
      <c r="E156" s="682"/>
      <c r="F156" s="682"/>
      <c r="G156" s="681"/>
      <c r="H156" s="681"/>
      <c r="I156" s="681"/>
    </row>
    <row r="157" spans="1:9" ht="25.5">
      <c r="A157" s="681"/>
      <c r="B157" s="681"/>
      <c r="C157" s="681"/>
      <c r="D157" s="682"/>
      <c r="E157" s="682"/>
      <c r="F157" s="682"/>
      <c r="G157" s="681"/>
      <c r="H157" s="681"/>
      <c r="I157" s="681"/>
    </row>
    <row r="158" spans="1:9" ht="25.5">
      <c r="A158" s="681"/>
      <c r="B158" s="681"/>
      <c r="C158" s="681"/>
      <c r="D158" s="682"/>
      <c r="E158" s="682"/>
      <c r="F158" s="682"/>
      <c r="G158" s="681"/>
      <c r="H158" s="681"/>
      <c r="I158" s="681"/>
    </row>
    <row r="159" spans="1:9" ht="25.5">
      <c r="A159" s="681"/>
      <c r="B159" s="681"/>
      <c r="C159" s="681"/>
      <c r="D159" s="682"/>
      <c r="E159" s="682"/>
      <c r="F159" s="682"/>
      <c r="G159" s="681"/>
      <c r="H159" s="681"/>
      <c r="I159" s="681"/>
    </row>
    <row r="160" spans="1:9" ht="25.5">
      <c r="A160" s="681"/>
      <c r="B160" s="681"/>
      <c r="C160" s="681"/>
      <c r="D160" s="682"/>
      <c r="E160" s="682"/>
      <c r="F160" s="682"/>
      <c r="G160" s="681"/>
      <c r="H160" s="681"/>
      <c r="I160" s="681"/>
    </row>
    <row r="161" spans="1:9" ht="25.5">
      <c r="A161" s="681"/>
      <c r="B161" s="681"/>
      <c r="C161" s="681"/>
      <c r="D161" s="682"/>
      <c r="E161" s="682"/>
      <c r="F161" s="682"/>
      <c r="G161" s="681"/>
      <c r="H161" s="681"/>
      <c r="I161" s="681"/>
    </row>
    <row r="162" spans="1:9" ht="25.5">
      <c r="A162" s="681"/>
      <c r="B162" s="681"/>
      <c r="C162" s="681"/>
      <c r="D162" s="682"/>
      <c r="E162" s="682"/>
      <c r="F162" s="682"/>
      <c r="G162" s="681"/>
      <c r="H162" s="681"/>
      <c r="I162" s="681"/>
    </row>
    <row r="163" spans="1:9" ht="25.5">
      <c r="A163" s="681"/>
      <c r="B163" s="681"/>
      <c r="C163" s="681"/>
      <c r="D163" s="682"/>
      <c r="E163" s="682"/>
      <c r="F163" s="682"/>
      <c r="G163" s="681"/>
      <c r="H163" s="681"/>
      <c r="I163" s="681"/>
    </row>
    <row r="164" spans="1:9" ht="25.5">
      <c r="A164" s="681"/>
      <c r="B164" s="681"/>
      <c r="C164" s="681"/>
      <c r="D164" s="682"/>
      <c r="E164" s="682"/>
      <c r="F164" s="682"/>
      <c r="G164" s="681"/>
      <c r="H164" s="681"/>
      <c r="I164" s="681"/>
    </row>
    <row r="165" spans="1:9" ht="25.5">
      <c r="A165" s="681"/>
      <c r="B165" s="681"/>
      <c r="C165" s="681"/>
      <c r="D165" s="682"/>
      <c r="E165" s="682"/>
      <c r="F165" s="682"/>
      <c r="G165" s="681"/>
      <c r="H165" s="681"/>
      <c r="I165" s="681"/>
    </row>
    <row r="166" spans="1:9" ht="25.5">
      <c r="A166" s="681"/>
      <c r="B166" s="681"/>
      <c r="C166" s="681"/>
      <c r="D166" s="682"/>
      <c r="E166" s="682"/>
      <c r="F166" s="682"/>
      <c r="G166" s="681"/>
      <c r="H166" s="681"/>
      <c r="I166" s="681"/>
    </row>
    <row r="167" spans="1:9" ht="25.5">
      <c r="A167" s="681"/>
      <c r="B167" s="681"/>
      <c r="C167" s="681"/>
      <c r="D167" s="682"/>
      <c r="E167" s="682"/>
      <c r="F167" s="682"/>
      <c r="G167" s="681"/>
      <c r="H167" s="681"/>
      <c r="I167" s="681"/>
    </row>
    <row r="168" spans="1:9" ht="25.5">
      <c r="A168" s="681"/>
      <c r="B168" s="681"/>
      <c r="C168" s="681"/>
      <c r="D168" s="682"/>
      <c r="E168" s="682"/>
      <c r="F168" s="682"/>
      <c r="G168" s="681"/>
      <c r="H168" s="681"/>
      <c r="I168" s="681"/>
    </row>
    <row r="169" spans="1:9" ht="25.5">
      <c r="A169" s="681"/>
      <c r="B169" s="681"/>
      <c r="C169" s="681"/>
      <c r="D169" s="682"/>
      <c r="E169" s="682"/>
      <c r="F169" s="682"/>
      <c r="G169" s="681"/>
      <c r="H169" s="681"/>
      <c r="I169" s="681"/>
    </row>
    <row r="170" spans="1:9" ht="25.5">
      <c r="A170" s="681"/>
      <c r="B170" s="681"/>
      <c r="C170" s="681"/>
      <c r="D170" s="682"/>
      <c r="E170" s="682"/>
      <c r="F170" s="682"/>
      <c r="G170" s="681"/>
      <c r="H170" s="681"/>
      <c r="I170" s="681"/>
    </row>
    <row r="171" spans="1:9" ht="25.5">
      <c r="A171" s="681"/>
      <c r="B171" s="681"/>
      <c r="C171" s="681"/>
      <c r="D171" s="682"/>
      <c r="E171" s="682"/>
      <c r="F171" s="682"/>
      <c r="G171" s="681"/>
      <c r="H171" s="681"/>
      <c r="I171" s="681"/>
    </row>
    <row r="172" spans="1:9" ht="25.5">
      <c r="A172" s="681"/>
      <c r="B172" s="681"/>
      <c r="C172" s="681"/>
      <c r="D172" s="682"/>
      <c r="E172" s="682"/>
      <c r="F172" s="682"/>
      <c r="G172" s="681"/>
      <c r="H172" s="681"/>
      <c r="I172" s="681"/>
    </row>
    <row r="173" spans="1:9" ht="25.5">
      <c r="A173" s="681"/>
      <c r="B173" s="681"/>
      <c r="C173" s="681"/>
      <c r="D173" s="682"/>
      <c r="E173" s="682"/>
      <c r="F173" s="682"/>
      <c r="G173" s="681"/>
      <c r="H173" s="681"/>
      <c r="I173" s="681"/>
    </row>
    <row r="174" spans="1:9" ht="25.5">
      <c r="A174" s="681"/>
      <c r="B174" s="681"/>
      <c r="C174" s="681"/>
      <c r="D174" s="682"/>
      <c r="E174" s="682"/>
      <c r="F174" s="682"/>
      <c r="G174" s="681"/>
      <c r="H174" s="681"/>
      <c r="I174" s="681"/>
    </row>
    <row r="175" spans="1:9" ht="25.5">
      <c r="A175" s="681"/>
      <c r="B175" s="681"/>
      <c r="C175" s="681"/>
      <c r="D175" s="682"/>
      <c r="E175" s="682"/>
      <c r="F175" s="682"/>
      <c r="G175" s="681"/>
      <c r="H175" s="681"/>
      <c r="I175" s="681"/>
    </row>
    <row r="176" spans="1:9" ht="25.5">
      <c r="A176" s="681"/>
      <c r="B176" s="681"/>
      <c r="C176" s="681"/>
      <c r="D176" s="682"/>
      <c r="E176" s="682"/>
      <c r="F176" s="682"/>
      <c r="G176" s="681"/>
      <c r="H176" s="681"/>
      <c r="I176" s="681"/>
    </row>
    <row r="177" spans="1:9" ht="25.5">
      <c r="A177" s="681"/>
      <c r="B177" s="681"/>
      <c r="C177" s="681"/>
      <c r="D177" s="682"/>
      <c r="E177" s="682"/>
      <c r="F177" s="682"/>
      <c r="G177" s="681"/>
      <c r="H177" s="681"/>
      <c r="I177" s="681"/>
    </row>
    <row r="178" spans="1:9" ht="25.5">
      <c r="A178" s="681"/>
      <c r="B178" s="681"/>
      <c r="C178" s="681"/>
      <c r="D178" s="682"/>
      <c r="E178" s="682"/>
      <c r="F178" s="682"/>
      <c r="G178" s="681"/>
      <c r="H178" s="681"/>
      <c r="I178" s="681"/>
    </row>
    <row r="179" spans="1:9" ht="25.5">
      <c r="A179" s="681"/>
      <c r="B179" s="681"/>
      <c r="C179" s="681"/>
      <c r="D179" s="682"/>
      <c r="E179" s="682"/>
      <c r="F179" s="682"/>
      <c r="G179" s="681"/>
      <c r="H179" s="681"/>
      <c r="I179" s="681"/>
    </row>
    <row r="180" spans="1:9" ht="25.5">
      <c r="A180" s="681"/>
      <c r="B180" s="681"/>
      <c r="C180" s="681"/>
      <c r="D180" s="682"/>
      <c r="E180" s="682"/>
      <c r="F180" s="682"/>
      <c r="G180" s="681"/>
      <c r="H180" s="681"/>
      <c r="I180" s="681"/>
    </row>
    <row r="181" spans="1:9" ht="25.5">
      <c r="A181" s="681"/>
      <c r="B181" s="681"/>
      <c r="C181" s="681"/>
      <c r="D181" s="682"/>
      <c r="E181" s="682"/>
      <c r="F181" s="682"/>
      <c r="G181" s="681"/>
      <c r="H181" s="681"/>
      <c r="I181" s="681"/>
    </row>
    <row r="182" spans="1:9" ht="25.5">
      <c r="A182" s="681"/>
      <c r="B182" s="681"/>
      <c r="C182" s="681"/>
      <c r="D182" s="682"/>
      <c r="E182" s="682"/>
      <c r="F182" s="682"/>
      <c r="G182" s="681"/>
      <c r="H182" s="681"/>
      <c r="I182" s="681"/>
    </row>
    <row r="183" spans="1:9" ht="25.5">
      <c r="A183" s="681"/>
      <c r="B183" s="681"/>
      <c r="C183" s="681"/>
      <c r="D183" s="682"/>
      <c r="E183" s="682"/>
      <c r="F183" s="682"/>
      <c r="G183" s="681"/>
      <c r="H183" s="681"/>
      <c r="I183" s="681"/>
    </row>
    <row r="184" spans="1:9" ht="25.5">
      <c r="A184" s="681"/>
      <c r="B184" s="681"/>
      <c r="C184" s="681"/>
      <c r="D184" s="682"/>
      <c r="E184" s="682"/>
      <c r="F184" s="682"/>
      <c r="G184" s="681"/>
      <c r="H184" s="681"/>
      <c r="I184" s="681"/>
    </row>
    <row r="185" spans="1:9" ht="25.5">
      <c r="A185" s="681"/>
      <c r="B185" s="681"/>
      <c r="C185" s="681"/>
      <c r="D185" s="682"/>
      <c r="E185" s="682"/>
      <c r="F185" s="682"/>
      <c r="G185" s="681"/>
      <c r="H185" s="681"/>
      <c r="I185" s="681"/>
    </row>
    <row r="186" spans="1:9" ht="25.5">
      <c r="A186" s="681"/>
      <c r="B186" s="681"/>
      <c r="C186" s="681"/>
      <c r="D186" s="682"/>
      <c r="E186" s="682"/>
      <c r="F186" s="682"/>
      <c r="G186" s="681"/>
      <c r="H186" s="681"/>
      <c r="I186" s="681"/>
    </row>
    <row r="187" spans="1:9" ht="25.5">
      <c r="A187" s="681"/>
      <c r="B187" s="681"/>
      <c r="C187" s="681"/>
      <c r="D187" s="682"/>
      <c r="E187" s="682"/>
      <c r="F187" s="682"/>
      <c r="G187" s="681"/>
      <c r="H187" s="681"/>
      <c r="I187" s="681"/>
    </row>
    <row r="188" spans="1:9" ht="25.5">
      <c r="A188" s="681"/>
      <c r="B188" s="681"/>
      <c r="C188" s="681"/>
      <c r="D188" s="682"/>
      <c r="E188" s="682"/>
      <c r="F188" s="682"/>
      <c r="G188" s="681"/>
      <c r="H188" s="681"/>
      <c r="I188" s="681"/>
    </row>
    <row r="189" spans="1:9" ht="25.5">
      <c r="A189" s="681"/>
      <c r="B189" s="681"/>
      <c r="C189" s="681"/>
      <c r="D189" s="682"/>
      <c r="E189" s="682"/>
      <c r="F189" s="682"/>
      <c r="G189" s="681"/>
      <c r="H189" s="681"/>
      <c r="I189" s="681"/>
    </row>
    <row r="190" spans="1:9" ht="25.5">
      <c r="A190" s="681"/>
      <c r="B190" s="681"/>
      <c r="C190" s="681"/>
      <c r="D190" s="682"/>
      <c r="E190" s="682"/>
      <c r="F190" s="682"/>
      <c r="G190" s="681"/>
      <c r="H190" s="681"/>
      <c r="I190" s="681"/>
    </row>
    <row r="191" spans="1:9" ht="25.5">
      <c r="A191" s="681"/>
      <c r="B191" s="681"/>
      <c r="C191" s="681"/>
      <c r="D191" s="682"/>
      <c r="E191" s="682"/>
      <c r="F191" s="682"/>
      <c r="G191" s="681"/>
      <c r="H191" s="681"/>
      <c r="I191" s="681"/>
    </row>
    <row r="192" spans="1:9" ht="25.5">
      <c r="A192" s="681"/>
      <c r="B192" s="681"/>
      <c r="C192" s="681"/>
      <c r="D192" s="682"/>
      <c r="E192" s="682"/>
      <c r="F192" s="682"/>
      <c r="G192" s="681"/>
      <c r="H192" s="681"/>
      <c r="I192" s="681"/>
    </row>
    <row r="193" spans="1:9" ht="25.5">
      <c r="A193" s="681"/>
      <c r="B193" s="681"/>
      <c r="C193" s="681"/>
      <c r="D193" s="682"/>
      <c r="E193" s="682"/>
      <c r="F193" s="682"/>
      <c r="G193" s="681"/>
      <c r="H193" s="681"/>
      <c r="I193" s="681"/>
    </row>
    <row r="194" spans="1:9" ht="25.5">
      <c r="A194" s="681"/>
      <c r="B194" s="681"/>
      <c r="C194" s="681"/>
      <c r="D194" s="682"/>
      <c r="E194" s="682"/>
      <c r="F194" s="682"/>
      <c r="G194" s="681"/>
      <c r="H194" s="681"/>
      <c r="I194" s="681"/>
    </row>
    <row r="195" spans="1:9" ht="25.5">
      <c r="A195" s="681"/>
      <c r="B195" s="681"/>
      <c r="C195" s="681"/>
      <c r="D195" s="682"/>
      <c r="E195" s="682"/>
      <c r="F195" s="682"/>
      <c r="G195" s="681"/>
      <c r="H195" s="681"/>
      <c r="I195" s="681"/>
    </row>
    <row r="196" spans="1:9" ht="25.5">
      <c r="A196" s="681"/>
      <c r="B196" s="681"/>
      <c r="C196" s="681"/>
      <c r="D196" s="682"/>
      <c r="E196" s="682"/>
      <c r="F196" s="682"/>
      <c r="G196" s="681"/>
      <c r="H196" s="681"/>
      <c r="I196" s="681"/>
    </row>
    <row r="197" spans="1:9" ht="25.5">
      <c r="A197" s="681"/>
      <c r="B197" s="681"/>
      <c r="C197" s="681"/>
      <c r="D197" s="682"/>
      <c r="E197" s="682"/>
      <c r="F197" s="682"/>
      <c r="G197" s="681"/>
      <c r="H197" s="681"/>
      <c r="I197" s="681"/>
    </row>
    <row r="198" spans="1:9" ht="25.5">
      <c r="A198" s="681"/>
      <c r="B198" s="681"/>
      <c r="C198" s="681"/>
      <c r="D198" s="682"/>
      <c r="E198" s="682"/>
      <c r="F198" s="682"/>
      <c r="G198" s="681"/>
      <c r="H198" s="681"/>
      <c r="I198" s="681"/>
    </row>
    <row r="199" spans="1:9" ht="25.5">
      <c r="A199" s="681"/>
      <c r="B199" s="681"/>
      <c r="C199" s="681"/>
      <c r="D199" s="682"/>
      <c r="E199" s="682"/>
      <c r="F199" s="682"/>
      <c r="G199" s="681"/>
      <c r="H199" s="681"/>
      <c r="I199" s="681"/>
    </row>
    <row r="200" spans="1:9" ht="25.5">
      <c r="A200" s="681"/>
      <c r="B200" s="681"/>
      <c r="C200" s="681"/>
      <c r="D200" s="682"/>
      <c r="E200" s="682"/>
      <c r="F200" s="682"/>
      <c r="G200" s="681"/>
      <c r="H200" s="681"/>
      <c r="I200" s="681"/>
    </row>
    <row r="201" spans="1:9" ht="25.5">
      <c r="A201" s="681"/>
      <c r="B201" s="681"/>
      <c r="C201" s="681"/>
      <c r="D201" s="682"/>
      <c r="E201" s="682"/>
      <c r="F201" s="682"/>
      <c r="G201" s="681"/>
      <c r="H201" s="681"/>
      <c r="I201" s="681"/>
    </row>
    <row r="202" spans="1:9" ht="25.5">
      <c r="A202" s="681"/>
      <c r="B202" s="681"/>
      <c r="C202" s="681"/>
      <c r="D202" s="682"/>
      <c r="E202" s="682"/>
      <c r="F202" s="682"/>
      <c r="G202" s="681"/>
      <c r="H202" s="681"/>
      <c r="I202" s="681"/>
    </row>
    <row r="203" spans="1:9" ht="25.5">
      <c r="A203" s="681"/>
      <c r="B203" s="681"/>
      <c r="C203" s="681"/>
      <c r="D203" s="682"/>
      <c r="E203" s="682"/>
      <c r="F203" s="682"/>
      <c r="G203" s="681"/>
      <c r="H203" s="681"/>
      <c r="I203" s="681"/>
    </row>
    <row r="204" spans="1:9" ht="25.5">
      <c r="A204" s="681"/>
      <c r="B204" s="681"/>
      <c r="C204" s="681"/>
      <c r="D204" s="682"/>
      <c r="E204" s="682"/>
      <c r="F204" s="682"/>
      <c r="G204" s="681"/>
      <c r="H204" s="681"/>
      <c r="I204" s="681"/>
    </row>
    <row r="205" spans="1:9" ht="25.5">
      <c r="A205" s="681"/>
      <c r="B205" s="681"/>
      <c r="C205" s="681"/>
      <c r="D205" s="682"/>
      <c r="E205" s="682"/>
      <c r="F205" s="682"/>
      <c r="G205" s="681"/>
      <c r="H205" s="681"/>
      <c r="I205" s="681"/>
    </row>
    <row r="206" spans="1:9" ht="25.5">
      <c r="A206" s="681"/>
      <c r="B206" s="681"/>
      <c r="C206" s="681"/>
      <c r="D206" s="682"/>
      <c r="E206" s="682"/>
      <c r="F206" s="682"/>
      <c r="G206" s="681"/>
      <c r="H206" s="681"/>
      <c r="I206" s="681"/>
    </row>
    <row r="207" spans="1:9" ht="25.5">
      <c r="A207" s="681"/>
      <c r="B207" s="681"/>
      <c r="C207" s="681"/>
      <c r="D207" s="682"/>
      <c r="E207" s="682"/>
      <c r="F207" s="682"/>
      <c r="G207" s="681"/>
      <c r="H207" s="681"/>
      <c r="I207" s="681"/>
    </row>
    <row r="208" spans="1:9" ht="25.5">
      <c r="A208" s="681"/>
      <c r="B208" s="681"/>
      <c r="C208" s="681"/>
      <c r="D208" s="682"/>
      <c r="E208" s="682"/>
      <c r="F208" s="682"/>
      <c r="G208" s="681"/>
      <c r="H208" s="681"/>
      <c r="I208" s="681"/>
    </row>
    <row r="209" spans="1:9" ht="25.5">
      <c r="A209" s="681"/>
      <c r="B209" s="681"/>
      <c r="C209" s="681"/>
      <c r="D209" s="682"/>
      <c r="E209" s="682"/>
      <c r="F209" s="682"/>
      <c r="G209" s="681"/>
      <c r="H209" s="681"/>
      <c r="I209" s="681"/>
    </row>
    <row r="210" spans="1:9" ht="25.5">
      <c r="A210" s="681"/>
      <c r="B210" s="681"/>
      <c r="C210" s="681"/>
      <c r="D210" s="682"/>
      <c r="E210" s="682"/>
      <c r="F210" s="682"/>
      <c r="G210" s="681"/>
      <c r="H210" s="681"/>
      <c r="I210" s="681"/>
    </row>
    <row r="211" spans="1:9" ht="25.5">
      <c r="A211" s="681"/>
      <c r="B211" s="681"/>
      <c r="C211" s="681"/>
      <c r="D211" s="682"/>
      <c r="E211" s="682"/>
      <c r="F211" s="682"/>
      <c r="G211" s="681"/>
      <c r="H211" s="681"/>
      <c r="I211" s="681"/>
    </row>
    <row r="212" spans="1:9" ht="25.5">
      <c r="A212" s="681"/>
      <c r="B212" s="681"/>
      <c r="C212" s="681"/>
      <c r="D212" s="682"/>
      <c r="E212" s="682"/>
      <c r="F212" s="682"/>
      <c r="G212" s="681"/>
      <c r="H212" s="681"/>
      <c r="I212" s="681"/>
    </row>
    <row r="213" spans="1:9" ht="25.5">
      <c r="A213" s="681"/>
      <c r="B213" s="681"/>
      <c r="C213" s="681"/>
      <c r="D213" s="682"/>
      <c r="E213" s="682"/>
      <c r="F213" s="682"/>
      <c r="G213" s="681"/>
      <c r="H213" s="681"/>
      <c r="I213" s="681"/>
    </row>
    <row r="214" spans="1:9" ht="25.5">
      <c r="A214" s="681"/>
      <c r="B214" s="681"/>
      <c r="C214" s="681"/>
      <c r="D214" s="682"/>
      <c r="E214" s="682"/>
      <c r="F214" s="682"/>
      <c r="G214" s="681"/>
      <c r="H214" s="681"/>
      <c r="I214" s="681"/>
    </row>
    <row r="215" spans="1:9" ht="25.5">
      <c r="A215" s="681"/>
      <c r="B215" s="681"/>
      <c r="C215" s="681"/>
      <c r="D215" s="682"/>
      <c r="E215" s="682"/>
      <c r="F215" s="682"/>
      <c r="G215" s="681"/>
      <c r="H215" s="681"/>
      <c r="I215" s="681"/>
    </row>
    <row r="216" spans="1:9" ht="25.5">
      <c r="A216" s="681"/>
      <c r="B216" s="681"/>
      <c r="C216" s="681"/>
      <c r="D216" s="682"/>
      <c r="E216" s="682"/>
      <c r="F216" s="682"/>
      <c r="G216" s="681"/>
      <c r="H216" s="681"/>
      <c r="I216" s="681"/>
    </row>
    <row r="217" spans="1:9" ht="25.5">
      <c r="A217" s="681"/>
      <c r="B217" s="681"/>
      <c r="C217" s="681"/>
      <c r="D217" s="682"/>
      <c r="E217" s="682"/>
      <c r="F217" s="682"/>
      <c r="G217" s="681"/>
      <c r="H217" s="681"/>
      <c r="I217" s="681"/>
    </row>
    <row r="218" spans="1:9" ht="25.5">
      <c r="A218" s="681"/>
      <c r="B218" s="681"/>
      <c r="C218" s="681"/>
      <c r="D218" s="682"/>
      <c r="E218" s="682"/>
      <c r="F218" s="682"/>
      <c r="G218" s="681"/>
      <c r="H218" s="681"/>
      <c r="I218" s="681"/>
    </row>
    <row r="219" spans="1:9" ht="25.5">
      <c r="A219" s="681"/>
      <c r="B219" s="681"/>
      <c r="C219" s="681"/>
      <c r="D219" s="682"/>
      <c r="E219" s="682"/>
      <c r="F219" s="682"/>
      <c r="G219" s="681"/>
      <c r="H219" s="681"/>
      <c r="I219" s="681"/>
    </row>
    <row r="220" spans="1:9" ht="25.5">
      <c r="A220" s="681"/>
      <c r="B220" s="681"/>
      <c r="C220" s="681"/>
      <c r="D220" s="682"/>
      <c r="E220" s="682"/>
      <c r="F220" s="682"/>
      <c r="G220" s="681"/>
      <c r="H220" s="681"/>
      <c r="I220" s="681"/>
    </row>
    <row r="221" spans="1:9" ht="25.5">
      <c r="A221" s="681"/>
      <c r="B221" s="681"/>
      <c r="C221" s="681"/>
      <c r="D221" s="682"/>
      <c r="E221" s="682"/>
      <c r="F221" s="682"/>
      <c r="G221" s="681"/>
      <c r="H221" s="681"/>
      <c r="I221" s="681"/>
    </row>
    <row r="222" spans="1:9" ht="25.5">
      <c r="A222" s="681"/>
      <c r="B222" s="681"/>
      <c r="C222" s="681"/>
      <c r="D222" s="682"/>
      <c r="E222" s="682"/>
      <c r="F222" s="682"/>
      <c r="G222" s="681"/>
      <c r="H222" s="681"/>
      <c r="I222" s="681"/>
    </row>
    <row r="223" spans="1:9" ht="25.5">
      <c r="A223" s="681"/>
      <c r="B223" s="681"/>
      <c r="C223" s="681"/>
      <c r="D223" s="682"/>
      <c r="E223" s="682"/>
      <c r="F223" s="682"/>
      <c r="G223" s="681"/>
      <c r="H223" s="681"/>
      <c r="I223" s="681"/>
    </row>
    <row r="224" spans="1:9" ht="25.5">
      <c r="A224" s="681"/>
      <c r="B224" s="681"/>
      <c r="C224" s="681"/>
      <c r="D224" s="682"/>
      <c r="E224" s="682"/>
      <c r="F224" s="682"/>
      <c r="G224" s="681"/>
      <c r="H224" s="681"/>
      <c r="I224" s="681"/>
    </row>
  </sheetData>
  <mergeCells count="16">
    <mergeCell ref="I1:J1"/>
    <mergeCell ref="K1:L1"/>
    <mergeCell ref="I2:J2"/>
    <mergeCell ref="K2:L2"/>
    <mergeCell ref="A3:L3"/>
    <mergeCell ref="K13:L13"/>
    <mergeCell ref="A16:L16"/>
    <mergeCell ref="A4:L4"/>
    <mergeCell ref="A5:A7"/>
    <mergeCell ref="B5:B7"/>
    <mergeCell ref="C5:I5"/>
    <mergeCell ref="J5:L5"/>
    <mergeCell ref="C6:C7"/>
    <mergeCell ref="D6:F6"/>
    <mergeCell ref="G6:I6"/>
    <mergeCell ref="J6:L6"/>
  </mergeCells>
  <phoneticPr fontId="177" type="noConversion"/>
  <hyperlinks>
    <hyperlink ref="M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86"/>
  <sheetViews>
    <sheetView zoomScaleNormal="100" workbookViewId="0"/>
  </sheetViews>
  <sheetFormatPr defaultColWidth="8.25" defaultRowHeight="16.5"/>
  <cols>
    <col min="1" max="1" width="11.25" style="683" customWidth="1"/>
    <col min="2" max="3" width="10.625" style="683" customWidth="1"/>
    <col min="4" max="6" width="10.625" style="684" customWidth="1"/>
    <col min="7" max="12" width="10.625" style="683" customWidth="1"/>
    <col min="13" max="256" width="8.25" style="683"/>
    <col min="257" max="257" width="11.25" style="683" customWidth="1"/>
    <col min="258" max="268" width="10.625" style="683" customWidth="1"/>
    <col min="269" max="512" width="8.25" style="683"/>
    <col min="513" max="513" width="11.25" style="683" customWidth="1"/>
    <col min="514" max="524" width="10.625" style="683" customWidth="1"/>
    <col min="525" max="768" width="8.25" style="683"/>
    <col min="769" max="769" width="11.25" style="683" customWidth="1"/>
    <col min="770" max="780" width="10.625" style="683" customWidth="1"/>
    <col min="781" max="1024" width="8.25" style="683"/>
    <col min="1025" max="1025" width="11.25" style="683" customWidth="1"/>
    <col min="1026" max="1036" width="10.625" style="683" customWidth="1"/>
    <col min="1037" max="1280" width="8.25" style="683"/>
    <col min="1281" max="1281" width="11.25" style="683" customWidth="1"/>
    <col min="1282" max="1292" width="10.625" style="683" customWidth="1"/>
    <col min="1293" max="1536" width="8.25" style="683"/>
    <col min="1537" max="1537" width="11.25" style="683" customWidth="1"/>
    <col min="1538" max="1548" width="10.625" style="683" customWidth="1"/>
    <col min="1549" max="1792" width="8.25" style="683"/>
    <col min="1793" max="1793" width="11.25" style="683" customWidth="1"/>
    <col min="1794" max="1804" width="10.625" style="683" customWidth="1"/>
    <col min="1805" max="2048" width="8.25" style="683"/>
    <col min="2049" max="2049" width="11.25" style="683" customWidth="1"/>
    <col min="2050" max="2060" width="10.625" style="683" customWidth="1"/>
    <col min="2061" max="2304" width="8.25" style="683"/>
    <col min="2305" max="2305" width="11.25" style="683" customWidth="1"/>
    <col min="2306" max="2316" width="10.625" style="683" customWidth="1"/>
    <col min="2317" max="2560" width="8.25" style="683"/>
    <col min="2561" max="2561" width="11.25" style="683" customWidth="1"/>
    <col min="2562" max="2572" width="10.625" style="683" customWidth="1"/>
    <col min="2573" max="2816" width="8.25" style="683"/>
    <col min="2817" max="2817" width="11.25" style="683" customWidth="1"/>
    <col min="2818" max="2828" width="10.625" style="683" customWidth="1"/>
    <col min="2829" max="3072" width="8.25" style="683"/>
    <col min="3073" max="3073" width="11.25" style="683" customWidth="1"/>
    <col min="3074" max="3084" width="10.625" style="683" customWidth="1"/>
    <col min="3085" max="3328" width="8.25" style="683"/>
    <col min="3329" max="3329" width="11.25" style="683" customWidth="1"/>
    <col min="3330" max="3340" width="10.625" style="683" customWidth="1"/>
    <col min="3341" max="3584" width="8.25" style="683"/>
    <col min="3585" max="3585" width="11.25" style="683" customWidth="1"/>
    <col min="3586" max="3596" width="10.625" style="683" customWidth="1"/>
    <col min="3597" max="3840" width="8.25" style="683"/>
    <col min="3841" max="3841" width="11.25" style="683" customWidth="1"/>
    <col min="3842" max="3852" width="10.625" style="683" customWidth="1"/>
    <col min="3853" max="4096" width="8.25" style="683"/>
    <col min="4097" max="4097" width="11.25" style="683" customWidth="1"/>
    <col min="4098" max="4108" width="10.625" style="683" customWidth="1"/>
    <col min="4109" max="4352" width="8.25" style="683"/>
    <col min="4353" max="4353" width="11.25" style="683" customWidth="1"/>
    <col min="4354" max="4364" width="10.625" style="683" customWidth="1"/>
    <col min="4365" max="4608" width="8.25" style="683"/>
    <col min="4609" max="4609" width="11.25" style="683" customWidth="1"/>
    <col min="4610" max="4620" width="10.625" style="683" customWidth="1"/>
    <col min="4621" max="4864" width="8.25" style="683"/>
    <col min="4865" max="4865" width="11.25" style="683" customWidth="1"/>
    <col min="4866" max="4876" width="10.625" style="683" customWidth="1"/>
    <col min="4877" max="5120" width="8.25" style="683"/>
    <col min="5121" max="5121" width="11.25" style="683" customWidth="1"/>
    <col min="5122" max="5132" width="10.625" style="683" customWidth="1"/>
    <col min="5133" max="5376" width="8.25" style="683"/>
    <col min="5377" max="5377" width="11.25" style="683" customWidth="1"/>
    <col min="5378" max="5388" width="10.625" style="683" customWidth="1"/>
    <col min="5389" max="5632" width="8.25" style="683"/>
    <col min="5633" max="5633" width="11.25" style="683" customWidth="1"/>
    <col min="5634" max="5644" width="10.625" style="683" customWidth="1"/>
    <col min="5645" max="5888" width="8.25" style="683"/>
    <col min="5889" max="5889" width="11.25" style="683" customWidth="1"/>
    <col min="5890" max="5900" width="10.625" style="683" customWidth="1"/>
    <col min="5901" max="6144" width="8.25" style="683"/>
    <col min="6145" max="6145" width="11.25" style="683" customWidth="1"/>
    <col min="6146" max="6156" width="10.625" style="683" customWidth="1"/>
    <col min="6157" max="6400" width="8.25" style="683"/>
    <col min="6401" max="6401" width="11.25" style="683" customWidth="1"/>
    <col min="6402" max="6412" width="10.625" style="683" customWidth="1"/>
    <col min="6413" max="6656" width="8.25" style="683"/>
    <col min="6657" max="6657" width="11.25" style="683" customWidth="1"/>
    <col min="6658" max="6668" width="10.625" style="683" customWidth="1"/>
    <col min="6669" max="6912" width="8.25" style="683"/>
    <col min="6913" max="6913" width="11.25" style="683" customWidth="1"/>
    <col min="6914" max="6924" width="10.625" style="683" customWidth="1"/>
    <col min="6925" max="7168" width="8.25" style="683"/>
    <col min="7169" max="7169" width="11.25" style="683" customWidth="1"/>
    <col min="7170" max="7180" width="10.625" style="683" customWidth="1"/>
    <col min="7181" max="7424" width="8.25" style="683"/>
    <col min="7425" max="7425" width="11.25" style="683" customWidth="1"/>
    <col min="7426" max="7436" width="10.625" style="683" customWidth="1"/>
    <col min="7437" max="7680" width="8.25" style="683"/>
    <col min="7681" max="7681" width="11.25" style="683" customWidth="1"/>
    <col min="7682" max="7692" width="10.625" style="683" customWidth="1"/>
    <col min="7693" max="7936" width="8.25" style="683"/>
    <col min="7937" max="7937" width="11.25" style="683" customWidth="1"/>
    <col min="7938" max="7948" width="10.625" style="683" customWidth="1"/>
    <col min="7949" max="8192" width="8.25" style="683"/>
    <col min="8193" max="8193" width="11.25" style="683" customWidth="1"/>
    <col min="8194" max="8204" width="10.625" style="683" customWidth="1"/>
    <col min="8205" max="8448" width="8.25" style="683"/>
    <col min="8449" max="8449" width="11.25" style="683" customWidth="1"/>
    <col min="8450" max="8460" width="10.625" style="683" customWidth="1"/>
    <col min="8461" max="8704" width="8.25" style="683"/>
    <col min="8705" max="8705" width="11.25" style="683" customWidth="1"/>
    <col min="8706" max="8716" width="10.625" style="683" customWidth="1"/>
    <col min="8717" max="8960" width="8.25" style="683"/>
    <col min="8961" max="8961" width="11.25" style="683" customWidth="1"/>
    <col min="8962" max="8972" width="10.625" style="683" customWidth="1"/>
    <col min="8973" max="9216" width="8.25" style="683"/>
    <col min="9217" max="9217" width="11.25" style="683" customWidth="1"/>
    <col min="9218" max="9228" width="10.625" style="683" customWidth="1"/>
    <col min="9229" max="9472" width="8.25" style="683"/>
    <col min="9473" max="9473" width="11.25" style="683" customWidth="1"/>
    <col min="9474" max="9484" width="10.625" style="683" customWidth="1"/>
    <col min="9485" max="9728" width="8.25" style="683"/>
    <col min="9729" max="9729" width="11.25" style="683" customWidth="1"/>
    <col min="9730" max="9740" width="10.625" style="683" customWidth="1"/>
    <col min="9741" max="9984" width="8.25" style="683"/>
    <col min="9985" max="9985" width="11.25" style="683" customWidth="1"/>
    <col min="9986" max="9996" width="10.625" style="683" customWidth="1"/>
    <col min="9997" max="10240" width="8.25" style="683"/>
    <col min="10241" max="10241" width="11.25" style="683" customWidth="1"/>
    <col min="10242" max="10252" width="10.625" style="683" customWidth="1"/>
    <col min="10253" max="10496" width="8.25" style="683"/>
    <col min="10497" max="10497" width="11.25" style="683" customWidth="1"/>
    <col min="10498" max="10508" width="10.625" style="683" customWidth="1"/>
    <col min="10509" max="10752" width="8.25" style="683"/>
    <col min="10753" max="10753" width="11.25" style="683" customWidth="1"/>
    <col min="10754" max="10764" width="10.625" style="683" customWidth="1"/>
    <col min="10765" max="11008" width="8.25" style="683"/>
    <col min="11009" max="11009" width="11.25" style="683" customWidth="1"/>
    <col min="11010" max="11020" width="10.625" style="683" customWidth="1"/>
    <col min="11021" max="11264" width="8.25" style="683"/>
    <col min="11265" max="11265" width="11.25" style="683" customWidth="1"/>
    <col min="11266" max="11276" width="10.625" style="683" customWidth="1"/>
    <col min="11277" max="11520" width="8.25" style="683"/>
    <col min="11521" max="11521" width="11.25" style="683" customWidth="1"/>
    <col min="11522" max="11532" width="10.625" style="683" customWidth="1"/>
    <col min="11533" max="11776" width="8.25" style="683"/>
    <col min="11777" max="11777" width="11.25" style="683" customWidth="1"/>
    <col min="11778" max="11788" width="10.625" style="683" customWidth="1"/>
    <col min="11789" max="12032" width="8.25" style="683"/>
    <col min="12033" max="12033" width="11.25" style="683" customWidth="1"/>
    <col min="12034" max="12044" width="10.625" style="683" customWidth="1"/>
    <col min="12045" max="12288" width="8.25" style="683"/>
    <col min="12289" max="12289" width="11.25" style="683" customWidth="1"/>
    <col min="12290" max="12300" width="10.625" style="683" customWidth="1"/>
    <col min="12301" max="12544" width="8.25" style="683"/>
    <col min="12545" max="12545" width="11.25" style="683" customWidth="1"/>
    <col min="12546" max="12556" width="10.625" style="683" customWidth="1"/>
    <col min="12557" max="12800" width="8.25" style="683"/>
    <col min="12801" max="12801" width="11.25" style="683" customWidth="1"/>
    <col min="12802" max="12812" width="10.625" style="683" customWidth="1"/>
    <col min="12813" max="13056" width="8.25" style="683"/>
    <col min="13057" max="13057" width="11.25" style="683" customWidth="1"/>
    <col min="13058" max="13068" width="10.625" style="683" customWidth="1"/>
    <col min="13069" max="13312" width="8.25" style="683"/>
    <col min="13313" max="13313" width="11.25" style="683" customWidth="1"/>
    <col min="13314" max="13324" width="10.625" style="683" customWidth="1"/>
    <col min="13325" max="13568" width="8.25" style="683"/>
    <col min="13569" max="13569" width="11.25" style="683" customWidth="1"/>
    <col min="13570" max="13580" width="10.625" style="683" customWidth="1"/>
    <col min="13581" max="13824" width="8.25" style="683"/>
    <col min="13825" max="13825" width="11.25" style="683" customWidth="1"/>
    <col min="13826" max="13836" width="10.625" style="683" customWidth="1"/>
    <col min="13837" max="14080" width="8.25" style="683"/>
    <col min="14081" max="14081" width="11.25" style="683" customWidth="1"/>
    <col min="14082" max="14092" width="10.625" style="683" customWidth="1"/>
    <col min="14093" max="14336" width="8.25" style="683"/>
    <col min="14337" max="14337" width="11.25" style="683" customWidth="1"/>
    <col min="14338" max="14348" width="10.625" style="683" customWidth="1"/>
    <col min="14349" max="14592" width="8.25" style="683"/>
    <col min="14593" max="14593" width="11.25" style="683" customWidth="1"/>
    <col min="14594" max="14604" width="10.625" style="683" customWidth="1"/>
    <col min="14605" max="14848" width="8.25" style="683"/>
    <col min="14849" max="14849" width="11.25" style="683" customWidth="1"/>
    <col min="14850" max="14860" width="10.625" style="683" customWidth="1"/>
    <col min="14861" max="15104" width="8.25" style="683"/>
    <col min="15105" max="15105" width="11.25" style="683" customWidth="1"/>
    <col min="15106" max="15116" width="10.625" style="683" customWidth="1"/>
    <col min="15117" max="15360" width="8.25" style="683"/>
    <col min="15361" max="15361" width="11.25" style="683" customWidth="1"/>
    <col min="15362" max="15372" width="10.625" style="683" customWidth="1"/>
    <col min="15373" max="15616" width="8.25" style="683"/>
    <col min="15617" max="15617" width="11.25" style="683" customWidth="1"/>
    <col min="15618" max="15628" width="10.625" style="683" customWidth="1"/>
    <col min="15629" max="15872" width="8.25" style="683"/>
    <col min="15873" max="15873" width="11.25" style="683" customWidth="1"/>
    <col min="15874" max="15884" width="10.625" style="683" customWidth="1"/>
    <col min="15885" max="16128" width="8.25" style="683"/>
    <col min="16129" max="16129" width="11.25" style="683" customWidth="1"/>
    <col min="16130" max="16140" width="10.625" style="683" customWidth="1"/>
    <col min="16141" max="16384" width="8.25" style="683"/>
  </cols>
  <sheetData>
    <row r="1" spans="1:13 16141:16384" s="687" customFormat="1" ht="45" customHeight="1">
      <c r="A1" s="685" t="s">
        <v>918</v>
      </c>
      <c r="B1" s="686"/>
      <c r="C1" s="686"/>
      <c r="D1" s="686"/>
      <c r="E1" s="686"/>
      <c r="F1" s="686"/>
      <c r="G1" s="686"/>
      <c r="H1" s="686"/>
      <c r="I1" s="1797" t="s">
        <v>781</v>
      </c>
      <c r="J1" s="1797"/>
      <c r="K1" s="1798" t="s">
        <v>1475</v>
      </c>
      <c r="L1" s="1798"/>
      <c r="M1" s="87" t="s">
        <v>125</v>
      </c>
    </row>
    <row r="2" spans="1:13 16141:16384" s="687" customFormat="1" ht="21" customHeight="1">
      <c r="A2" s="685" t="s">
        <v>1446</v>
      </c>
      <c r="B2" s="688" t="s">
        <v>1476</v>
      </c>
      <c r="C2" s="688"/>
      <c r="D2" s="688"/>
      <c r="E2" s="688"/>
      <c r="F2" s="688"/>
      <c r="G2" s="688"/>
      <c r="H2" s="689"/>
      <c r="I2" s="1797" t="s">
        <v>988</v>
      </c>
      <c r="J2" s="1797"/>
      <c r="K2" s="1797" t="s">
        <v>1477</v>
      </c>
      <c r="L2" s="1797"/>
      <c r="WVU2" s="690"/>
      <c r="WVV2" s="690"/>
      <c r="WVW2" s="690"/>
      <c r="WVX2" s="690"/>
      <c r="WVY2" s="690"/>
      <c r="WVZ2" s="690"/>
      <c r="WWA2" s="690"/>
      <c r="WWB2" s="690"/>
      <c r="WWC2" s="690"/>
      <c r="WWD2" s="690"/>
      <c r="WWE2" s="690"/>
      <c r="WWF2" s="690"/>
      <c r="WWG2" s="690"/>
      <c r="WWH2" s="690"/>
      <c r="WWI2" s="690"/>
      <c r="WWJ2" s="690"/>
      <c r="WWK2" s="690"/>
      <c r="WWL2" s="690"/>
      <c r="WWM2" s="690"/>
      <c r="WWN2" s="690"/>
      <c r="WWO2" s="690"/>
      <c r="WWP2" s="690"/>
      <c r="WWQ2" s="690"/>
      <c r="WWR2" s="690"/>
      <c r="WWS2" s="690"/>
      <c r="WWT2" s="690"/>
      <c r="WWU2" s="690"/>
      <c r="WWV2" s="690"/>
      <c r="WWW2" s="690"/>
      <c r="WWX2" s="690"/>
      <c r="WWY2" s="690"/>
      <c r="WWZ2" s="690"/>
      <c r="WXA2" s="690"/>
      <c r="WXB2" s="690"/>
      <c r="WXC2" s="690"/>
      <c r="WXD2" s="690"/>
      <c r="WXE2" s="690"/>
      <c r="WXF2" s="690"/>
      <c r="WXG2" s="690"/>
      <c r="WXH2" s="690"/>
      <c r="WXI2" s="690"/>
      <c r="WXJ2" s="690"/>
      <c r="WXK2" s="690"/>
      <c r="WXL2" s="690"/>
      <c r="WXM2" s="690"/>
      <c r="WXN2" s="690"/>
      <c r="WXO2" s="690"/>
      <c r="WXP2" s="690"/>
      <c r="WXQ2" s="690"/>
      <c r="WXR2" s="690"/>
      <c r="WXS2" s="690"/>
      <c r="WXT2" s="690"/>
      <c r="WXU2" s="690"/>
      <c r="WXV2" s="690"/>
      <c r="WXW2" s="690"/>
      <c r="WXX2" s="690"/>
      <c r="WXY2" s="690"/>
      <c r="WXZ2" s="690"/>
      <c r="WYA2" s="690"/>
      <c r="WYB2" s="690"/>
      <c r="WYC2" s="690"/>
      <c r="WYD2" s="690"/>
      <c r="WYE2" s="690"/>
      <c r="WYF2" s="690"/>
      <c r="WYG2" s="690"/>
      <c r="WYH2" s="690"/>
      <c r="WYI2" s="690"/>
      <c r="WYJ2" s="690"/>
      <c r="WYK2" s="690"/>
      <c r="WYL2" s="690"/>
      <c r="WYM2" s="690"/>
      <c r="WYN2" s="690"/>
      <c r="WYO2" s="690"/>
      <c r="WYP2" s="690"/>
      <c r="WYQ2" s="690"/>
      <c r="WYR2" s="690"/>
      <c r="WYS2" s="690"/>
      <c r="WYT2" s="690"/>
      <c r="WYU2" s="690"/>
      <c r="WYV2" s="690"/>
      <c r="WYW2" s="690"/>
      <c r="WYX2" s="690"/>
      <c r="WYY2" s="690"/>
      <c r="WYZ2" s="690"/>
      <c r="WZA2" s="690"/>
      <c r="WZB2" s="690"/>
      <c r="WZC2" s="690"/>
      <c r="WZD2" s="690"/>
      <c r="WZE2" s="690"/>
      <c r="WZF2" s="690"/>
      <c r="WZG2" s="690"/>
      <c r="WZH2" s="690"/>
      <c r="WZI2" s="690"/>
      <c r="WZJ2" s="690"/>
      <c r="WZK2" s="690"/>
      <c r="WZL2" s="690"/>
      <c r="WZM2" s="690"/>
      <c r="WZN2" s="690"/>
      <c r="WZO2" s="690"/>
      <c r="WZP2" s="690"/>
      <c r="WZQ2" s="690"/>
      <c r="WZR2" s="690"/>
      <c r="WZS2" s="690"/>
      <c r="WZT2" s="690"/>
      <c r="WZU2" s="690"/>
      <c r="WZV2" s="690"/>
      <c r="WZW2" s="690"/>
      <c r="WZX2" s="690"/>
      <c r="WZY2" s="690"/>
      <c r="WZZ2" s="690"/>
      <c r="XAA2" s="690"/>
      <c r="XAB2" s="690"/>
      <c r="XAC2" s="690"/>
      <c r="XAD2" s="690"/>
      <c r="XAE2" s="690"/>
      <c r="XAF2" s="690"/>
      <c r="XAG2" s="690"/>
      <c r="XAH2" s="690"/>
      <c r="XAI2" s="690"/>
      <c r="XAJ2" s="690"/>
      <c r="XAK2" s="690"/>
      <c r="XAL2" s="690"/>
      <c r="XAM2" s="690"/>
      <c r="XAN2" s="690"/>
      <c r="XAO2" s="690"/>
      <c r="XAP2" s="690"/>
      <c r="XAQ2" s="690"/>
      <c r="XAR2" s="690"/>
      <c r="XAS2" s="690"/>
      <c r="XAT2" s="690"/>
      <c r="XAU2" s="690"/>
      <c r="XAV2" s="690"/>
      <c r="XAW2" s="690"/>
      <c r="XAX2" s="690"/>
      <c r="XAY2" s="690"/>
      <c r="XAZ2" s="690"/>
      <c r="XBA2" s="690"/>
      <c r="XBB2" s="690"/>
      <c r="XBC2" s="690"/>
      <c r="XBD2" s="690"/>
      <c r="XBE2" s="690"/>
      <c r="XBF2" s="690"/>
      <c r="XBG2" s="690"/>
      <c r="XBH2" s="690"/>
      <c r="XBI2" s="690"/>
      <c r="XBJ2" s="690"/>
      <c r="XBK2" s="690"/>
      <c r="XBL2" s="690"/>
      <c r="XBM2" s="690"/>
      <c r="XBN2" s="690"/>
      <c r="XBO2" s="690"/>
      <c r="XBP2" s="690"/>
      <c r="XBQ2" s="690"/>
      <c r="XBR2" s="690"/>
      <c r="XBS2" s="690"/>
      <c r="XBT2" s="690"/>
      <c r="XBU2" s="690"/>
      <c r="XBV2" s="690"/>
      <c r="XBW2" s="690"/>
      <c r="XBX2" s="690"/>
      <c r="XBY2" s="690"/>
      <c r="XBZ2" s="690"/>
      <c r="XCA2" s="690"/>
      <c r="XCB2" s="690"/>
      <c r="XCC2" s="690"/>
      <c r="XCD2" s="690"/>
      <c r="XCE2" s="690"/>
      <c r="XCF2" s="690"/>
      <c r="XCG2" s="690"/>
      <c r="XCH2" s="690"/>
      <c r="XCI2" s="690"/>
      <c r="XCJ2" s="690"/>
      <c r="XCK2" s="690"/>
      <c r="XCL2" s="690"/>
      <c r="XCM2" s="690"/>
      <c r="XCN2" s="690"/>
      <c r="XCO2" s="690"/>
      <c r="XCP2" s="690"/>
      <c r="XCQ2" s="690"/>
      <c r="XCR2" s="690"/>
      <c r="XCS2" s="690"/>
      <c r="XCT2" s="690"/>
      <c r="XCU2" s="690"/>
      <c r="XCV2" s="690"/>
      <c r="XCW2" s="690"/>
      <c r="XCX2" s="690"/>
      <c r="XCY2" s="690"/>
      <c r="XCZ2" s="690"/>
      <c r="XDA2" s="690"/>
      <c r="XDB2" s="690"/>
      <c r="XDC2" s="690"/>
      <c r="XDD2" s="690"/>
      <c r="XDE2" s="690"/>
      <c r="XDF2" s="690"/>
      <c r="XDG2" s="690"/>
      <c r="XDH2" s="690"/>
      <c r="XDI2" s="690"/>
      <c r="XDJ2" s="690"/>
      <c r="XDK2" s="690"/>
      <c r="XDL2" s="690"/>
      <c r="XDM2" s="690"/>
      <c r="XDN2" s="690"/>
      <c r="XDO2" s="690"/>
      <c r="XDP2" s="690"/>
      <c r="XDQ2" s="690"/>
      <c r="XDR2" s="690"/>
      <c r="XDS2" s="690"/>
      <c r="XDT2" s="690"/>
      <c r="XDU2" s="690"/>
      <c r="XDV2" s="690"/>
      <c r="XDW2" s="690"/>
      <c r="XDX2" s="690"/>
      <c r="XDY2" s="690"/>
      <c r="XDZ2" s="690"/>
      <c r="XEA2" s="690"/>
      <c r="XEB2" s="690"/>
      <c r="XEC2" s="690"/>
      <c r="XED2" s="690"/>
      <c r="XEE2" s="690"/>
      <c r="XEF2" s="690"/>
      <c r="XEG2" s="690"/>
      <c r="XEH2" s="690"/>
      <c r="XEI2" s="690"/>
      <c r="XEJ2" s="690"/>
      <c r="XEK2" s="690"/>
      <c r="XEL2" s="690"/>
      <c r="XEM2" s="690"/>
      <c r="XEN2" s="690"/>
      <c r="XEO2" s="690"/>
      <c r="XEP2" s="690"/>
      <c r="XEQ2" s="690"/>
      <c r="XER2" s="690"/>
      <c r="XES2" s="690"/>
      <c r="XET2" s="690"/>
      <c r="XEU2" s="690"/>
      <c r="XEV2" s="690"/>
      <c r="XEW2" s="690"/>
      <c r="XEX2" s="690"/>
      <c r="XEY2" s="690"/>
      <c r="XEZ2" s="690"/>
      <c r="XFA2" s="690"/>
      <c r="XFB2" s="690"/>
      <c r="XFC2" s="690"/>
      <c r="XFD2" s="690"/>
    </row>
    <row r="3" spans="1:13 16141:16384" s="690" customFormat="1" ht="37.5" customHeight="1">
      <c r="A3" s="1799" t="s">
        <v>1478</v>
      </c>
      <c r="B3" s="1799"/>
      <c r="C3" s="1799"/>
      <c r="D3" s="1799"/>
      <c r="E3" s="1799"/>
      <c r="F3" s="1799"/>
      <c r="G3" s="1799"/>
      <c r="H3" s="1799"/>
      <c r="I3" s="1799"/>
      <c r="J3" s="1799"/>
      <c r="K3" s="1799"/>
      <c r="L3" s="1799"/>
      <c r="WVU3" s="683"/>
      <c r="WVV3" s="683"/>
      <c r="WVW3" s="683"/>
      <c r="WVX3" s="683"/>
      <c r="WVY3" s="683"/>
      <c r="WVZ3" s="683"/>
      <c r="WWA3" s="683"/>
      <c r="WWB3" s="683"/>
      <c r="WWC3" s="683"/>
      <c r="WWD3" s="683"/>
      <c r="WWE3" s="683"/>
      <c r="WWF3" s="683"/>
      <c r="WWG3" s="683"/>
      <c r="WWH3" s="683"/>
      <c r="WWI3" s="683"/>
      <c r="WWJ3" s="683"/>
      <c r="WWK3" s="683"/>
      <c r="WWL3" s="683"/>
      <c r="WWM3" s="683"/>
      <c r="WWN3" s="683"/>
      <c r="WWO3" s="683"/>
      <c r="WWP3" s="683"/>
      <c r="WWQ3" s="683"/>
      <c r="WWR3" s="683"/>
      <c r="WWS3" s="683"/>
      <c r="WWT3" s="683"/>
      <c r="WWU3" s="683"/>
      <c r="WWV3" s="683"/>
      <c r="WWW3" s="683"/>
      <c r="WWX3" s="683"/>
      <c r="WWY3" s="683"/>
      <c r="WWZ3" s="683"/>
      <c r="WXA3" s="683"/>
      <c r="WXB3" s="683"/>
      <c r="WXC3" s="683"/>
      <c r="WXD3" s="683"/>
      <c r="WXE3" s="683"/>
      <c r="WXF3" s="683"/>
      <c r="WXG3" s="683"/>
      <c r="WXH3" s="683"/>
      <c r="WXI3" s="683"/>
      <c r="WXJ3" s="683"/>
      <c r="WXK3" s="683"/>
      <c r="WXL3" s="683"/>
      <c r="WXM3" s="683"/>
      <c r="WXN3" s="683"/>
      <c r="WXO3" s="683"/>
      <c r="WXP3" s="683"/>
      <c r="WXQ3" s="683"/>
      <c r="WXR3" s="683"/>
      <c r="WXS3" s="683"/>
      <c r="WXT3" s="683"/>
      <c r="WXU3" s="683"/>
      <c r="WXV3" s="683"/>
      <c r="WXW3" s="683"/>
      <c r="WXX3" s="683"/>
      <c r="WXY3" s="683"/>
      <c r="WXZ3" s="683"/>
      <c r="WYA3" s="683"/>
      <c r="WYB3" s="683"/>
      <c r="WYC3" s="683"/>
      <c r="WYD3" s="683"/>
      <c r="WYE3" s="683"/>
      <c r="WYF3" s="683"/>
      <c r="WYG3" s="683"/>
      <c r="WYH3" s="683"/>
      <c r="WYI3" s="683"/>
      <c r="WYJ3" s="683"/>
      <c r="WYK3" s="683"/>
      <c r="WYL3" s="683"/>
      <c r="WYM3" s="683"/>
      <c r="WYN3" s="683"/>
      <c r="WYO3" s="683"/>
      <c r="WYP3" s="683"/>
      <c r="WYQ3" s="683"/>
      <c r="WYR3" s="683"/>
      <c r="WYS3" s="683"/>
      <c r="WYT3" s="683"/>
      <c r="WYU3" s="683"/>
      <c r="WYV3" s="683"/>
      <c r="WYW3" s="683"/>
      <c r="WYX3" s="683"/>
      <c r="WYY3" s="683"/>
      <c r="WYZ3" s="683"/>
      <c r="WZA3" s="683"/>
      <c r="WZB3" s="683"/>
      <c r="WZC3" s="683"/>
      <c r="WZD3" s="683"/>
      <c r="WZE3" s="683"/>
      <c r="WZF3" s="683"/>
      <c r="WZG3" s="683"/>
      <c r="WZH3" s="683"/>
      <c r="WZI3" s="683"/>
      <c r="WZJ3" s="683"/>
      <c r="WZK3" s="683"/>
      <c r="WZL3" s="683"/>
      <c r="WZM3" s="683"/>
      <c r="WZN3" s="683"/>
      <c r="WZO3" s="683"/>
      <c r="WZP3" s="683"/>
      <c r="WZQ3" s="683"/>
      <c r="WZR3" s="683"/>
      <c r="WZS3" s="683"/>
      <c r="WZT3" s="683"/>
      <c r="WZU3" s="683"/>
      <c r="WZV3" s="683"/>
      <c r="WZW3" s="683"/>
      <c r="WZX3" s="683"/>
      <c r="WZY3" s="683"/>
      <c r="WZZ3" s="683"/>
      <c r="XAA3" s="683"/>
      <c r="XAB3" s="683"/>
      <c r="XAC3" s="683"/>
      <c r="XAD3" s="683"/>
      <c r="XAE3" s="683"/>
      <c r="XAF3" s="683"/>
      <c r="XAG3" s="683"/>
      <c r="XAH3" s="683"/>
      <c r="XAI3" s="683"/>
      <c r="XAJ3" s="683"/>
      <c r="XAK3" s="683"/>
      <c r="XAL3" s="683"/>
      <c r="XAM3" s="683"/>
      <c r="XAN3" s="683"/>
      <c r="XAO3" s="683"/>
      <c r="XAP3" s="683"/>
      <c r="XAQ3" s="683"/>
      <c r="XAR3" s="683"/>
      <c r="XAS3" s="683"/>
      <c r="XAT3" s="683"/>
      <c r="XAU3" s="683"/>
      <c r="XAV3" s="683"/>
      <c r="XAW3" s="683"/>
      <c r="XAX3" s="683"/>
      <c r="XAY3" s="683"/>
      <c r="XAZ3" s="683"/>
      <c r="XBA3" s="683"/>
      <c r="XBB3" s="683"/>
      <c r="XBC3" s="683"/>
      <c r="XBD3" s="683"/>
      <c r="XBE3" s="683"/>
      <c r="XBF3" s="683"/>
      <c r="XBG3" s="683"/>
      <c r="XBH3" s="683"/>
      <c r="XBI3" s="683"/>
      <c r="XBJ3" s="683"/>
      <c r="XBK3" s="683"/>
      <c r="XBL3" s="683"/>
      <c r="XBM3" s="683"/>
      <c r="XBN3" s="683"/>
      <c r="XBO3" s="683"/>
      <c r="XBP3" s="683"/>
      <c r="XBQ3" s="683"/>
      <c r="XBR3" s="683"/>
      <c r="XBS3" s="683"/>
      <c r="XBT3" s="683"/>
      <c r="XBU3" s="683"/>
      <c r="XBV3" s="683"/>
      <c r="XBW3" s="683"/>
      <c r="XBX3" s="683"/>
      <c r="XBY3" s="683"/>
      <c r="XBZ3" s="683"/>
      <c r="XCA3" s="683"/>
      <c r="XCB3" s="683"/>
      <c r="XCC3" s="683"/>
      <c r="XCD3" s="683"/>
      <c r="XCE3" s="683"/>
      <c r="XCF3" s="683"/>
      <c r="XCG3" s="683"/>
      <c r="XCH3" s="683"/>
      <c r="XCI3" s="683"/>
      <c r="XCJ3" s="683"/>
      <c r="XCK3" s="683"/>
      <c r="XCL3" s="683"/>
      <c r="XCM3" s="683"/>
      <c r="XCN3" s="683"/>
      <c r="XCO3" s="683"/>
      <c r="XCP3" s="683"/>
      <c r="XCQ3" s="683"/>
      <c r="XCR3" s="683"/>
      <c r="XCS3" s="683"/>
      <c r="XCT3" s="683"/>
      <c r="XCU3" s="683"/>
      <c r="XCV3" s="683"/>
      <c r="XCW3" s="683"/>
      <c r="XCX3" s="683"/>
      <c r="XCY3" s="683"/>
      <c r="XCZ3" s="683"/>
      <c r="XDA3" s="683"/>
      <c r="XDB3" s="683"/>
      <c r="XDC3" s="683"/>
      <c r="XDD3" s="683"/>
      <c r="XDE3" s="683"/>
      <c r="XDF3" s="683"/>
      <c r="XDG3" s="683"/>
      <c r="XDH3" s="683"/>
      <c r="XDI3" s="683"/>
      <c r="XDJ3" s="683"/>
      <c r="XDK3" s="683"/>
      <c r="XDL3" s="683"/>
      <c r="XDM3" s="683"/>
      <c r="XDN3" s="683"/>
      <c r="XDO3" s="683"/>
      <c r="XDP3" s="683"/>
      <c r="XDQ3" s="683"/>
      <c r="XDR3" s="683"/>
      <c r="XDS3" s="683"/>
      <c r="XDT3" s="683"/>
      <c r="XDU3" s="683"/>
      <c r="XDV3" s="683"/>
      <c r="XDW3" s="683"/>
      <c r="XDX3" s="683"/>
      <c r="XDY3" s="683"/>
      <c r="XDZ3" s="683"/>
      <c r="XEA3" s="683"/>
      <c r="XEB3" s="683"/>
      <c r="XEC3" s="683"/>
      <c r="XED3" s="683"/>
      <c r="XEE3" s="683"/>
      <c r="XEF3" s="683"/>
      <c r="XEG3" s="683"/>
      <c r="XEH3" s="683"/>
      <c r="XEI3" s="683"/>
      <c r="XEJ3" s="683"/>
      <c r="XEK3" s="683"/>
      <c r="XEL3" s="683"/>
      <c r="XEM3" s="683"/>
      <c r="XEN3" s="683"/>
      <c r="XEO3" s="683"/>
      <c r="XEP3" s="683"/>
      <c r="XEQ3" s="683"/>
      <c r="XER3" s="683"/>
      <c r="XES3" s="683"/>
      <c r="XET3" s="683"/>
      <c r="XEU3" s="683"/>
      <c r="XEV3" s="683"/>
      <c r="XEW3" s="683"/>
      <c r="XEX3" s="683"/>
      <c r="XEY3" s="683"/>
      <c r="XEZ3" s="683"/>
      <c r="XFA3" s="683"/>
      <c r="XFB3" s="683"/>
      <c r="XFC3" s="683"/>
      <c r="XFD3" s="683"/>
    </row>
    <row r="4" spans="1:13 16141:16384" ht="21" customHeight="1">
      <c r="A4" s="1789" t="s">
        <v>1473</v>
      </c>
      <c r="B4" s="1789"/>
      <c r="C4" s="1789"/>
      <c r="D4" s="1789"/>
      <c r="E4" s="1789"/>
      <c r="F4" s="1789"/>
      <c r="G4" s="1789"/>
      <c r="H4" s="1789"/>
      <c r="I4" s="1789"/>
      <c r="J4" s="1789"/>
      <c r="K4" s="1789"/>
      <c r="L4" s="1789"/>
    </row>
    <row r="5" spans="1:13 16141:16384" ht="36.75" customHeight="1">
      <c r="A5" s="1790" t="s">
        <v>1479</v>
      </c>
      <c r="B5" s="1791" t="s">
        <v>977</v>
      </c>
      <c r="C5" s="1792" t="s">
        <v>1480</v>
      </c>
      <c r="D5" s="1792"/>
      <c r="E5" s="1792"/>
      <c r="F5" s="1792"/>
      <c r="G5" s="1792"/>
      <c r="H5" s="1793" t="s">
        <v>1481</v>
      </c>
      <c r="I5" s="1793"/>
      <c r="J5" s="1793"/>
      <c r="K5" s="1793"/>
      <c r="L5" s="1793"/>
      <c r="WVU5" s="691"/>
      <c r="WVV5" s="691"/>
      <c r="WVW5" s="691"/>
      <c r="WVX5" s="691"/>
      <c r="WVY5" s="691"/>
      <c r="WVZ5" s="691"/>
      <c r="WWA5" s="691"/>
      <c r="WWB5" s="691"/>
      <c r="WWC5" s="691"/>
      <c r="WWD5" s="691"/>
      <c r="WWE5" s="691"/>
      <c r="WWF5" s="691"/>
      <c r="WWG5" s="691"/>
      <c r="WWH5" s="691"/>
      <c r="WWI5" s="691"/>
      <c r="WWJ5" s="691"/>
      <c r="WWK5" s="691"/>
      <c r="WWL5" s="691"/>
      <c r="WWM5" s="691"/>
      <c r="WWN5" s="691"/>
      <c r="WWO5" s="691"/>
      <c r="WWP5" s="691"/>
      <c r="WWQ5" s="691"/>
      <c r="WWR5" s="691"/>
      <c r="WWS5" s="691"/>
      <c r="WWT5" s="691"/>
      <c r="WWU5" s="691"/>
      <c r="WWV5" s="691"/>
      <c r="WWW5" s="691"/>
      <c r="WWX5" s="691"/>
      <c r="WWY5" s="691"/>
      <c r="WWZ5" s="691"/>
      <c r="WXA5" s="691"/>
      <c r="WXB5" s="691"/>
      <c r="WXC5" s="691"/>
      <c r="WXD5" s="691"/>
      <c r="WXE5" s="691"/>
      <c r="WXF5" s="691"/>
      <c r="WXG5" s="691"/>
      <c r="WXH5" s="691"/>
      <c r="WXI5" s="691"/>
      <c r="WXJ5" s="691"/>
      <c r="WXK5" s="691"/>
      <c r="WXL5" s="691"/>
      <c r="WXM5" s="691"/>
      <c r="WXN5" s="691"/>
      <c r="WXO5" s="691"/>
      <c r="WXP5" s="691"/>
      <c r="WXQ5" s="691"/>
      <c r="WXR5" s="691"/>
      <c r="WXS5" s="691"/>
      <c r="WXT5" s="691"/>
      <c r="WXU5" s="691"/>
      <c r="WXV5" s="691"/>
      <c r="WXW5" s="691"/>
      <c r="WXX5" s="691"/>
      <c r="WXY5" s="691"/>
      <c r="WXZ5" s="691"/>
      <c r="WYA5" s="691"/>
      <c r="WYB5" s="691"/>
      <c r="WYC5" s="691"/>
      <c r="WYD5" s="691"/>
      <c r="WYE5" s="691"/>
      <c r="WYF5" s="691"/>
      <c r="WYG5" s="691"/>
      <c r="WYH5" s="691"/>
      <c r="WYI5" s="691"/>
      <c r="WYJ5" s="691"/>
      <c r="WYK5" s="691"/>
      <c r="WYL5" s="691"/>
      <c r="WYM5" s="691"/>
      <c r="WYN5" s="691"/>
      <c r="WYO5" s="691"/>
      <c r="WYP5" s="691"/>
      <c r="WYQ5" s="691"/>
      <c r="WYR5" s="691"/>
      <c r="WYS5" s="691"/>
      <c r="WYT5" s="691"/>
      <c r="WYU5" s="691"/>
      <c r="WYV5" s="691"/>
      <c r="WYW5" s="691"/>
      <c r="WYX5" s="691"/>
      <c r="WYY5" s="691"/>
      <c r="WYZ5" s="691"/>
      <c r="WZA5" s="691"/>
      <c r="WZB5" s="691"/>
      <c r="WZC5" s="691"/>
      <c r="WZD5" s="691"/>
      <c r="WZE5" s="691"/>
      <c r="WZF5" s="691"/>
      <c r="WZG5" s="691"/>
      <c r="WZH5" s="691"/>
      <c r="WZI5" s="691"/>
      <c r="WZJ5" s="691"/>
      <c r="WZK5" s="691"/>
      <c r="WZL5" s="691"/>
      <c r="WZM5" s="691"/>
      <c r="WZN5" s="691"/>
      <c r="WZO5" s="691"/>
      <c r="WZP5" s="691"/>
      <c r="WZQ5" s="691"/>
      <c r="WZR5" s="691"/>
      <c r="WZS5" s="691"/>
      <c r="WZT5" s="691"/>
      <c r="WZU5" s="691"/>
      <c r="WZV5" s="691"/>
      <c r="WZW5" s="691"/>
      <c r="WZX5" s="691"/>
      <c r="WZY5" s="691"/>
      <c r="WZZ5" s="691"/>
      <c r="XAA5" s="691"/>
      <c r="XAB5" s="691"/>
      <c r="XAC5" s="691"/>
      <c r="XAD5" s="691"/>
      <c r="XAE5" s="691"/>
      <c r="XAF5" s="691"/>
      <c r="XAG5" s="691"/>
      <c r="XAH5" s="691"/>
      <c r="XAI5" s="691"/>
      <c r="XAJ5" s="691"/>
      <c r="XAK5" s="691"/>
      <c r="XAL5" s="691"/>
      <c r="XAM5" s="691"/>
      <c r="XAN5" s="691"/>
      <c r="XAO5" s="691"/>
      <c r="XAP5" s="691"/>
      <c r="XAQ5" s="691"/>
      <c r="XAR5" s="691"/>
      <c r="XAS5" s="691"/>
      <c r="XAT5" s="691"/>
      <c r="XAU5" s="691"/>
      <c r="XAV5" s="691"/>
      <c r="XAW5" s="691"/>
      <c r="XAX5" s="691"/>
      <c r="XAY5" s="691"/>
      <c r="XAZ5" s="691"/>
      <c r="XBA5" s="691"/>
      <c r="XBB5" s="691"/>
      <c r="XBC5" s="691"/>
      <c r="XBD5" s="691"/>
      <c r="XBE5" s="691"/>
      <c r="XBF5" s="691"/>
      <c r="XBG5" s="691"/>
      <c r="XBH5" s="691"/>
      <c r="XBI5" s="691"/>
      <c r="XBJ5" s="691"/>
      <c r="XBK5" s="691"/>
      <c r="XBL5" s="691"/>
      <c r="XBM5" s="691"/>
      <c r="XBN5" s="691"/>
      <c r="XBO5" s="691"/>
      <c r="XBP5" s="691"/>
      <c r="XBQ5" s="691"/>
      <c r="XBR5" s="691"/>
      <c r="XBS5" s="691"/>
      <c r="XBT5" s="691"/>
      <c r="XBU5" s="691"/>
      <c r="XBV5" s="691"/>
      <c r="XBW5" s="691"/>
      <c r="XBX5" s="691"/>
      <c r="XBY5" s="691"/>
      <c r="XBZ5" s="691"/>
      <c r="XCA5" s="691"/>
      <c r="XCB5" s="691"/>
      <c r="XCC5" s="691"/>
      <c r="XCD5" s="691"/>
      <c r="XCE5" s="691"/>
      <c r="XCF5" s="691"/>
      <c r="XCG5" s="691"/>
      <c r="XCH5" s="691"/>
      <c r="XCI5" s="691"/>
      <c r="XCJ5" s="691"/>
      <c r="XCK5" s="691"/>
      <c r="XCL5" s="691"/>
      <c r="XCM5" s="691"/>
      <c r="XCN5" s="691"/>
      <c r="XCO5" s="691"/>
      <c r="XCP5" s="691"/>
      <c r="XCQ5" s="691"/>
      <c r="XCR5" s="691"/>
      <c r="XCS5" s="691"/>
      <c r="XCT5" s="691"/>
      <c r="XCU5" s="691"/>
      <c r="XCV5" s="691"/>
      <c r="XCW5" s="691"/>
      <c r="XCX5" s="691"/>
      <c r="XCY5" s="691"/>
      <c r="XCZ5" s="691"/>
      <c r="XDA5" s="691"/>
      <c r="XDB5" s="691"/>
      <c r="XDC5" s="691"/>
      <c r="XDD5" s="691"/>
      <c r="XDE5" s="691"/>
      <c r="XDF5" s="691"/>
      <c r="XDG5" s="691"/>
      <c r="XDH5" s="691"/>
      <c r="XDI5" s="691"/>
      <c r="XDJ5" s="691"/>
      <c r="XDK5" s="691"/>
      <c r="XDL5" s="691"/>
      <c r="XDM5" s="691"/>
      <c r="XDN5" s="691"/>
      <c r="XDO5" s="691"/>
      <c r="XDP5" s="691"/>
      <c r="XDQ5" s="691"/>
      <c r="XDR5" s="691"/>
      <c r="XDS5" s="691"/>
      <c r="XDT5" s="691"/>
      <c r="XDU5" s="691"/>
      <c r="XDV5" s="691"/>
      <c r="XDW5" s="691"/>
      <c r="XDX5" s="691"/>
      <c r="XDY5" s="691"/>
      <c r="XDZ5" s="691"/>
      <c r="XEA5" s="691"/>
      <c r="XEB5" s="691"/>
      <c r="XEC5" s="691"/>
      <c r="XED5" s="691"/>
      <c r="XEE5" s="691"/>
      <c r="XEF5" s="691"/>
      <c r="XEG5" s="691"/>
      <c r="XEH5" s="691"/>
      <c r="XEI5" s="691"/>
      <c r="XEJ5" s="691"/>
      <c r="XEK5" s="691"/>
      <c r="XEL5" s="691"/>
      <c r="XEM5" s="691"/>
      <c r="XEN5" s="691"/>
      <c r="XEO5" s="691"/>
      <c r="XEP5" s="691"/>
      <c r="XEQ5" s="691"/>
      <c r="XER5" s="691"/>
      <c r="XES5" s="691"/>
      <c r="XET5" s="691"/>
      <c r="XEU5" s="691"/>
      <c r="XEV5" s="691"/>
      <c r="XEW5" s="691"/>
      <c r="XEX5" s="691"/>
      <c r="XEY5" s="691"/>
      <c r="XEZ5" s="691"/>
      <c r="XFA5" s="691"/>
      <c r="XFB5" s="691"/>
      <c r="XFC5" s="691"/>
      <c r="XFD5" s="691"/>
    </row>
    <row r="6" spans="1:13 16141:16384" s="691" customFormat="1" ht="36.75" customHeight="1">
      <c r="A6" s="1790"/>
      <c r="B6" s="1791"/>
      <c r="C6" s="1794" t="s">
        <v>893</v>
      </c>
      <c r="D6" s="1795" t="s">
        <v>1455</v>
      </c>
      <c r="E6" s="1795"/>
      <c r="F6" s="1795"/>
      <c r="G6" s="1794" t="s">
        <v>1482</v>
      </c>
      <c r="H6" s="1794" t="s">
        <v>893</v>
      </c>
      <c r="I6" s="1795" t="s">
        <v>1455</v>
      </c>
      <c r="J6" s="1795"/>
      <c r="K6" s="1795"/>
      <c r="L6" s="1796" t="s">
        <v>1482</v>
      </c>
    </row>
    <row r="7" spans="1:13 16141:16384" s="691" customFormat="1" ht="36.75" customHeight="1">
      <c r="A7" s="1790"/>
      <c r="B7" s="1791"/>
      <c r="C7" s="1794"/>
      <c r="D7" s="692" t="s">
        <v>1458</v>
      </c>
      <c r="E7" s="692" t="s">
        <v>1483</v>
      </c>
      <c r="F7" s="692" t="s">
        <v>1484</v>
      </c>
      <c r="G7" s="1794"/>
      <c r="H7" s="1794"/>
      <c r="I7" s="692" t="s">
        <v>1458</v>
      </c>
      <c r="J7" s="692" t="s">
        <v>1483</v>
      </c>
      <c r="K7" s="692" t="s">
        <v>1484</v>
      </c>
      <c r="L7" s="1796"/>
    </row>
    <row r="8" spans="1:13 16141:16384" s="691" customFormat="1" ht="44.25" customHeight="1">
      <c r="A8" s="693" t="s">
        <v>793</v>
      </c>
      <c r="B8" s="694">
        <v>0</v>
      </c>
      <c r="C8" s="695" t="s">
        <v>1461</v>
      </c>
      <c r="D8" s="695" t="s">
        <v>1461</v>
      </c>
      <c r="E8" s="695" t="s">
        <v>1461</v>
      </c>
      <c r="F8" s="695" t="s">
        <v>1461</v>
      </c>
      <c r="G8" s="695" t="s">
        <v>1461</v>
      </c>
      <c r="H8" s="695" t="s">
        <v>1461</v>
      </c>
      <c r="I8" s="695" t="s">
        <v>1461</v>
      </c>
      <c r="J8" s="695" t="s">
        <v>1461</v>
      </c>
      <c r="K8" s="695" t="s">
        <v>1461</v>
      </c>
      <c r="L8" s="696" t="s">
        <v>1461</v>
      </c>
    </row>
    <row r="9" spans="1:13 16141:16384" s="691" customFormat="1" ht="44.25" customHeight="1">
      <c r="A9" s="697" t="s">
        <v>1462</v>
      </c>
      <c r="B9" s="698">
        <v>0</v>
      </c>
      <c r="C9" s="699" t="s">
        <v>1461</v>
      </c>
      <c r="D9" s="699" t="s">
        <v>1461</v>
      </c>
      <c r="E9" s="699" t="s">
        <v>1461</v>
      </c>
      <c r="F9" s="699" t="s">
        <v>1461</v>
      </c>
      <c r="G9" s="699" t="s">
        <v>1461</v>
      </c>
      <c r="H9" s="699" t="s">
        <v>1461</v>
      </c>
      <c r="I9" s="699" t="s">
        <v>1461</v>
      </c>
      <c r="J9" s="699" t="s">
        <v>1461</v>
      </c>
      <c r="K9" s="699" t="s">
        <v>1461</v>
      </c>
      <c r="L9" s="700" t="s">
        <v>1461</v>
      </c>
    </row>
    <row r="10" spans="1:13 16141:16384" s="691" customFormat="1" ht="44.25" customHeight="1">
      <c r="A10" s="697" t="s">
        <v>1463</v>
      </c>
      <c r="B10" s="698">
        <v>0</v>
      </c>
      <c r="C10" s="701" t="s">
        <v>1461</v>
      </c>
      <c r="D10" s="701" t="s">
        <v>1461</v>
      </c>
      <c r="E10" s="701" t="s">
        <v>1461</v>
      </c>
      <c r="F10" s="701" t="s">
        <v>1461</v>
      </c>
      <c r="G10" s="701" t="s">
        <v>1461</v>
      </c>
      <c r="H10" s="701" t="s">
        <v>1461</v>
      </c>
      <c r="I10" s="701" t="s">
        <v>1461</v>
      </c>
      <c r="J10" s="701" t="s">
        <v>1461</v>
      </c>
      <c r="K10" s="701" t="s">
        <v>1461</v>
      </c>
      <c r="L10" s="702" t="s">
        <v>1461</v>
      </c>
    </row>
    <row r="11" spans="1:13 16141:16384" s="691" customFormat="1" ht="44.25" customHeight="1">
      <c r="A11" s="703" t="s">
        <v>1464</v>
      </c>
      <c r="B11" s="704">
        <v>0</v>
      </c>
      <c r="C11" s="701" t="s">
        <v>1461</v>
      </c>
      <c r="D11" s="701" t="s">
        <v>1461</v>
      </c>
      <c r="E11" s="701" t="s">
        <v>1461</v>
      </c>
      <c r="F11" s="701" t="s">
        <v>1461</v>
      </c>
      <c r="G11" s="701" t="s">
        <v>1461</v>
      </c>
      <c r="H11" s="701" t="s">
        <v>1461</v>
      </c>
      <c r="I11" s="701" t="s">
        <v>1461</v>
      </c>
      <c r="J11" s="701" t="s">
        <v>1461</v>
      </c>
      <c r="K11" s="701" t="s">
        <v>1461</v>
      </c>
      <c r="L11" s="702" t="s">
        <v>1461</v>
      </c>
      <c r="WVU11" s="683"/>
      <c r="WVV11" s="683"/>
      <c r="WVW11" s="683"/>
      <c r="WVX11" s="683"/>
      <c r="WVY11" s="683"/>
      <c r="WVZ11" s="683"/>
      <c r="WWA11" s="683"/>
      <c r="WWB11" s="683"/>
      <c r="WWC11" s="683"/>
      <c r="WWD11" s="683"/>
      <c r="WWE11" s="683"/>
      <c r="WWF11" s="683"/>
      <c r="WWG11" s="683"/>
      <c r="WWH11" s="683"/>
      <c r="WWI11" s="683"/>
      <c r="WWJ11" s="683"/>
      <c r="WWK11" s="683"/>
      <c r="WWL11" s="683"/>
      <c r="WWM11" s="683"/>
      <c r="WWN11" s="683"/>
      <c r="WWO11" s="683"/>
      <c r="WWP11" s="683"/>
      <c r="WWQ11" s="683"/>
      <c r="WWR11" s="683"/>
      <c r="WWS11" s="683"/>
      <c r="WWT11" s="683"/>
      <c r="WWU11" s="683"/>
      <c r="WWV11" s="683"/>
      <c r="WWW11" s="683"/>
      <c r="WWX11" s="683"/>
      <c r="WWY11" s="683"/>
      <c r="WWZ11" s="683"/>
      <c r="WXA11" s="683"/>
      <c r="WXB11" s="683"/>
      <c r="WXC11" s="683"/>
      <c r="WXD11" s="683"/>
      <c r="WXE11" s="683"/>
      <c r="WXF11" s="683"/>
      <c r="WXG11" s="683"/>
      <c r="WXH11" s="683"/>
      <c r="WXI11" s="683"/>
      <c r="WXJ11" s="683"/>
      <c r="WXK11" s="683"/>
      <c r="WXL11" s="683"/>
      <c r="WXM11" s="683"/>
      <c r="WXN11" s="683"/>
      <c r="WXO11" s="683"/>
      <c r="WXP11" s="683"/>
      <c r="WXQ11" s="683"/>
      <c r="WXR11" s="683"/>
      <c r="WXS11" s="683"/>
      <c r="WXT11" s="683"/>
      <c r="WXU11" s="683"/>
      <c r="WXV11" s="683"/>
      <c r="WXW11" s="683"/>
      <c r="WXX11" s="683"/>
      <c r="WXY11" s="683"/>
      <c r="WXZ11" s="683"/>
      <c r="WYA11" s="683"/>
      <c r="WYB11" s="683"/>
      <c r="WYC11" s="683"/>
      <c r="WYD11" s="683"/>
      <c r="WYE11" s="683"/>
      <c r="WYF11" s="683"/>
      <c r="WYG11" s="683"/>
      <c r="WYH11" s="683"/>
      <c r="WYI11" s="683"/>
      <c r="WYJ11" s="683"/>
      <c r="WYK11" s="683"/>
      <c r="WYL11" s="683"/>
      <c r="WYM11" s="683"/>
      <c r="WYN11" s="683"/>
      <c r="WYO11" s="683"/>
      <c r="WYP11" s="683"/>
      <c r="WYQ11" s="683"/>
      <c r="WYR11" s="683"/>
      <c r="WYS11" s="683"/>
      <c r="WYT11" s="683"/>
      <c r="WYU11" s="683"/>
      <c r="WYV11" s="683"/>
      <c r="WYW11" s="683"/>
      <c r="WYX11" s="683"/>
      <c r="WYY11" s="683"/>
      <c r="WYZ11" s="683"/>
      <c r="WZA11" s="683"/>
      <c r="WZB11" s="683"/>
      <c r="WZC11" s="683"/>
      <c r="WZD11" s="683"/>
      <c r="WZE11" s="683"/>
      <c r="WZF11" s="683"/>
      <c r="WZG11" s="683"/>
      <c r="WZH11" s="683"/>
      <c r="WZI11" s="683"/>
      <c r="WZJ11" s="683"/>
      <c r="WZK11" s="683"/>
      <c r="WZL11" s="683"/>
      <c r="WZM11" s="683"/>
      <c r="WZN11" s="683"/>
      <c r="WZO11" s="683"/>
      <c r="WZP11" s="683"/>
      <c r="WZQ11" s="683"/>
      <c r="WZR11" s="683"/>
      <c r="WZS11" s="683"/>
      <c r="WZT11" s="683"/>
      <c r="WZU11" s="683"/>
      <c r="WZV11" s="683"/>
      <c r="WZW11" s="683"/>
      <c r="WZX11" s="683"/>
      <c r="WZY11" s="683"/>
      <c r="WZZ11" s="683"/>
      <c r="XAA11" s="683"/>
      <c r="XAB11" s="683"/>
      <c r="XAC11" s="683"/>
      <c r="XAD11" s="683"/>
      <c r="XAE11" s="683"/>
      <c r="XAF11" s="683"/>
      <c r="XAG11" s="683"/>
      <c r="XAH11" s="683"/>
      <c r="XAI11" s="683"/>
      <c r="XAJ11" s="683"/>
      <c r="XAK11" s="683"/>
      <c r="XAL11" s="683"/>
      <c r="XAM11" s="683"/>
      <c r="XAN11" s="683"/>
      <c r="XAO11" s="683"/>
      <c r="XAP11" s="683"/>
      <c r="XAQ11" s="683"/>
      <c r="XAR11" s="683"/>
      <c r="XAS11" s="683"/>
      <c r="XAT11" s="683"/>
      <c r="XAU11" s="683"/>
      <c r="XAV11" s="683"/>
      <c r="XAW11" s="683"/>
      <c r="XAX11" s="683"/>
      <c r="XAY11" s="683"/>
      <c r="XAZ11" s="683"/>
      <c r="XBA11" s="683"/>
      <c r="XBB11" s="683"/>
      <c r="XBC11" s="683"/>
      <c r="XBD11" s="683"/>
      <c r="XBE11" s="683"/>
      <c r="XBF11" s="683"/>
      <c r="XBG11" s="683"/>
      <c r="XBH11" s="683"/>
      <c r="XBI11" s="683"/>
      <c r="XBJ11" s="683"/>
      <c r="XBK11" s="683"/>
      <c r="XBL11" s="683"/>
      <c r="XBM11" s="683"/>
      <c r="XBN11" s="683"/>
      <c r="XBO11" s="683"/>
      <c r="XBP11" s="683"/>
      <c r="XBQ11" s="683"/>
      <c r="XBR11" s="683"/>
      <c r="XBS11" s="683"/>
      <c r="XBT11" s="683"/>
      <c r="XBU11" s="683"/>
      <c r="XBV11" s="683"/>
      <c r="XBW11" s="683"/>
      <c r="XBX11" s="683"/>
      <c r="XBY11" s="683"/>
      <c r="XBZ11" s="683"/>
      <c r="XCA11" s="683"/>
      <c r="XCB11" s="683"/>
      <c r="XCC11" s="683"/>
      <c r="XCD11" s="683"/>
      <c r="XCE11" s="683"/>
      <c r="XCF11" s="683"/>
      <c r="XCG11" s="683"/>
      <c r="XCH11" s="683"/>
      <c r="XCI11" s="683"/>
      <c r="XCJ11" s="683"/>
      <c r="XCK11" s="683"/>
      <c r="XCL11" s="683"/>
      <c r="XCM11" s="683"/>
      <c r="XCN11" s="683"/>
      <c r="XCO11" s="683"/>
      <c r="XCP11" s="683"/>
      <c r="XCQ11" s="683"/>
      <c r="XCR11" s="683"/>
      <c r="XCS11" s="683"/>
      <c r="XCT11" s="683"/>
      <c r="XCU11" s="683"/>
      <c r="XCV11" s="683"/>
      <c r="XCW11" s="683"/>
      <c r="XCX11" s="683"/>
      <c r="XCY11" s="683"/>
      <c r="XCZ11" s="683"/>
      <c r="XDA11" s="683"/>
      <c r="XDB11" s="683"/>
      <c r="XDC11" s="683"/>
      <c r="XDD11" s="683"/>
      <c r="XDE11" s="683"/>
      <c r="XDF11" s="683"/>
      <c r="XDG11" s="683"/>
      <c r="XDH11" s="683"/>
      <c r="XDI11" s="683"/>
      <c r="XDJ11" s="683"/>
      <c r="XDK11" s="683"/>
      <c r="XDL11" s="683"/>
      <c r="XDM11" s="683"/>
      <c r="XDN11" s="683"/>
      <c r="XDO11" s="683"/>
      <c r="XDP11" s="683"/>
      <c r="XDQ11" s="683"/>
      <c r="XDR11" s="683"/>
      <c r="XDS11" s="683"/>
      <c r="XDT11" s="683"/>
      <c r="XDU11" s="683"/>
      <c r="XDV11" s="683"/>
      <c r="XDW11" s="683"/>
      <c r="XDX11" s="683"/>
      <c r="XDY11" s="683"/>
      <c r="XDZ11" s="683"/>
      <c r="XEA11" s="683"/>
      <c r="XEB11" s="683"/>
      <c r="XEC11" s="683"/>
      <c r="XED11" s="683"/>
      <c r="XEE11" s="683"/>
      <c r="XEF11" s="683"/>
      <c r="XEG11" s="683"/>
      <c r="XEH11" s="683"/>
      <c r="XEI11" s="683"/>
      <c r="XEJ11" s="683"/>
      <c r="XEK11" s="683"/>
      <c r="XEL11" s="683"/>
      <c r="XEM11" s="683"/>
      <c r="XEN11" s="683"/>
      <c r="XEO11" s="683"/>
      <c r="XEP11" s="683"/>
      <c r="XEQ11" s="683"/>
      <c r="XER11" s="683"/>
      <c r="XES11" s="683"/>
      <c r="XET11" s="683"/>
      <c r="XEU11" s="683"/>
      <c r="XEV11" s="683"/>
      <c r="XEW11" s="683"/>
      <c r="XEX11" s="683"/>
      <c r="XEY11" s="683"/>
      <c r="XEZ11" s="683"/>
      <c r="XFA11" s="683"/>
      <c r="XFB11" s="683"/>
      <c r="XFC11" s="683"/>
      <c r="XFD11" s="683"/>
    </row>
    <row r="12" spans="1:13 16141:16384">
      <c r="A12" s="705" t="s">
        <v>865</v>
      </c>
      <c r="B12" s="706"/>
      <c r="C12" s="706" t="s">
        <v>821</v>
      </c>
      <c r="D12" s="706"/>
      <c r="E12" s="705" t="s">
        <v>822</v>
      </c>
      <c r="G12" s="706"/>
      <c r="I12" s="707" t="s">
        <v>866</v>
      </c>
      <c r="K12" s="706"/>
      <c r="L12" s="706"/>
    </row>
    <row r="13" spans="1:13 16141:16384">
      <c r="A13" s="706"/>
      <c r="B13" s="706"/>
      <c r="C13" s="708"/>
      <c r="D13" s="706"/>
      <c r="E13" s="706" t="s">
        <v>825</v>
      </c>
      <c r="G13" s="706"/>
      <c r="H13" s="706"/>
      <c r="I13" s="706"/>
      <c r="J13" s="706"/>
      <c r="K13" s="706"/>
      <c r="L13" s="706"/>
    </row>
    <row r="14" spans="1:13 16141:16384">
      <c r="A14" s="705"/>
      <c r="B14" s="706"/>
      <c r="C14" s="708"/>
      <c r="D14" s="708"/>
      <c r="E14" s="706"/>
      <c r="F14" s="706"/>
      <c r="G14" s="706"/>
      <c r="H14" s="706"/>
      <c r="I14" s="706"/>
      <c r="J14" s="706"/>
      <c r="K14" s="709"/>
      <c r="L14" s="706"/>
    </row>
    <row r="15" spans="1:13 16141:16384" ht="27.75" customHeight="1">
      <c r="A15" s="1788" t="s">
        <v>1466</v>
      </c>
      <c r="B15" s="1788"/>
      <c r="C15" s="1788"/>
      <c r="D15" s="1788"/>
      <c r="E15" s="1788"/>
      <c r="F15" s="1788"/>
      <c r="G15" s="1788"/>
      <c r="H15" s="706"/>
      <c r="I15" s="706"/>
      <c r="K15" s="706"/>
      <c r="L15" s="710" t="s">
        <v>1485</v>
      </c>
    </row>
    <row r="16" spans="1:13 16141:16384" ht="17.25" customHeight="1">
      <c r="A16" s="1788" t="s">
        <v>1486</v>
      </c>
      <c r="B16" s="1788"/>
      <c r="C16" s="1788"/>
      <c r="D16" s="1788"/>
      <c r="E16" s="1788"/>
      <c r="F16" s="1788"/>
      <c r="G16" s="1788"/>
      <c r="H16" s="1788"/>
      <c r="I16" s="1788"/>
      <c r="J16" s="1788"/>
      <c r="K16" s="1788"/>
      <c r="L16" s="1788"/>
    </row>
    <row r="17" spans="1:12" ht="17.25" customHeight="1">
      <c r="A17" s="706" t="s">
        <v>1487</v>
      </c>
      <c r="B17" s="706"/>
      <c r="C17" s="706"/>
      <c r="D17" s="706"/>
      <c r="E17" s="706"/>
      <c r="F17" s="706"/>
      <c r="G17" s="706"/>
      <c r="H17" s="706"/>
      <c r="I17" s="706"/>
      <c r="J17" s="706"/>
      <c r="K17" s="706"/>
      <c r="L17" s="706"/>
    </row>
    <row r="18" spans="1:12">
      <c r="A18" s="706" t="s">
        <v>1469</v>
      </c>
      <c r="B18" s="706"/>
      <c r="C18" s="706"/>
      <c r="D18" s="706"/>
      <c r="E18" s="706"/>
      <c r="F18" s="706"/>
      <c r="G18" s="706"/>
      <c r="H18" s="706"/>
      <c r="I18" s="706"/>
      <c r="J18" s="706"/>
      <c r="K18" s="706"/>
      <c r="L18" s="706"/>
    </row>
    <row r="20" spans="1:12" ht="25.5">
      <c r="A20" s="711"/>
      <c r="B20" s="711"/>
      <c r="C20" s="711"/>
      <c r="D20" s="712"/>
      <c r="E20" s="712"/>
      <c r="F20" s="712"/>
    </row>
    <row r="21" spans="1:12" ht="25.5">
      <c r="A21" s="711"/>
      <c r="B21" s="711"/>
      <c r="C21" s="711"/>
      <c r="D21" s="712"/>
      <c r="E21" s="712"/>
      <c r="F21" s="712"/>
    </row>
    <row r="22" spans="1:12" ht="25.5">
      <c r="A22" s="711"/>
      <c r="B22" s="711"/>
      <c r="C22" s="711"/>
      <c r="D22" s="712"/>
      <c r="E22" s="712"/>
      <c r="F22" s="712"/>
    </row>
    <row r="23" spans="1:12" ht="25.5">
      <c r="A23" s="711"/>
      <c r="B23" s="711"/>
      <c r="C23" s="711"/>
      <c r="D23" s="712"/>
      <c r="E23" s="712"/>
      <c r="F23" s="712"/>
    </row>
    <row r="24" spans="1:12" ht="25.5">
      <c r="A24" s="711"/>
      <c r="B24" s="711"/>
      <c r="C24" s="711"/>
      <c r="D24" s="712"/>
      <c r="E24" s="712"/>
      <c r="F24" s="712"/>
    </row>
    <row r="25" spans="1:12" ht="25.5">
      <c r="A25" s="711"/>
      <c r="B25" s="711"/>
      <c r="C25" s="711"/>
      <c r="D25" s="712"/>
      <c r="E25" s="712"/>
      <c r="F25" s="712"/>
    </row>
    <row r="26" spans="1:12" ht="25.5">
      <c r="A26" s="711"/>
      <c r="B26" s="711"/>
      <c r="C26" s="711"/>
      <c r="D26" s="712"/>
      <c r="E26" s="712"/>
      <c r="F26" s="712"/>
    </row>
    <row r="27" spans="1:12" ht="25.5">
      <c r="A27" s="711"/>
      <c r="B27" s="711"/>
      <c r="C27" s="711"/>
      <c r="D27" s="712"/>
      <c r="E27" s="712"/>
      <c r="F27" s="712"/>
    </row>
    <row r="28" spans="1:12" ht="25.5">
      <c r="A28" s="711"/>
      <c r="B28" s="711"/>
      <c r="C28" s="711"/>
      <c r="D28" s="712"/>
      <c r="E28" s="712"/>
      <c r="F28" s="712"/>
    </row>
    <row r="29" spans="1:12" ht="25.5">
      <c r="A29" s="711"/>
      <c r="B29" s="711"/>
      <c r="C29" s="711"/>
      <c r="D29" s="712"/>
      <c r="E29" s="712"/>
      <c r="F29" s="712"/>
    </row>
    <row r="30" spans="1:12" ht="25.5">
      <c r="A30" s="711"/>
      <c r="B30" s="711"/>
      <c r="C30" s="711"/>
      <c r="D30" s="712"/>
      <c r="E30" s="712"/>
      <c r="F30" s="712"/>
    </row>
    <row r="31" spans="1:12" ht="25.5">
      <c r="A31" s="711"/>
      <c r="B31" s="711"/>
      <c r="C31" s="711"/>
      <c r="D31" s="712"/>
      <c r="E31" s="712"/>
      <c r="F31" s="712"/>
    </row>
    <row r="32" spans="1:12" ht="25.5">
      <c r="A32" s="711"/>
      <c r="B32" s="711"/>
      <c r="C32" s="711"/>
      <c r="D32" s="712"/>
      <c r="E32" s="712"/>
      <c r="F32" s="712"/>
    </row>
    <row r="33" spans="1:6" ht="25.5">
      <c r="A33" s="711"/>
      <c r="B33" s="711"/>
      <c r="C33" s="711"/>
      <c r="D33" s="712"/>
      <c r="E33" s="712"/>
      <c r="F33" s="712"/>
    </row>
    <row r="34" spans="1:6" ht="25.5">
      <c r="A34" s="711"/>
      <c r="B34" s="711"/>
      <c r="C34" s="711"/>
      <c r="D34" s="712"/>
      <c r="E34" s="712"/>
      <c r="F34" s="712"/>
    </row>
    <row r="35" spans="1:6" ht="25.5">
      <c r="A35" s="711"/>
      <c r="B35" s="711"/>
      <c r="C35" s="711"/>
      <c r="D35" s="712"/>
      <c r="E35" s="712"/>
      <c r="F35" s="712"/>
    </row>
    <row r="36" spans="1:6" ht="25.5">
      <c r="A36" s="711"/>
      <c r="B36" s="711"/>
      <c r="C36" s="711"/>
      <c r="D36" s="712"/>
      <c r="E36" s="712"/>
      <c r="F36" s="712"/>
    </row>
    <row r="37" spans="1:6" ht="25.5">
      <c r="A37" s="711"/>
      <c r="B37" s="711"/>
      <c r="C37" s="711"/>
      <c r="D37" s="712"/>
      <c r="E37" s="712"/>
      <c r="F37" s="712"/>
    </row>
    <row r="38" spans="1:6" ht="25.5">
      <c r="A38" s="711"/>
      <c r="B38" s="711"/>
      <c r="C38" s="711"/>
      <c r="D38" s="712"/>
      <c r="E38" s="712"/>
      <c r="F38" s="712"/>
    </row>
    <row r="39" spans="1:6" ht="25.5">
      <c r="A39" s="711"/>
      <c r="B39" s="711"/>
      <c r="C39" s="711"/>
      <c r="D39" s="712"/>
      <c r="E39" s="712"/>
      <c r="F39" s="712"/>
    </row>
    <row r="40" spans="1:6" ht="25.5">
      <c r="A40" s="711"/>
      <c r="B40" s="711"/>
      <c r="C40" s="711"/>
      <c r="D40" s="712"/>
      <c r="E40" s="712"/>
      <c r="F40" s="712"/>
    </row>
    <row r="41" spans="1:6" ht="25.5">
      <c r="A41" s="711"/>
      <c r="B41" s="711"/>
      <c r="C41" s="711"/>
      <c r="D41" s="712"/>
      <c r="E41" s="712"/>
      <c r="F41" s="712"/>
    </row>
    <row r="42" spans="1:6" ht="25.5">
      <c r="A42" s="711"/>
      <c r="B42" s="711"/>
      <c r="C42" s="711"/>
      <c r="D42" s="712"/>
      <c r="E42" s="712"/>
      <c r="F42" s="712"/>
    </row>
    <row r="43" spans="1:6" ht="25.5">
      <c r="A43" s="711"/>
      <c r="B43" s="711"/>
      <c r="C43" s="711"/>
      <c r="D43" s="712"/>
      <c r="E43" s="712"/>
      <c r="F43" s="712"/>
    </row>
    <row r="44" spans="1:6" ht="25.5">
      <c r="A44" s="711"/>
      <c r="B44" s="711"/>
      <c r="C44" s="711"/>
      <c r="D44" s="712"/>
      <c r="E44" s="712"/>
      <c r="F44" s="712"/>
    </row>
    <row r="45" spans="1:6" ht="25.5">
      <c r="A45" s="711"/>
      <c r="B45" s="711"/>
      <c r="C45" s="711"/>
      <c r="D45" s="712"/>
      <c r="E45" s="712"/>
      <c r="F45" s="712"/>
    </row>
    <row r="46" spans="1:6" ht="25.5">
      <c r="A46" s="711"/>
      <c r="B46" s="711"/>
      <c r="C46" s="711"/>
      <c r="D46" s="712"/>
      <c r="E46" s="712"/>
      <c r="F46" s="712"/>
    </row>
    <row r="47" spans="1:6" ht="25.5">
      <c r="A47" s="711"/>
      <c r="B47" s="711"/>
      <c r="C47" s="711"/>
      <c r="D47" s="712"/>
      <c r="E47" s="712"/>
      <c r="F47" s="712"/>
    </row>
    <row r="48" spans="1:6" ht="25.5">
      <c r="A48" s="711"/>
      <c r="B48" s="711"/>
      <c r="C48" s="711"/>
      <c r="D48" s="712"/>
      <c r="E48" s="712"/>
      <c r="F48" s="712"/>
    </row>
    <row r="49" spans="1:6" ht="25.5">
      <c r="A49" s="711"/>
      <c r="B49" s="711"/>
      <c r="C49" s="711"/>
      <c r="D49" s="712"/>
      <c r="E49" s="712"/>
      <c r="F49" s="712"/>
    </row>
    <row r="50" spans="1:6" ht="25.5">
      <c r="A50" s="711"/>
      <c r="B50" s="711"/>
      <c r="C50" s="711"/>
      <c r="D50" s="712"/>
      <c r="E50" s="712"/>
      <c r="F50" s="712"/>
    </row>
    <row r="51" spans="1:6" ht="25.5">
      <c r="A51" s="711"/>
      <c r="B51" s="711"/>
      <c r="C51" s="711"/>
      <c r="D51" s="712"/>
      <c r="E51" s="712"/>
      <c r="F51" s="712"/>
    </row>
    <row r="52" spans="1:6" ht="25.5">
      <c r="A52" s="711"/>
      <c r="B52" s="711"/>
      <c r="C52" s="711"/>
      <c r="D52" s="712"/>
      <c r="E52" s="712"/>
      <c r="F52" s="712"/>
    </row>
    <row r="53" spans="1:6" ht="25.5">
      <c r="A53" s="711"/>
      <c r="B53" s="711"/>
      <c r="C53" s="711"/>
      <c r="D53" s="712"/>
      <c r="E53" s="712"/>
      <c r="F53" s="712"/>
    </row>
    <row r="54" spans="1:6" ht="25.5">
      <c r="A54" s="711"/>
      <c r="B54" s="711"/>
      <c r="C54" s="711"/>
      <c r="D54" s="712"/>
      <c r="E54" s="712"/>
      <c r="F54" s="712"/>
    </row>
    <row r="55" spans="1:6" ht="25.5">
      <c r="A55" s="711"/>
      <c r="B55" s="711"/>
      <c r="C55" s="711"/>
      <c r="D55" s="712"/>
      <c r="E55" s="712"/>
      <c r="F55" s="712"/>
    </row>
    <row r="56" spans="1:6" ht="25.5">
      <c r="A56" s="711"/>
      <c r="B56" s="711"/>
      <c r="C56" s="711"/>
      <c r="D56" s="712"/>
      <c r="E56" s="712"/>
      <c r="F56" s="712"/>
    </row>
    <row r="57" spans="1:6" ht="25.5">
      <c r="A57" s="711"/>
      <c r="B57" s="711"/>
      <c r="C57" s="711"/>
      <c r="D57" s="712"/>
      <c r="E57" s="712"/>
      <c r="F57" s="712"/>
    </row>
    <row r="58" spans="1:6" ht="25.5">
      <c r="A58" s="711"/>
      <c r="B58" s="711"/>
      <c r="C58" s="711"/>
      <c r="D58" s="712"/>
      <c r="E58" s="712"/>
      <c r="F58" s="712"/>
    </row>
    <row r="59" spans="1:6" ht="25.5">
      <c r="A59" s="711"/>
      <c r="B59" s="711"/>
      <c r="C59" s="711"/>
      <c r="D59" s="712"/>
      <c r="E59" s="712"/>
      <c r="F59" s="712"/>
    </row>
    <row r="60" spans="1:6" ht="25.5">
      <c r="A60" s="711"/>
      <c r="B60" s="711"/>
      <c r="C60" s="711"/>
      <c r="D60" s="712"/>
      <c r="E60" s="712"/>
      <c r="F60" s="712"/>
    </row>
    <row r="61" spans="1:6" ht="25.5">
      <c r="A61" s="711"/>
      <c r="B61" s="711"/>
      <c r="C61" s="711"/>
      <c r="D61" s="712"/>
      <c r="E61" s="712"/>
      <c r="F61" s="712"/>
    </row>
    <row r="62" spans="1:6" ht="25.5">
      <c r="A62" s="711"/>
      <c r="B62" s="711"/>
      <c r="C62" s="711"/>
      <c r="D62" s="712"/>
      <c r="E62" s="712"/>
      <c r="F62" s="712"/>
    </row>
    <row r="63" spans="1:6" ht="25.5">
      <c r="A63" s="711"/>
      <c r="B63" s="711"/>
      <c r="C63" s="711"/>
      <c r="D63" s="712"/>
      <c r="E63" s="712"/>
      <c r="F63" s="712"/>
    </row>
    <row r="64" spans="1:6" ht="25.5">
      <c r="A64" s="711"/>
      <c r="B64" s="711"/>
      <c r="C64" s="711"/>
      <c r="D64" s="712"/>
      <c r="E64" s="712"/>
      <c r="F64" s="712"/>
    </row>
    <row r="65" spans="1:6" ht="25.5">
      <c r="A65" s="711"/>
      <c r="B65" s="711"/>
      <c r="C65" s="711"/>
      <c r="D65" s="712"/>
      <c r="E65" s="712"/>
      <c r="F65" s="712"/>
    </row>
    <row r="66" spans="1:6" ht="25.5">
      <c r="A66" s="711"/>
      <c r="B66" s="711"/>
      <c r="C66" s="711"/>
      <c r="D66" s="712"/>
      <c r="E66" s="712"/>
      <c r="F66" s="712"/>
    </row>
    <row r="67" spans="1:6" ht="25.5">
      <c r="A67" s="711"/>
      <c r="B67" s="711"/>
      <c r="C67" s="711"/>
      <c r="D67" s="712"/>
      <c r="E67" s="712"/>
      <c r="F67" s="712"/>
    </row>
    <row r="68" spans="1:6" ht="25.5">
      <c r="A68" s="711"/>
      <c r="B68" s="711"/>
      <c r="C68" s="711"/>
      <c r="D68" s="712"/>
      <c r="E68" s="712"/>
      <c r="F68" s="712"/>
    </row>
    <row r="69" spans="1:6" ht="25.5">
      <c r="A69" s="711"/>
      <c r="B69" s="711"/>
      <c r="C69" s="711"/>
      <c r="D69" s="712"/>
      <c r="E69" s="712"/>
      <c r="F69" s="712"/>
    </row>
    <row r="70" spans="1:6" ht="25.5">
      <c r="A70" s="711"/>
      <c r="B70" s="711"/>
      <c r="C70" s="711"/>
      <c r="D70" s="712"/>
      <c r="E70" s="712"/>
      <c r="F70" s="712"/>
    </row>
    <row r="71" spans="1:6" ht="25.5">
      <c r="A71" s="711"/>
      <c r="B71" s="711"/>
      <c r="C71" s="711"/>
      <c r="D71" s="712"/>
      <c r="E71" s="712"/>
      <c r="F71" s="712"/>
    </row>
    <row r="72" spans="1:6" ht="25.5">
      <c r="A72" s="711"/>
      <c r="B72" s="711"/>
      <c r="C72" s="711"/>
      <c r="D72" s="712"/>
      <c r="E72" s="712"/>
      <c r="F72" s="712"/>
    </row>
    <row r="73" spans="1:6" ht="25.5">
      <c r="A73" s="711"/>
      <c r="B73" s="711"/>
      <c r="C73" s="711"/>
      <c r="D73" s="712"/>
      <c r="E73" s="712"/>
      <c r="F73" s="712"/>
    </row>
    <row r="74" spans="1:6" ht="25.5">
      <c r="A74" s="711"/>
      <c r="B74" s="711"/>
      <c r="C74" s="711"/>
      <c r="D74" s="712"/>
      <c r="E74" s="712"/>
      <c r="F74" s="712"/>
    </row>
    <row r="75" spans="1:6" ht="25.5">
      <c r="A75" s="711"/>
      <c r="B75" s="711"/>
      <c r="C75" s="711"/>
      <c r="D75" s="712"/>
      <c r="E75" s="712"/>
      <c r="F75" s="712"/>
    </row>
    <row r="76" spans="1:6" ht="25.5">
      <c r="A76" s="711"/>
      <c r="B76" s="711"/>
      <c r="C76" s="711"/>
      <c r="D76" s="712"/>
      <c r="E76" s="712"/>
      <c r="F76" s="712"/>
    </row>
    <row r="77" spans="1:6" ht="25.5">
      <c r="A77" s="711"/>
      <c r="B77" s="711"/>
      <c r="C77" s="711"/>
      <c r="D77" s="712"/>
      <c r="E77" s="712"/>
      <c r="F77" s="712"/>
    </row>
    <row r="78" spans="1:6" ht="25.5">
      <c r="A78" s="711"/>
      <c r="B78" s="711"/>
      <c r="C78" s="711"/>
      <c r="D78" s="712"/>
      <c r="E78" s="712"/>
      <c r="F78" s="712"/>
    </row>
    <row r="79" spans="1:6" ht="25.5">
      <c r="A79" s="711"/>
      <c r="B79" s="711"/>
      <c r="C79" s="711"/>
      <c r="D79" s="712"/>
      <c r="E79" s="712"/>
      <c r="F79" s="712"/>
    </row>
    <row r="80" spans="1:6" ht="25.5">
      <c r="A80" s="711"/>
      <c r="B80" s="711"/>
      <c r="C80" s="711"/>
      <c r="D80" s="712"/>
      <c r="E80" s="712"/>
      <c r="F80" s="712"/>
    </row>
    <row r="81" spans="1:6" ht="25.5">
      <c r="A81" s="711"/>
      <c r="B81" s="711"/>
      <c r="C81" s="711"/>
      <c r="D81" s="712"/>
      <c r="E81" s="712"/>
      <c r="F81" s="712"/>
    </row>
    <row r="82" spans="1:6" ht="25.5">
      <c r="A82" s="711"/>
      <c r="B82" s="711"/>
      <c r="C82" s="711"/>
      <c r="D82" s="712"/>
      <c r="E82" s="712"/>
      <c r="F82" s="712"/>
    </row>
    <row r="83" spans="1:6" ht="25.5">
      <c r="A83" s="711"/>
      <c r="B83" s="711"/>
      <c r="C83" s="711"/>
      <c r="D83" s="712"/>
      <c r="E83" s="712"/>
      <c r="F83" s="712"/>
    </row>
    <row r="84" spans="1:6" ht="25.5">
      <c r="A84" s="711"/>
      <c r="B84" s="711"/>
      <c r="C84" s="711"/>
      <c r="D84" s="712"/>
      <c r="E84" s="712"/>
      <c r="F84" s="712"/>
    </row>
    <row r="85" spans="1:6" ht="25.5">
      <c r="A85" s="711"/>
      <c r="B85" s="711"/>
      <c r="C85" s="711"/>
      <c r="D85" s="712"/>
      <c r="E85" s="712"/>
      <c r="F85" s="712"/>
    </row>
    <row r="86" spans="1:6" ht="25.5">
      <c r="A86" s="711"/>
      <c r="B86" s="711"/>
      <c r="C86" s="711"/>
      <c r="D86" s="712"/>
      <c r="E86" s="712"/>
      <c r="F86" s="712"/>
    </row>
    <row r="87" spans="1:6" ht="25.5">
      <c r="A87" s="711"/>
      <c r="B87" s="711"/>
      <c r="C87" s="711"/>
      <c r="D87" s="712"/>
      <c r="E87" s="712"/>
      <c r="F87" s="712"/>
    </row>
    <row r="88" spans="1:6" ht="25.5">
      <c r="A88" s="711"/>
      <c r="B88" s="711"/>
      <c r="C88" s="711"/>
      <c r="D88" s="712"/>
      <c r="E88" s="712"/>
      <c r="F88" s="712"/>
    </row>
    <row r="89" spans="1:6" ht="25.5">
      <c r="A89" s="711"/>
      <c r="B89" s="711"/>
      <c r="C89" s="711"/>
      <c r="D89" s="712"/>
      <c r="E89" s="712"/>
      <c r="F89" s="712"/>
    </row>
    <row r="90" spans="1:6" ht="25.5">
      <c r="A90" s="711"/>
      <c r="B90" s="711"/>
      <c r="C90" s="711"/>
      <c r="D90" s="712"/>
      <c r="E90" s="712"/>
      <c r="F90" s="712"/>
    </row>
    <row r="91" spans="1:6" ht="25.5">
      <c r="A91" s="711"/>
      <c r="B91" s="711"/>
      <c r="C91" s="711"/>
      <c r="D91" s="712"/>
      <c r="E91" s="712"/>
      <c r="F91" s="712"/>
    </row>
    <row r="92" spans="1:6" ht="25.5">
      <c r="A92" s="711"/>
      <c r="B92" s="711"/>
      <c r="C92" s="711"/>
      <c r="D92" s="712"/>
      <c r="E92" s="712"/>
      <c r="F92" s="712"/>
    </row>
    <row r="93" spans="1:6" ht="25.5">
      <c r="A93" s="711"/>
      <c r="B93" s="711"/>
      <c r="C93" s="711"/>
      <c r="D93" s="712"/>
      <c r="E93" s="712"/>
      <c r="F93" s="712"/>
    </row>
    <row r="94" spans="1:6" ht="25.5">
      <c r="A94" s="711"/>
      <c r="B94" s="711"/>
      <c r="C94" s="711"/>
      <c r="D94" s="712"/>
      <c r="E94" s="712"/>
      <c r="F94" s="712"/>
    </row>
    <row r="95" spans="1:6" ht="25.5">
      <c r="A95" s="711"/>
      <c r="B95" s="711"/>
      <c r="C95" s="711"/>
      <c r="D95" s="712"/>
      <c r="E95" s="712"/>
      <c r="F95" s="712"/>
    </row>
    <row r="96" spans="1:6" ht="25.5">
      <c r="A96" s="711"/>
      <c r="B96" s="711"/>
      <c r="C96" s="711"/>
      <c r="D96" s="712"/>
      <c r="E96" s="712"/>
      <c r="F96" s="712"/>
    </row>
    <row r="97" spans="1:6" ht="25.5">
      <c r="A97" s="711"/>
      <c r="B97" s="711"/>
      <c r="C97" s="711"/>
      <c r="D97" s="712"/>
      <c r="E97" s="712"/>
      <c r="F97" s="712"/>
    </row>
    <row r="98" spans="1:6" ht="25.5">
      <c r="A98" s="711"/>
      <c r="B98" s="711"/>
      <c r="C98" s="711"/>
      <c r="D98" s="712"/>
      <c r="E98" s="712"/>
      <c r="F98" s="712"/>
    </row>
    <row r="99" spans="1:6" ht="25.5">
      <c r="A99" s="711"/>
      <c r="B99" s="711"/>
      <c r="C99" s="711"/>
      <c r="D99" s="712"/>
      <c r="E99" s="712"/>
      <c r="F99" s="712"/>
    </row>
    <row r="100" spans="1:6" ht="25.5">
      <c r="A100" s="711"/>
      <c r="B100" s="711"/>
      <c r="C100" s="711"/>
      <c r="D100" s="712"/>
      <c r="E100" s="712"/>
      <c r="F100" s="712"/>
    </row>
    <row r="101" spans="1:6" ht="25.5">
      <c r="A101" s="711"/>
      <c r="B101" s="711"/>
      <c r="C101" s="711"/>
      <c r="D101" s="712"/>
      <c r="E101" s="712"/>
      <c r="F101" s="712"/>
    </row>
    <row r="102" spans="1:6" ht="25.5">
      <c r="A102" s="711"/>
      <c r="B102" s="711"/>
      <c r="C102" s="711"/>
      <c r="D102" s="712"/>
      <c r="E102" s="712"/>
      <c r="F102" s="712"/>
    </row>
    <row r="103" spans="1:6" ht="25.5">
      <c r="A103" s="711"/>
      <c r="B103" s="711"/>
      <c r="C103" s="711"/>
      <c r="D103" s="712"/>
      <c r="E103" s="712"/>
      <c r="F103" s="712"/>
    </row>
    <row r="104" spans="1:6" ht="25.5">
      <c r="A104" s="711"/>
      <c r="B104" s="711"/>
      <c r="C104" s="711"/>
      <c r="D104" s="712"/>
      <c r="E104" s="712"/>
      <c r="F104" s="712"/>
    </row>
    <row r="105" spans="1:6" ht="25.5">
      <c r="A105" s="711"/>
      <c r="B105" s="711"/>
      <c r="C105" s="711"/>
      <c r="D105" s="712"/>
      <c r="E105" s="712"/>
      <c r="F105" s="712"/>
    </row>
    <row r="106" spans="1:6" ht="25.5">
      <c r="A106" s="711"/>
      <c r="B106" s="711"/>
      <c r="C106" s="711"/>
      <c r="D106" s="712"/>
      <c r="E106" s="712"/>
      <c r="F106" s="712"/>
    </row>
    <row r="107" spans="1:6" ht="25.5">
      <c r="A107" s="711"/>
      <c r="B107" s="711"/>
      <c r="C107" s="711"/>
      <c r="D107" s="712"/>
      <c r="E107" s="712"/>
      <c r="F107" s="712"/>
    </row>
    <row r="108" spans="1:6" ht="25.5">
      <c r="A108" s="711"/>
      <c r="B108" s="711"/>
      <c r="C108" s="711"/>
      <c r="D108" s="712"/>
      <c r="E108" s="712"/>
      <c r="F108" s="712"/>
    </row>
    <row r="109" spans="1:6" ht="25.5">
      <c r="A109" s="711"/>
      <c r="B109" s="711"/>
      <c r="C109" s="711"/>
      <c r="D109" s="712"/>
      <c r="E109" s="712"/>
      <c r="F109" s="712"/>
    </row>
    <row r="110" spans="1:6" ht="25.5">
      <c r="A110" s="711"/>
      <c r="B110" s="711"/>
      <c r="C110" s="711"/>
      <c r="D110" s="712"/>
      <c r="E110" s="712"/>
      <c r="F110" s="712"/>
    </row>
    <row r="111" spans="1:6" ht="25.5">
      <c r="A111" s="711"/>
      <c r="B111" s="711"/>
      <c r="C111" s="711"/>
      <c r="D111" s="712"/>
      <c r="E111" s="712"/>
      <c r="F111" s="712"/>
    </row>
    <row r="112" spans="1:6" ht="25.5">
      <c r="A112" s="711"/>
      <c r="B112" s="711"/>
      <c r="C112" s="711"/>
      <c r="D112" s="712"/>
      <c r="E112" s="712"/>
      <c r="F112" s="712"/>
    </row>
    <row r="113" spans="1:6" ht="25.5">
      <c r="A113" s="711"/>
      <c r="B113" s="711"/>
      <c r="C113" s="711"/>
      <c r="D113" s="712"/>
      <c r="E113" s="712"/>
      <c r="F113" s="712"/>
    </row>
    <row r="114" spans="1:6" ht="25.5">
      <c r="A114" s="711"/>
      <c r="B114" s="711"/>
      <c r="C114" s="711"/>
      <c r="D114" s="712"/>
      <c r="E114" s="712"/>
      <c r="F114" s="712"/>
    </row>
    <row r="115" spans="1:6" ht="25.5">
      <c r="A115" s="711"/>
      <c r="B115" s="711"/>
      <c r="C115" s="711"/>
      <c r="D115" s="712"/>
      <c r="E115" s="712"/>
      <c r="F115" s="712"/>
    </row>
    <row r="116" spans="1:6" ht="25.5">
      <c r="A116" s="711"/>
      <c r="B116" s="711"/>
      <c r="C116" s="711"/>
      <c r="D116" s="712"/>
      <c r="E116" s="712"/>
      <c r="F116" s="712"/>
    </row>
    <row r="117" spans="1:6" ht="25.5">
      <c r="A117" s="711"/>
      <c r="B117" s="711"/>
      <c r="C117" s="711"/>
      <c r="D117" s="712"/>
      <c r="E117" s="712"/>
      <c r="F117" s="712"/>
    </row>
    <row r="118" spans="1:6" ht="25.5">
      <c r="A118" s="711"/>
      <c r="B118" s="711"/>
      <c r="C118" s="711"/>
      <c r="D118" s="712"/>
      <c r="E118" s="712"/>
      <c r="F118" s="712"/>
    </row>
    <row r="119" spans="1:6" ht="25.5">
      <c r="A119" s="711"/>
      <c r="B119" s="711"/>
      <c r="C119" s="711"/>
      <c r="D119" s="712"/>
      <c r="E119" s="712"/>
      <c r="F119" s="712"/>
    </row>
    <row r="120" spans="1:6" ht="25.5">
      <c r="A120" s="711"/>
      <c r="B120" s="711"/>
      <c r="C120" s="711"/>
      <c r="D120" s="712"/>
      <c r="E120" s="712"/>
      <c r="F120" s="712"/>
    </row>
    <row r="121" spans="1:6" ht="25.5">
      <c r="A121" s="711"/>
      <c r="B121" s="711"/>
      <c r="C121" s="711"/>
      <c r="D121" s="712"/>
      <c r="E121" s="712"/>
      <c r="F121" s="712"/>
    </row>
    <row r="122" spans="1:6" ht="25.5">
      <c r="A122" s="711"/>
      <c r="B122" s="711"/>
      <c r="C122" s="711"/>
      <c r="D122" s="712"/>
      <c r="E122" s="712"/>
      <c r="F122" s="712"/>
    </row>
    <row r="123" spans="1:6" ht="25.5">
      <c r="A123" s="711"/>
      <c r="B123" s="711"/>
      <c r="C123" s="711"/>
      <c r="D123" s="712"/>
      <c r="E123" s="712"/>
      <c r="F123" s="712"/>
    </row>
    <row r="124" spans="1:6" ht="25.5">
      <c r="A124" s="711"/>
      <c r="B124" s="711"/>
      <c r="C124" s="711"/>
      <c r="D124" s="712"/>
      <c r="E124" s="712"/>
      <c r="F124" s="712"/>
    </row>
    <row r="125" spans="1:6" ht="25.5">
      <c r="A125" s="711"/>
      <c r="B125" s="711"/>
      <c r="C125" s="711"/>
      <c r="D125" s="712"/>
      <c r="E125" s="712"/>
      <c r="F125" s="712"/>
    </row>
    <row r="126" spans="1:6" ht="25.5">
      <c r="A126" s="711"/>
      <c r="B126" s="711"/>
      <c r="C126" s="711"/>
      <c r="D126" s="712"/>
      <c r="E126" s="712"/>
      <c r="F126" s="712"/>
    </row>
    <row r="127" spans="1:6" ht="25.5">
      <c r="A127" s="711"/>
      <c r="B127" s="711"/>
      <c r="C127" s="711"/>
      <c r="D127" s="712"/>
      <c r="E127" s="712"/>
      <c r="F127" s="712"/>
    </row>
    <row r="128" spans="1:6" ht="25.5">
      <c r="A128" s="711"/>
      <c r="B128" s="711"/>
      <c r="C128" s="711"/>
      <c r="D128" s="712"/>
      <c r="E128" s="712"/>
      <c r="F128" s="712"/>
    </row>
    <row r="129" spans="1:6" ht="25.5">
      <c r="A129" s="711"/>
      <c r="B129" s="711"/>
      <c r="C129" s="711"/>
      <c r="D129" s="712"/>
      <c r="E129" s="712"/>
      <c r="F129" s="712"/>
    </row>
    <row r="130" spans="1:6" ht="25.5">
      <c r="A130" s="711"/>
      <c r="B130" s="711"/>
      <c r="C130" s="711"/>
      <c r="D130" s="712"/>
      <c r="E130" s="712"/>
      <c r="F130" s="712"/>
    </row>
    <row r="131" spans="1:6" ht="25.5">
      <c r="A131" s="711"/>
      <c r="B131" s="711"/>
      <c r="C131" s="711"/>
      <c r="D131" s="712"/>
      <c r="E131" s="712"/>
      <c r="F131" s="712"/>
    </row>
    <row r="132" spans="1:6" ht="25.5">
      <c r="A132" s="711"/>
      <c r="B132" s="711"/>
      <c r="C132" s="711"/>
      <c r="D132" s="712"/>
      <c r="E132" s="712"/>
      <c r="F132" s="712"/>
    </row>
    <row r="133" spans="1:6" ht="25.5">
      <c r="A133" s="711"/>
      <c r="B133" s="711"/>
      <c r="C133" s="711"/>
      <c r="D133" s="712"/>
      <c r="E133" s="712"/>
      <c r="F133" s="712"/>
    </row>
    <row r="134" spans="1:6" ht="25.5">
      <c r="A134" s="711"/>
      <c r="B134" s="711"/>
      <c r="C134" s="711"/>
      <c r="D134" s="712"/>
      <c r="E134" s="712"/>
      <c r="F134" s="712"/>
    </row>
    <row r="135" spans="1:6" ht="25.5">
      <c r="A135" s="711"/>
      <c r="B135" s="711"/>
      <c r="C135" s="711"/>
      <c r="D135" s="712"/>
      <c r="E135" s="712"/>
      <c r="F135" s="712"/>
    </row>
    <row r="136" spans="1:6" ht="25.5">
      <c r="A136" s="711"/>
      <c r="B136" s="711"/>
      <c r="C136" s="711"/>
      <c r="D136" s="712"/>
      <c r="E136" s="712"/>
      <c r="F136" s="712"/>
    </row>
    <row r="137" spans="1:6" ht="25.5">
      <c r="A137" s="711"/>
      <c r="B137" s="711"/>
      <c r="C137" s="711"/>
      <c r="D137" s="712"/>
      <c r="E137" s="712"/>
      <c r="F137" s="712"/>
    </row>
    <row r="138" spans="1:6" ht="25.5">
      <c r="A138" s="711"/>
      <c r="B138" s="711"/>
      <c r="C138" s="711"/>
      <c r="D138" s="712"/>
      <c r="E138" s="712"/>
      <c r="F138" s="712"/>
    </row>
    <row r="139" spans="1:6" ht="25.5">
      <c r="A139" s="711"/>
      <c r="B139" s="711"/>
      <c r="C139" s="711"/>
      <c r="D139" s="712"/>
      <c r="E139" s="712"/>
      <c r="F139" s="712"/>
    </row>
    <row r="140" spans="1:6" ht="25.5">
      <c r="A140" s="711"/>
      <c r="B140" s="711"/>
      <c r="C140" s="711"/>
      <c r="D140" s="712"/>
      <c r="E140" s="712"/>
      <c r="F140" s="712"/>
    </row>
    <row r="141" spans="1:6" ht="25.5">
      <c r="A141" s="711"/>
      <c r="B141" s="711"/>
      <c r="C141" s="711"/>
      <c r="D141" s="712"/>
      <c r="E141" s="712"/>
      <c r="F141" s="712"/>
    </row>
    <row r="142" spans="1:6" ht="25.5">
      <c r="A142" s="711"/>
      <c r="B142" s="711"/>
      <c r="C142" s="711"/>
      <c r="D142" s="712"/>
      <c r="E142" s="712"/>
      <c r="F142" s="712"/>
    </row>
    <row r="143" spans="1:6" ht="25.5">
      <c r="A143" s="711"/>
      <c r="B143" s="711"/>
      <c r="C143" s="711"/>
      <c r="D143" s="712"/>
      <c r="E143" s="712"/>
      <c r="F143" s="712"/>
    </row>
    <row r="144" spans="1:6" ht="25.5">
      <c r="A144" s="711"/>
      <c r="B144" s="711"/>
      <c r="C144" s="711"/>
      <c r="D144" s="712"/>
      <c r="E144" s="712"/>
      <c r="F144" s="712"/>
    </row>
    <row r="145" spans="1:6" ht="25.5">
      <c r="A145" s="711"/>
      <c r="B145" s="711"/>
      <c r="C145" s="711"/>
      <c r="D145" s="712"/>
      <c r="E145" s="712"/>
      <c r="F145" s="712"/>
    </row>
    <row r="146" spans="1:6" ht="25.5">
      <c r="A146" s="711"/>
      <c r="B146" s="711"/>
      <c r="C146" s="711"/>
      <c r="D146" s="712"/>
      <c r="E146" s="712"/>
      <c r="F146" s="712"/>
    </row>
    <row r="147" spans="1:6" ht="25.5">
      <c r="A147" s="711"/>
      <c r="B147" s="711"/>
      <c r="C147" s="711"/>
      <c r="D147" s="712"/>
      <c r="E147" s="712"/>
      <c r="F147" s="712"/>
    </row>
    <row r="148" spans="1:6" ht="25.5">
      <c r="A148" s="711"/>
      <c r="B148" s="711"/>
      <c r="C148" s="711"/>
      <c r="D148" s="712"/>
      <c r="E148" s="712"/>
      <c r="F148" s="712"/>
    </row>
    <row r="149" spans="1:6" ht="25.5">
      <c r="A149" s="711"/>
      <c r="B149" s="711"/>
      <c r="C149" s="711"/>
      <c r="D149" s="712"/>
      <c r="E149" s="712"/>
      <c r="F149" s="712"/>
    </row>
    <row r="150" spans="1:6" ht="25.5">
      <c r="A150" s="711"/>
      <c r="B150" s="711"/>
      <c r="C150" s="711"/>
      <c r="D150" s="712"/>
      <c r="E150" s="712"/>
      <c r="F150" s="712"/>
    </row>
    <row r="151" spans="1:6" ht="25.5">
      <c r="A151" s="711"/>
      <c r="B151" s="711"/>
      <c r="C151" s="711"/>
      <c r="D151" s="712"/>
      <c r="E151" s="712"/>
      <c r="F151" s="712"/>
    </row>
    <row r="152" spans="1:6" ht="25.5">
      <c r="A152" s="711"/>
      <c r="B152" s="711"/>
      <c r="C152" s="711"/>
      <c r="D152" s="712"/>
      <c r="E152" s="712"/>
      <c r="F152" s="712"/>
    </row>
    <row r="153" spans="1:6" ht="25.5">
      <c r="A153" s="711"/>
      <c r="B153" s="711"/>
      <c r="C153" s="711"/>
      <c r="D153" s="712"/>
      <c r="E153" s="712"/>
      <c r="F153" s="712"/>
    </row>
    <row r="154" spans="1:6" ht="25.5">
      <c r="A154" s="711"/>
      <c r="B154" s="711"/>
      <c r="C154" s="711"/>
      <c r="D154" s="712"/>
      <c r="E154" s="712"/>
      <c r="F154" s="712"/>
    </row>
    <row r="155" spans="1:6" ht="25.5">
      <c r="A155" s="711"/>
      <c r="B155" s="711"/>
      <c r="C155" s="711"/>
      <c r="D155" s="712"/>
      <c r="E155" s="712"/>
      <c r="F155" s="712"/>
    </row>
    <row r="156" spans="1:6" ht="25.5">
      <c r="A156" s="711"/>
      <c r="B156" s="711"/>
      <c r="C156" s="711"/>
      <c r="D156" s="712"/>
      <c r="E156" s="712"/>
      <c r="F156" s="712"/>
    </row>
    <row r="157" spans="1:6" ht="25.5">
      <c r="A157" s="711"/>
      <c r="B157" s="711"/>
      <c r="C157" s="711"/>
      <c r="D157" s="712"/>
      <c r="E157" s="712"/>
      <c r="F157" s="712"/>
    </row>
    <row r="158" spans="1:6" ht="25.5">
      <c r="A158" s="711"/>
      <c r="B158" s="711"/>
      <c r="C158" s="711"/>
      <c r="D158" s="712"/>
      <c r="E158" s="712"/>
      <c r="F158" s="712"/>
    </row>
    <row r="159" spans="1:6" ht="25.5">
      <c r="A159" s="711"/>
      <c r="B159" s="711"/>
      <c r="C159" s="711"/>
      <c r="D159" s="712"/>
      <c r="E159" s="712"/>
      <c r="F159" s="712"/>
    </row>
    <row r="160" spans="1:6" ht="25.5">
      <c r="A160" s="711"/>
      <c r="B160" s="711"/>
      <c r="C160" s="711"/>
      <c r="D160" s="712"/>
      <c r="E160" s="712"/>
      <c r="F160" s="712"/>
    </row>
    <row r="161" spans="1:6" ht="25.5">
      <c r="A161" s="711"/>
      <c r="B161" s="711"/>
      <c r="C161" s="711"/>
      <c r="D161" s="712"/>
      <c r="E161" s="712"/>
      <c r="F161" s="712"/>
    </row>
    <row r="162" spans="1:6" ht="25.5">
      <c r="A162" s="711"/>
      <c r="B162" s="711"/>
      <c r="C162" s="711"/>
      <c r="D162" s="712"/>
      <c r="E162" s="712"/>
      <c r="F162" s="712"/>
    </row>
    <row r="163" spans="1:6" ht="25.5">
      <c r="A163" s="711"/>
      <c r="B163" s="711"/>
      <c r="C163" s="711"/>
      <c r="D163" s="712"/>
      <c r="E163" s="712"/>
      <c r="F163" s="712"/>
    </row>
    <row r="164" spans="1:6" ht="25.5">
      <c r="A164" s="711"/>
      <c r="B164" s="711"/>
      <c r="C164" s="711"/>
      <c r="D164" s="712"/>
      <c r="E164" s="712"/>
      <c r="F164" s="712"/>
    </row>
    <row r="165" spans="1:6" ht="25.5">
      <c r="A165" s="711"/>
      <c r="B165" s="711"/>
      <c r="C165" s="711"/>
      <c r="D165" s="712"/>
      <c r="E165" s="712"/>
      <c r="F165" s="712"/>
    </row>
    <row r="166" spans="1:6" ht="25.5">
      <c r="A166" s="711"/>
      <c r="B166" s="711"/>
      <c r="C166" s="711"/>
      <c r="D166" s="712"/>
      <c r="E166" s="712"/>
      <c r="F166" s="712"/>
    </row>
    <row r="167" spans="1:6" ht="25.5">
      <c r="A167" s="711"/>
      <c r="B167" s="711"/>
      <c r="C167" s="711"/>
      <c r="D167" s="712"/>
      <c r="E167" s="712"/>
      <c r="F167" s="712"/>
    </row>
    <row r="168" spans="1:6" ht="25.5">
      <c r="A168" s="711"/>
      <c r="B168" s="711"/>
      <c r="C168" s="711"/>
      <c r="D168" s="712"/>
      <c r="E168" s="712"/>
      <c r="F168" s="712"/>
    </row>
    <row r="169" spans="1:6" ht="25.5">
      <c r="A169" s="711"/>
      <c r="B169" s="711"/>
      <c r="C169" s="711"/>
      <c r="D169" s="712"/>
      <c r="E169" s="712"/>
      <c r="F169" s="712"/>
    </row>
    <row r="170" spans="1:6" ht="25.5">
      <c r="A170" s="711"/>
      <c r="B170" s="711"/>
      <c r="C170" s="711"/>
      <c r="D170" s="712"/>
      <c r="E170" s="712"/>
      <c r="F170" s="712"/>
    </row>
    <row r="171" spans="1:6" ht="25.5">
      <c r="A171" s="711"/>
      <c r="B171" s="711"/>
      <c r="C171" s="711"/>
      <c r="D171" s="712"/>
      <c r="E171" s="712"/>
      <c r="F171" s="712"/>
    </row>
    <row r="172" spans="1:6" ht="25.5">
      <c r="A172" s="711"/>
      <c r="B172" s="711"/>
      <c r="C172" s="711"/>
      <c r="D172" s="712"/>
      <c r="E172" s="712"/>
      <c r="F172" s="712"/>
    </row>
    <row r="173" spans="1:6" ht="25.5">
      <c r="A173" s="711"/>
      <c r="B173" s="711"/>
      <c r="C173" s="711"/>
      <c r="D173" s="712"/>
      <c r="E173" s="712"/>
      <c r="F173" s="712"/>
    </row>
    <row r="174" spans="1:6" ht="25.5">
      <c r="A174" s="711"/>
      <c r="B174" s="711"/>
      <c r="C174" s="711"/>
      <c r="D174" s="712"/>
      <c r="E174" s="712"/>
      <c r="F174" s="712"/>
    </row>
    <row r="175" spans="1:6" ht="25.5">
      <c r="A175" s="711"/>
      <c r="B175" s="711"/>
      <c r="C175" s="711"/>
      <c r="D175" s="712"/>
      <c r="E175" s="712"/>
      <c r="F175" s="712"/>
    </row>
    <row r="176" spans="1:6" ht="25.5">
      <c r="A176" s="711"/>
      <c r="B176" s="711"/>
      <c r="C176" s="711"/>
      <c r="D176" s="712"/>
      <c r="E176" s="712"/>
      <c r="F176" s="712"/>
    </row>
    <row r="177" spans="1:6" ht="25.5">
      <c r="A177" s="711"/>
      <c r="B177" s="711"/>
      <c r="C177" s="711"/>
      <c r="D177" s="712"/>
      <c r="E177" s="712"/>
      <c r="F177" s="712"/>
    </row>
    <row r="178" spans="1:6" ht="25.5">
      <c r="A178" s="711"/>
      <c r="B178" s="711"/>
      <c r="C178" s="711"/>
      <c r="D178" s="712"/>
      <c r="E178" s="712"/>
      <c r="F178" s="712"/>
    </row>
    <row r="179" spans="1:6" ht="25.5">
      <c r="A179" s="711"/>
      <c r="B179" s="711"/>
      <c r="C179" s="711"/>
      <c r="D179" s="712"/>
      <c r="E179" s="712"/>
      <c r="F179" s="712"/>
    </row>
    <row r="180" spans="1:6" ht="25.5">
      <c r="A180" s="711"/>
      <c r="B180" s="711"/>
      <c r="C180" s="711"/>
      <c r="D180" s="712"/>
      <c r="E180" s="712"/>
      <c r="F180" s="712"/>
    </row>
    <row r="181" spans="1:6" ht="25.5">
      <c r="A181" s="711"/>
      <c r="B181" s="711"/>
      <c r="C181" s="711"/>
      <c r="D181" s="712"/>
      <c r="E181" s="712"/>
      <c r="F181" s="712"/>
    </row>
    <row r="182" spans="1:6" ht="25.5">
      <c r="A182" s="711"/>
      <c r="B182" s="711"/>
      <c r="C182" s="711"/>
      <c r="D182" s="712"/>
      <c r="E182" s="712"/>
      <c r="F182" s="712"/>
    </row>
    <row r="183" spans="1:6" ht="25.5">
      <c r="A183" s="711"/>
      <c r="B183" s="711"/>
      <c r="C183" s="711"/>
      <c r="D183" s="712"/>
      <c r="E183" s="712"/>
      <c r="F183" s="712"/>
    </row>
    <row r="184" spans="1:6" ht="25.5">
      <c r="A184" s="711"/>
      <c r="B184" s="711"/>
      <c r="C184" s="711"/>
      <c r="D184" s="712"/>
      <c r="E184" s="712"/>
      <c r="F184" s="712"/>
    </row>
    <row r="185" spans="1:6" ht="25.5">
      <c r="A185" s="711"/>
      <c r="B185" s="711"/>
      <c r="C185" s="711"/>
      <c r="D185" s="712"/>
      <c r="E185" s="712"/>
      <c r="F185" s="712"/>
    </row>
    <row r="186" spans="1:6" ht="25.5">
      <c r="A186" s="711"/>
      <c r="B186" s="711"/>
      <c r="C186" s="711"/>
      <c r="D186" s="712"/>
      <c r="E186" s="712"/>
      <c r="F186" s="712"/>
    </row>
  </sheetData>
  <mergeCells count="18">
    <mergeCell ref="I1:J1"/>
    <mergeCell ref="K1:L1"/>
    <mergeCell ref="I2:J2"/>
    <mergeCell ref="K2:L2"/>
    <mergeCell ref="A3:L3"/>
    <mergeCell ref="A15:G15"/>
    <mergeCell ref="A16:L16"/>
    <mergeCell ref="A4:L4"/>
    <mergeCell ref="A5:A7"/>
    <mergeCell ref="B5:B7"/>
    <mergeCell ref="C5:G5"/>
    <mergeCell ref="H5:L5"/>
    <mergeCell ref="C6:C7"/>
    <mergeCell ref="D6:F6"/>
    <mergeCell ref="G6:G7"/>
    <mergeCell ref="H6:H7"/>
    <mergeCell ref="I6:K6"/>
    <mergeCell ref="L6:L7"/>
  </mergeCells>
  <phoneticPr fontId="177" type="noConversion"/>
  <hyperlinks>
    <hyperlink ref="M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0"/>
  <sheetViews>
    <sheetView zoomScaleNormal="100" workbookViewId="0"/>
  </sheetViews>
  <sheetFormatPr defaultColWidth="8.25" defaultRowHeight="11.25"/>
  <cols>
    <col min="1" max="1" width="12.5" style="713" customWidth="1"/>
    <col min="2" max="2" width="16.875" style="713" customWidth="1"/>
    <col min="3" max="11" width="8.375" style="713" customWidth="1"/>
    <col min="12" max="12" width="7.625" style="713" customWidth="1"/>
    <col min="13" max="14" width="7.375" style="713" customWidth="1"/>
    <col min="15" max="256" width="8.25" style="713"/>
    <col min="257" max="257" width="12.5" style="713" customWidth="1"/>
    <col min="258" max="258" width="16.875" style="713" customWidth="1"/>
    <col min="259" max="267" width="8.375" style="713" customWidth="1"/>
    <col min="268" max="268" width="7.625" style="713" customWidth="1"/>
    <col min="269" max="270" width="7.375" style="713" customWidth="1"/>
    <col min="271" max="512" width="8.25" style="713"/>
    <col min="513" max="513" width="12.5" style="713" customWidth="1"/>
    <col min="514" max="514" width="16.875" style="713" customWidth="1"/>
    <col min="515" max="523" width="8.375" style="713" customWidth="1"/>
    <col min="524" max="524" width="7.625" style="713" customWidth="1"/>
    <col min="525" max="526" width="7.375" style="713" customWidth="1"/>
    <col min="527" max="768" width="8.25" style="713"/>
    <col min="769" max="769" width="12.5" style="713" customWidth="1"/>
    <col min="770" max="770" width="16.875" style="713" customWidth="1"/>
    <col min="771" max="779" width="8.375" style="713" customWidth="1"/>
    <col min="780" max="780" width="7.625" style="713" customWidth="1"/>
    <col min="781" max="782" width="7.375" style="713" customWidth="1"/>
    <col min="783" max="1024" width="8.25" style="713"/>
    <col min="1025" max="1025" width="12.5" style="713" customWidth="1"/>
    <col min="1026" max="1026" width="16.875" style="713" customWidth="1"/>
    <col min="1027" max="1035" width="8.375" style="713" customWidth="1"/>
    <col min="1036" max="1036" width="7.625" style="713" customWidth="1"/>
    <col min="1037" max="1038" width="7.375" style="713" customWidth="1"/>
    <col min="1039" max="1280" width="8.25" style="713"/>
    <col min="1281" max="1281" width="12.5" style="713" customWidth="1"/>
    <col min="1282" max="1282" width="16.875" style="713" customWidth="1"/>
    <col min="1283" max="1291" width="8.375" style="713" customWidth="1"/>
    <col min="1292" max="1292" width="7.625" style="713" customWidth="1"/>
    <col min="1293" max="1294" width="7.375" style="713" customWidth="1"/>
    <col min="1295" max="1536" width="8.25" style="713"/>
    <col min="1537" max="1537" width="12.5" style="713" customWidth="1"/>
    <col min="1538" max="1538" width="16.875" style="713" customWidth="1"/>
    <col min="1539" max="1547" width="8.375" style="713" customWidth="1"/>
    <col min="1548" max="1548" width="7.625" style="713" customWidth="1"/>
    <col min="1549" max="1550" width="7.375" style="713" customWidth="1"/>
    <col min="1551" max="1792" width="8.25" style="713"/>
    <col min="1793" max="1793" width="12.5" style="713" customWidth="1"/>
    <col min="1794" max="1794" width="16.875" style="713" customWidth="1"/>
    <col min="1795" max="1803" width="8.375" style="713" customWidth="1"/>
    <col min="1804" max="1804" width="7.625" style="713" customWidth="1"/>
    <col min="1805" max="1806" width="7.375" style="713" customWidth="1"/>
    <col min="1807" max="2048" width="8.25" style="713"/>
    <col min="2049" max="2049" width="12.5" style="713" customWidth="1"/>
    <col min="2050" max="2050" width="16.875" style="713" customWidth="1"/>
    <col min="2051" max="2059" width="8.375" style="713" customWidth="1"/>
    <col min="2060" max="2060" width="7.625" style="713" customWidth="1"/>
    <col min="2061" max="2062" width="7.375" style="713" customWidth="1"/>
    <col min="2063" max="2304" width="8.25" style="713"/>
    <col min="2305" max="2305" width="12.5" style="713" customWidth="1"/>
    <col min="2306" max="2306" width="16.875" style="713" customWidth="1"/>
    <col min="2307" max="2315" width="8.375" style="713" customWidth="1"/>
    <col min="2316" max="2316" width="7.625" style="713" customWidth="1"/>
    <col min="2317" max="2318" width="7.375" style="713" customWidth="1"/>
    <col min="2319" max="2560" width="8.25" style="713"/>
    <col min="2561" max="2561" width="12.5" style="713" customWidth="1"/>
    <col min="2562" max="2562" width="16.875" style="713" customWidth="1"/>
    <col min="2563" max="2571" width="8.375" style="713" customWidth="1"/>
    <col min="2572" max="2572" width="7.625" style="713" customWidth="1"/>
    <col min="2573" max="2574" width="7.375" style="713" customWidth="1"/>
    <col min="2575" max="2816" width="8.25" style="713"/>
    <col min="2817" max="2817" width="12.5" style="713" customWidth="1"/>
    <col min="2818" max="2818" width="16.875" style="713" customWidth="1"/>
    <col min="2819" max="2827" width="8.375" style="713" customWidth="1"/>
    <col min="2828" max="2828" width="7.625" style="713" customWidth="1"/>
    <col min="2829" max="2830" width="7.375" style="713" customWidth="1"/>
    <col min="2831" max="3072" width="8.25" style="713"/>
    <col min="3073" max="3073" width="12.5" style="713" customWidth="1"/>
    <col min="3074" max="3074" width="16.875" style="713" customWidth="1"/>
    <col min="3075" max="3083" width="8.375" style="713" customWidth="1"/>
    <col min="3084" max="3084" width="7.625" style="713" customWidth="1"/>
    <col min="3085" max="3086" width="7.375" style="713" customWidth="1"/>
    <col min="3087" max="3328" width="8.25" style="713"/>
    <col min="3329" max="3329" width="12.5" style="713" customWidth="1"/>
    <col min="3330" max="3330" width="16.875" style="713" customWidth="1"/>
    <col min="3331" max="3339" width="8.375" style="713" customWidth="1"/>
    <col min="3340" max="3340" width="7.625" style="713" customWidth="1"/>
    <col min="3341" max="3342" width="7.375" style="713" customWidth="1"/>
    <col min="3343" max="3584" width="8.25" style="713"/>
    <col min="3585" max="3585" width="12.5" style="713" customWidth="1"/>
    <col min="3586" max="3586" width="16.875" style="713" customWidth="1"/>
    <col min="3587" max="3595" width="8.375" style="713" customWidth="1"/>
    <col min="3596" max="3596" width="7.625" style="713" customWidth="1"/>
    <col min="3597" max="3598" width="7.375" style="713" customWidth="1"/>
    <col min="3599" max="3840" width="8.25" style="713"/>
    <col min="3841" max="3841" width="12.5" style="713" customWidth="1"/>
    <col min="3842" max="3842" width="16.875" style="713" customWidth="1"/>
    <col min="3843" max="3851" width="8.375" style="713" customWidth="1"/>
    <col min="3852" max="3852" width="7.625" style="713" customWidth="1"/>
    <col min="3853" max="3854" width="7.375" style="713" customWidth="1"/>
    <col min="3855" max="4096" width="8.25" style="713"/>
    <col min="4097" max="4097" width="12.5" style="713" customWidth="1"/>
    <col min="4098" max="4098" width="16.875" style="713" customWidth="1"/>
    <col min="4099" max="4107" width="8.375" style="713" customWidth="1"/>
    <col min="4108" max="4108" width="7.625" style="713" customWidth="1"/>
    <col min="4109" max="4110" width="7.375" style="713" customWidth="1"/>
    <col min="4111" max="4352" width="8.25" style="713"/>
    <col min="4353" max="4353" width="12.5" style="713" customWidth="1"/>
    <col min="4354" max="4354" width="16.875" style="713" customWidth="1"/>
    <col min="4355" max="4363" width="8.375" style="713" customWidth="1"/>
    <col min="4364" max="4364" width="7.625" style="713" customWidth="1"/>
    <col min="4365" max="4366" width="7.375" style="713" customWidth="1"/>
    <col min="4367" max="4608" width="8.25" style="713"/>
    <col min="4609" max="4609" width="12.5" style="713" customWidth="1"/>
    <col min="4610" max="4610" width="16.875" style="713" customWidth="1"/>
    <col min="4611" max="4619" width="8.375" style="713" customWidth="1"/>
    <col min="4620" max="4620" width="7.625" style="713" customWidth="1"/>
    <col min="4621" max="4622" width="7.375" style="713" customWidth="1"/>
    <col min="4623" max="4864" width="8.25" style="713"/>
    <col min="4865" max="4865" width="12.5" style="713" customWidth="1"/>
    <col min="4866" max="4866" width="16.875" style="713" customWidth="1"/>
    <col min="4867" max="4875" width="8.375" style="713" customWidth="1"/>
    <col min="4876" max="4876" width="7.625" style="713" customWidth="1"/>
    <col min="4877" max="4878" width="7.375" style="713" customWidth="1"/>
    <col min="4879" max="5120" width="8.25" style="713"/>
    <col min="5121" max="5121" width="12.5" style="713" customWidth="1"/>
    <col min="5122" max="5122" width="16.875" style="713" customWidth="1"/>
    <col min="5123" max="5131" width="8.375" style="713" customWidth="1"/>
    <col min="5132" max="5132" width="7.625" style="713" customWidth="1"/>
    <col min="5133" max="5134" width="7.375" style="713" customWidth="1"/>
    <col min="5135" max="5376" width="8.25" style="713"/>
    <col min="5377" max="5377" width="12.5" style="713" customWidth="1"/>
    <col min="5378" max="5378" width="16.875" style="713" customWidth="1"/>
    <col min="5379" max="5387" width="8.375" style="713" customWidth="1"/>
    <col min="5388" max="5388" width="7.625" style="713" customWidth="1"/>
    <col min="5389" max="5390" width="7.375" style="713" customWidth="1"/>
    <col min="5391" max="5632" width="8.25" style="713"/>
    <col min="5633" max="5633" width="12.5" style="713" customWidth="1"/>
    <col min="5634" max="5634" width="16.875" style="713" customWidth="1"/>
    <col min="5635" max="5643" width="8.375" style="713" customWidth="1"/>
    <col min="5644" max="5644" width="7.625" style="713" customWidth="1"/>
    <col min="5645" max="5646" width="7.375" style="713" customWidth="1"/>
    <col min="5647" max="5888" width="8.25" style="713"/>
    <col min="5889" max="5889" width="12.5" style="713" customWidth="1"/>
    <col min="5890" max="5890" width="16.875" style="713" customWidth="1"/>
    <col min="5891" max="5899" width="8.375" style="713" customWidth="1"/>
    <col min="5900" max="5900" width="7.625" style="713" customWidth="1"/>
    <col min="5901" max="5902" width="7.375" style="713" customWidth="1"/>
    <col min="5903" max="6144" width="8.25" style="713"/>
    <col min="6145" max="6145" width="12.5" style="713" customWidth="1"/>
    <col min="6146" max="6146" width="16.875" style="713" customWidth="1"/>
    <col min="6147" max="6155" width="8.375" style="713" customWidth="1"/>
    <col min="6156" max="6156" width="7.625" style="713" customWidth="1"/>
    <col min="6157" max="6158" width="7.375" style="713" customWidth="1"/>
    <col min="6159" max="6400" width="8.25" style="713"/>
    <col min="6401" max="6401" width="12.5" style="713" customWidth="1"/>
    <col min="6402" max="6402" width="16.875" style="713" customWidth="1"/>
    <col min="6403" max="6411" width="8.375" style="713" customWidth="1"/>
    <col min="6412" max="6412" width="7.625" style="713" customWidth="1"/>
    <col min="6413" max="6414" width="7.375" style="713" customWidth="1"/>
    <col min="6415" max="6656" width="8.25" style="713"/>
    <col min="6657" max="6657" width="12.5" style="713" customWidth="1"/>
    <col min="6658" max="6658" width="16.875" style="713" customWidth="1"/>
    <col min="6659" max="6667" width="8.375" style="713" customWidth="1"/>
    <col min="6668" max="6668" width="7.625" style="713" customWidth="1"/>
    <col min="6669" max="6670" width="7.375" style="713" customWidth="1"/>
    <col min="6671" max="6912" width="8.25" style="713"/>
    <col min="6913" max="6913" width="12.5" style="713" customWidth="1"/>
    <col min="6914" max="6914" width="16.875" style="713" customWidth="1"/>
    <col min="6915" max="6923" width="8.375" style="713" customWidth="1"/>
    <col min="6924" max="6924" width="7.625" style="713" customWidth="1"/>
    <col min="6925" max="6926" width="7.375" style="713" customWidth="1"/>
    <col min="6927" max="7168" width="8.25" style="713"/>
    <col min="7169" max="7169" width="12.5" style="713" customWidth="1"/>
    <col min="7170" max="7170" width="16.875" style="713" customWidth="1"/>
    <col min="7171" max="7179" width="8.375" style="713" customWidth="1"/>
    <col min="7180" max="7180" width="7.625" style="713" customWidth="1"/>
    <col min="7181" max="7182" width="7.375" style="713" customWidth="1"/>
    <col min="7183" max="7424" width="8.25" style="713"/>
    <col min="7425" max="7425" width="12.5" style="713" customWidth="1"/>
    <col min="7426" max="7426" width="16.875" style="713" customWidth="1"/>
    <col min="7427" max="7435" width="8.375" style="713" customWidth="1"/>
    <col min="7436" max="7436" width="7.625" style="713" customWidth="1"/>
    <col min="7437" max="7438" width="7.375" style="713" customWidth="1"/>
    <col min="7439" max="7680" width="8.25" style="713"/>
    <col min="7681" max="7681" width="12.5" style="713" customWidth="1"/>
    <col min="7682" max="7682" width="16.875" style="713" customWidth="1"/>
    <col min="7683" max="7691" width="8.375" style="713" customWidth="1"/>
    <col min="7692" max="7692" width="7.625" style="713" customWidth="1"/>
    <col min="7693" max="7694" width="7.375" style="713" customWidth="1"/>
    <col min="7695" max="7936" width="8.25" style="713"/>
    <col min="7937" max="7937" width="12.5" style="713" customWidth="1"/>
    <col min="7938" max="7938" width="16.875" style="713" customWidth="1"/>
    <col min="7939" max="7947" width="8.375" style="713" customWidth="1"/>
    <col min="7948" max="7948" width="7.625" style="713" customWidth="1"/>
    <col min="7949" max="7950" width="7.375" style="713" customWidth="1"/>
    <col min="7951" max="8192" width="8.25" style="713"/>
    <col min="8193" max="8193" width="12.5" style="713" customWidth="1"/>
    <col min="8194" max="8194" width="16.875" style="713" customWidth="1"/>
    <col min="8195" max="8203" width="8.375" style="713" customWidth="1"/>
    <col min="8204" max="8204" width="7.625" style="713" customWidth="1"/>
    <col min="8205" max="8206" width="7.375" style="713" customWidth="1"/>
    <col min="8207" max="8448" width="8.25" style="713"/>
    <col min="8449" max="8449" width="12.5" style="713" customWidth="1"/>
    <col min="8450" max="8450" width="16.875" style="713" customWidth="1"/>
    <col min="8451" max="8459" width="8.375" style="713" customWidth="1"/>
    <col min="8460" max="8460" width="7.625" style="713" customWidth="1"/>
    <col min="8461" max="8462" width="7.375" style="713" customWidth="1"/>
    <col min="8463" max="8704" width="8.25" style="713"/>
    <col min="8705" max="8705" width="12.5" style="713" customWidth="1"/>
    <col min="8706" max="8706" width="16.875" style="713" customWidth="1"/>
    <col min="8707" max="8715" width="8.375" style="713" customWidth="1"/>
    <col min="8716" max="8716" width="7.625" style="713" customWidth="1"/>
    <col min="8717" max="8718" width="7.375" style="713" customWidth="1"/>
    <col min="8719" max="8960" width="8.25" style="713"/>
    <col min="8961" max="8961" width="12.5" style="713" customWidth="1"/>
    <col min="8962" max="8962" width="16.875" style="713" customWidth="1"/>
    <col min="8963" max="8971" width="8.375" style="713" customWidth="1"/>
    <col min="8972" max="8972" width="7.625" style="713" customWidth="1"/>
    <col min="8973" max="8974" width="7.375" style="713" customWidth="1"/>
    <col min="8975" max="9216" width="8.25" style="713"/>
    <col min="9217" max="9217" width="12.5" style="713" customWidth="1"/>
    <col min="9218" max="9218" width="16.875" style="713" customWidth="1"/>
    <col min="9219" max="9227" width="8.375" style="713" customWidth="1"/>
    <col min="9228" max="9228" width="7.625" style="713" customWidth="1"/>
    <col min="9229" max="9230" width="7.375" style="713" customWidth="1"/>
    <col min="9231" max="9472" width="8.25" style="713"/>
    <col min="9473" max="9473" width="12.5" style="713" customWidth="1"/>
    <col min="9474" max="9474" width="16.875" style="713" customWidth="1"/>
    <col min="9475" max="9483" width="8.375" style="713" customWidth="1"/>
    <col min="9484" max="9484" width="7.625" style="713" customWidth="1"/>
    <col min="9485" max="9486" width="7.375" style="713" customWidth="1"/>
    <col min="9487" max="9728" width="8.25" style="713"/>
    <col min="9729" max="9729" width="12.5" style="713" customWidth="1"/>
    <col min="9730" max="9730" width="16.875" style="713" customWidth="1"/>
    <col min="9731" max="9739" width="8.375" style="713" customWidth="1"/>
    <col min="9740" max="9740" width="7.625" style="713" customWidth="1"/>
    <col min="9741" max="9742" width="7.375" style="713" customWidth="1"/>
    <col min="9743" max="9984" width="8.25" style="713"/>
    <col min="9985" max="9985" width="12.5" style="713" customWidth="1"/>
    <col min="9986" max="9986" width="16.875" style="713" customWidth="1"/>
    <col min="9987" max="9995" width="8.375" style="713" customWidth="1"/>
    <col min="9996" max="9996" width="7.625" style="713" customWidth="1"/>
    <col min="9997" max="9998" width="7.375" style="713" customWidth="1"/>
    <col min="9999" max="10240" width="8.25" style="713"/>
    <col min="10241" max="10241" width="12.5" style="713" customWidth="1"/>
    <col min="10242" max="10242" width="16.875" style="713" customWidth="1"/>
    <col min="10243" max="10251" width="8.375" style="713" customWidth="1"/>
    <col min="10252" max="10252" width="7.625" style="713" customWidth="1"/>
    <col min="10253" max="10254" width="7.375" style="713" customWidth="1"/>
    <col min="10255" max="10496" width="8.25" style="713"/>
    <col min="10497" max="10497" width="12.5" style="713" customWidth="1"/>
    <col min="10498" max="10498" width="16.875" style="713" customWidth="1"/>
    <col min="10499" max="10507" width="8.375" style="713" customWidth="1"/>
    <col min="10508" max="10508" width="7.625" style="713" customWidth="1"/>
    <col min="10509" max="10510" width="7.375" style="713" customWidth="1"/>
    <col min="10511" max="10752" width="8.25" style="713"/>
    <col min="10753" max="10753" width="12.5" style="713" customWidth="1"/>
    <col min="10754" max="10754" width="16.875" style="713" customWidth="1"/>
    <col min="10755" max="10763" width="8.375" style="713" customWidth="1"/>
    <col min="10764" max="10764" width="7.625" style="713" customWidth="1"/>
    <col min="10765" max="10766" width="7.375" style="713" customWidth="1"/>
    <col min="10767" max="11008" width="8.25" style="713"/>
    <col min="11009" max="11009" width="12.5" style="713" customWidth="1"/>
    <col min="11010" max="11010" width="16.875" style="713" customWidth="1"/>
    <col min="11011" max="11019" width="8.375" style="713" customWidth="1"/>
    <col min="11020" max="11020" width="7.625" style="713" customWidth="1"/>
    <col min="11021" max="11022" width="7.375" style="713" customWidth="1"/>
    <col min="11023" max="11264" width="8.25" style="713"/>
    <col min="11265" max="11265" width="12.5" style="713" customWidth="1"/>
    <col min="11266" max="11266" width="16.875" style="713" customWidth="1"/>
    <col min="11267" max="11275" width="8.375" style="713" customWidth="1"/>
    <col min="11276" max="11276" width="7.625" style="713" customWidth="1"/>
    <col min="11277" max="11278" width="7.375" style="713" customWidth="1"/>
    <col min="11279" max="11520" width="8.25" style="713"/>
    <col min="11521" max="11521" width="12.5" style="713" customWidth="1"/>
    <col min="11522" max="11522" width="16.875" style="713" customWidth="1"/>
    <col min="11523" max="11531" width="8.375" style="713" customWidth="1"/>
    <col min="11532" max="11532" width="7.625" style="713" customWidth="1"/>
    <col min="11533" max="11534" width="7.375" style="713" customWidth="1"/>
    <col min="11535" max="11776" width="8.25" style="713"/>
    <col min="11777" max="11777" width="12.5" style="713" customWidth="1"/>
    <col min="11778" max="11778" width="16.875" style="713" customWidth="1"/>
    <col min="11779" max="11787" width="8.375" style="713" customWidth="1"/>
    <col min="11788" max="11788" width="7.625" style="713" customWidth="1"/>
    <col min="11789" max="11790" width="7.375" style="713" customWidth="1"/>
    <col min="11791" max="12032" width="8.25" style="713"/>
    <col min="12033" max="12033" width="12.5" style="713" customWidth="1"/>
    <col min="12034" max="12034" width="16.875" style="713" customWidth="1"/>
    <col min="12035" max="12043" width="8.375" style="713" customWidth="1"/>
    <col min="12044" max="12044" width="7.625" style="713" customWidth="1"/>
    <col min="12045" max="12046" width="7.375" style="713" customWidth="1"/>
    <col min="12047" max="12288" width="8.25" style="713"/>
    <col min="12289" max="12289" width="12.5" style="713" customWidth="1"/>
    <col min="12290" max="12290" width="16.875" style="713" customWidth="1"/>
    <col min="12291" max="12299" width="8.375" style="713" customWidth="1"/>
    <col min="12300" max="12300" width="7.625" style="713" customWidth="1"/>
    <col min="12301" max="12302" width="7.375" style="713" customWidth="1"/>
    <col min="12303" max="12544" width="8.25" style="713"/>
    <col min="12545" max="12545" width="12.5" style="713" customWidth="1"/>
    <col min="12546" max="12546" width="16.875" style="713" customWidth="1"/>
    <col min="12547" max="12555" width="8.375" style="713" customWidth="1"/>
    <col min="12556" max="12556" width="7.625" style="713" customWidth="1"/>
    <col min="12557" max="12558" width="7.375" style="713" customWidth="1"/>
    <col min="12559" max="12800" width="8.25" style="713"/>
    <col min="12801" max="12801" width="12.5" style="713" customWidth="1"/>
    <col min="12802" max="12802" width="16.875" style="713" customWidth="1"/>
    <col min="12803" max="12811" width="8.375" style="713" customWidth="1"/>
    <col min="12812" max="12812" width="7.625" style="713" customWidth="1"/>
    <col min="12813" max="12814" width="7.375" style="713" customWidth="1"/>
    <col min="12815" max="13056" width="8.25" style="713"/>
    <col min="13057" max="13057" width="12.5" style="713" customWidth="1"/>
    <col min="13058" max="13058" width="16.875" style="713" customWidth="1"/>
    <col min="13059" max="13067" width="8.375" style="713" customWidth="1"/>
    <col min="13068" max="13068" width="7.625" style="713" customWidth="1"/>
    <col min="13069" max="13070" width="7.375" style="713" customWidth="1"/>
    <col min="13071" max="13312" width="8.25" style="713"/>
    <col min="13313" max="13313" width="12.5" style="713" customWidth="1"/>
    <col min="13314" max="13314" width="16.875" style="713" customWidth="1"/>
    <col min="13315" max="13323" width="8.375" style="713" customWidth="1"/>
    <col min="13324" max="13324" width="7.625" style="713" customWidth="1"/>
    <col min="13325" max="13326" width="7.375" style="713" customWidth="1"/>
    <col min="13327" max="13568" width="8.25" style="713"/>
    <col min="13569" max="13569" width="12.5" style="713" customWidth="1"/>
    <col min="13570" max="13570" width="16.875" style="713" customWidth="1"/>
    <col min="13571" max="13579" width="8.375" style="713" customWidth="1"/>
    <col min="13580" max="13580" width="7.625" style="713" customWidth="1"/>
    <col min="13581" max="13582" width="7.375" style="713" customWidth="1"/>
    <col min="13583" max="13824" width="8.25" style="713"/>
    <col min="13825" max="13825" width="12.5" style="713" customWidth="1"/>
    <col min="13826" max="13826" width="16.875" style="713" customWidth="1"/>
    <col min="13827" max="13835" width="8.375" style="713" customWidth="1"/>
    <col min="13836" max="13836" width="7.625" style="713" customWidth="1"/>
    <col min="13837" max="13838" width="7.375" style="713" customWidth="1"/>
    <col min="13839" max="14080" width="8.25" style="713"/>
    <col min="14081" max="14081" width="12.5" style="713" customWidth="1"/>
    <col min="14082" max="14082" width="16.875" style="713" customWidth="1"/>
    <col min="14083" max="14091" width="8.375" style="713" customWidth="1"/>
    <col min="14092" max="14092" width="7.625" style="713" customWidth="1"/>
    <col min="14093" max="14094" width="7.375" style="713" customWidth="1"/>
    <col min="14095" max="14336" width="8.25" style="713"/>
    <col min="14337" max="14337" width="12.5" style="713" customWidth="1"/>
    <col min="14338" max="14338" width="16.875" style="713" customWidth="1"/>
    <col min="14339" max="14347" width="8.375" style="713" customWidth="1"/>
    <col min="14348" max="14348" width="7.625" style="713" customWidth="1"/>
    <col min="14349" max="14350" width="7.375" style="713" customWidth="1"/>
    <col min="14351" max="14592" width="8.25" style="713"/>
    <col min="14593" max="14593" width="12.5" style="713" customWidth="1"/>
    <col min="14594" max="14594" width="16.875" style="713" customWidth="1"/>
    <col min="14595" max="14603" width="8.375" style="713" customWidth="1"/>
    <col min="14604" max="14604" width="7.625" style="713" customWidth="1"/>
    <col min="14605" max="14606" width="7.375" style="713" customWidth="1"/>
    <col min="14607" max="14848" width="8.25" style="713"/>
    <col min="14849" max="14849" width="12.5" style="713" customWidth="1"/>
    <col min="14850" max="14850" width="16.875" style="713" customWidth="1"/>
    <col min="14851" max="14859" width="8.375" style="713" customWidth="1"/>
    <col min="14860" max="14860" width="7.625" style="713" customWidth="1"/>
    <col min="14861" max="14862" width="7.375" style="713" customWidth="1"/>
    <col min="14863" max="15104" width="8.25" style="713"/>
    <col min="15105" max="15105" width="12.5" style="713" customWidth="1"/>
    <col min="15106" max="15106" width="16.875" style="713" customWidth="1"/>
    <col min="15107" max="15115" width="8.375" style="713" customWidth="1"/>
    <col min="15116" max="15116" width="7.625" style="713" customWidth="1"/>
    <col min="15117" max="15118" width="7.375" style="713" customWidth="1"/>
    <col min="15119" max="15360" width="8.25" style="713"/>
    <col min="15361" max="15361" width="12.5" style="713" customWidth="1"/>
    <col min="15362" max="15362" width="16.875" style="713" customWidth="1"/>
    <col min="15363" max="15371" width="8.375" style="713" customWidth="1"/>
    <col min="15372" max="15372" width="7.625" style="713" customWidth="1"/>
    <col min="15373" max="15374" width="7.375" style="713" customWidth="1"/>
    <col min="15375" max="15616" width="8.25" style="713"/>
    <col min="15617" max="15617" width="12.5" style="713" customWidth="1"/>
    <col min="15618" max="15618" width="16.875" style="713" customWidth="1"/>
    <col min="15619" max="15627" width="8.375" style="713" customWidth="1"/>
    <col min="15628" max="15628" width="7.625" style="713" customWidth="1"/>
    <col min="15629" max="15630" width="7.375" style="713" customWidth="1"/>
    <col min="15631" max="15872" width="8.25" style="713"/>
    <col min="15873" max="15873" width="12.5" style="713" customWidth="1"/>
    <col min="15874" max="15874" width="16.875" style="713" customWidth="1"/>
    <col min="15875" max="15883" width="8.375" style="713" customWidth="1"/>
    <col min="15884" max="15884" width="7.625" style="713" customWidth="1"/>
    <col min="15885" max="15886" width="7.375" style="713" customWidth="1"/>
    <col min="15887" max="16128" width="8.25" style="713"/>
    <col min="16129" max="16129" width="12.5" style="713" customWidth="1"/>
    <col min="16130" max="16130" width="16.875" style="713" customWidth="1"/>
    <col min="16131" max="16139" width="8.375" style="713" customWidth="1"/>
    <col min="16140" max="16140" width="7.625" style="713" customWidth="1"/>
    <col min="16141" max="16142" width="7.375" style="713" customWidth="1"/>
    <col min="16143" max="16384" width="8.25" style="713"/>
  </cols>
  <sheetData>
    <row r="1" spans="1:15 16143:16384" s="718" customFormat="1" ht="24.75" customHeight="1">
      <c r="A1" s="714" t="s">
        <v>918</v>
      </c>
      <c r="B1" s="715"/>
      <c r="C1" s="716"/>
      <c r="D1" s="717"/>
      <c r="E1" s="717"/>
      <c r="F1" s="717"/>
      <c r="G1" s="717"/>
      <c r="H1" s="717"/>
      <c r="I1" s="1811" t="s">
        <v>781</v>
      </c>
      <c r="J1" s="1811"/>
      <c r="K1" s="1812" t="s">
        <v>1488</v>
      </c>
      <c r="L1" s="1812"/>
      <c r="M1" s="1812"/>
      <c r="N1" s="1812"/>
      <c r="O1" s="87" t="s">
        <v>125</v>
      </c>
    </row>
    <row r="2" spans="1:15 16143:16384" s="718" customFormat="1" ht="24.75" customHeight="1">
      <c r="A2" s="719" t="s">
        <v>1489</v>
      </c>
      <c r="B2" s="720" t="s">
        <v>1490</v>
      </c>
      <c r="C2" s="716"/>
      <c r="D2" s="717"/>
      <c r="E2" s="717"/>
      <c r="F2" s="717"/>
      <c r="G2" s="717"/>
      <c r="H2" s="717"/>
      <c r="I2" s="1811" t="s">
        <v>785</v>
      </c>
      <c r="J2" s="1811"/>
      <c r="K2" s="1811" t="s">
        <v>1491</v>
      </c>
      <c r="L2" s="1811"/>
      <c r="M2" s="1811"/>
      <c r="N2" s="1811"/>
      <c r="WVW2" s="713"/>
      <c r="WVX2" s="713"/>
      <c r="WVY2" s="713"/>
      <c r="WVZ2" s="713"/>
      <c r="WWA2" s="713"/>
      <c r="WWB2" s="713"/>
      <c r="WWC2" s="713"/>
      <c r="WWD2" s="713"/>
      <c r="WWE2" s="713"/>
      <c r="WWF2" s="713"/>
      <c r="WWG2" s="713"/>
      <c r="WWH2" s="713"/>
      <c r="WWI2" s="713"/>
      <c r="WWJ2" s="713"/>
      <c r="WWK2" s="713"/>
      <c r="WWL2" s="713"/>
      <c r="WWM2" s="713"/>
      <c r="WWN2" s="713"/>
      <c r="WWO2" s="713"/>
      <c r="WWP2" s="713"/>
      <c r="WWQ2" s="713"/>
      <c r="WWR2" s="713"/>
      <c r="WWS2" s="713"/>
      <c r="WWT2" s="713"/>
      <c r="WWU2" s="713"/>
      <c r="WWV2" s="713"/>
      <c r="WWW2" s="713"/>
      <c r="WWX2" s="713"/>
      <c r="WWY2" s="713"/>
      <c r="WWZ2" s="713"/>
      <c r="WXA2" s="713"/>
      <c r="WXB2" s="713"/>
      <c r="WXC2" s="713"/>
      <c r="WXD2" s="713"/>
      <c r="WXE2" s="713"/>
      <c r="WXF2" s="713"/>
      <c r="WXG2" s="713"/>
      <c r="WXH2" s="713"/>
      <c r="WXI2" s="713"/>
      <c r="WXJ2" s="713"/>
      <c r="WXK2" s="713"/>
      <c r="WXL2" s="713"/>
      <c r="WXM2" s="713"/>
      <c r="WXN2" s="713"/>
      <c r="WXO2" s="713"/>
      <c r="WXP2" s="713"/>
      <c r="WXQ2" s="713"/>
      <c r="WXR2" s="713"/>
      <c r="WXS2" s="713"/>
      <c r="WXT2" s="713"/>
      <c r="WXU2" s="713"/>
      <c r="WXV2" s="713"/>
      <c r="WXW2" s="713"/>
      <c r="WXX2" s="713"/>
      <c r="WXY2" s="713"/>
      <c r="WXZ2" s="713"/>
      <c r="WYA2" s="713"/>
      <c r="WYB2" s="713"/>
      <c r="WYC2" s="713"/>
      <c r="WYD2" s="713"/>
      <c r="WYE2" s="713"/>
      <c r="WYF2" s="713"/>
      <c r="WYG2" s="713"/>
      <c r="WYH2" s="713"/>
      <c r="WYI2" s="713"/>
      <c r="WYJ2" s="713"/>
      <c r="WYK2" s="713"/>
      <c r="WYL2" s="713"/>
      <c r="WYM2" s="713"/>
      <c r="WYN2" s="713"/>
      <c r="WYO2" s="713"/>
      <c r="WYP2" s="713"/>
      <c r="WYQ2" s="713"/>
      <c r="WYR2" s="713"/>
      <c r="WYS2" s="713"/>
      <c r="WYT2" s="713"/>
      <c r="WYU2" s="713"/>
      <c r="WYV2" s="713"/>
      <c r="WYW2" s="713"/>
      <c r="WYX2" s="713"/>
      <c r="WYY2" s="713"/>
      <c r="WYZ2" s="713"/>
      <c r="WZA2" s="713"/>
      <c r="WZB2" s="713"/>
      <c r="WZC2" s="713"/>
      <c r="WZD2" s="713"/>
      <c r="WZE2" s="713"/>
      <c r="WZF2" s="713"/>
      <c r="WZG2" s="713"/>
      <c r="WZH2" s="713"/>
      <c r="WZI2" s="713"/>
      <c r="WZJ2" s="713"/>
      <c r="WZK2" s="713"/>
      <c r="WZL2" s="713"/>
      <c r="WZM2" s="713"/>
      <c r="WZN2" s="713"/>
      <c r="WZO2" s="713"/>
      <c r="WZP2" s="713"/>
      <c r="WZQ2" s="713"/>
      <c r="WZR2" s="713"/>
      <c r="WZS2" s="713"/>
      <c r="WZT2" s="713"/>
      <c r="WZU2" s="713"/>
      <c r="WZV2" s="713"/>
      <c r="WZW2" s="713"/>
      <c r="WZX2" s="713"/>
      <c r="WZY2" s="713"/>
      <c r="WZZ2" s="713"/>
      <c r="XAA2" s="713"/>
      <c r="XAB2" s="713"/>
      <c r="XAC2" s="713"/>
      <c r="XAD2" s="713"/>
      <c r="XAE2" s="713"/>
      <c r="XAF2" s="713"/>
      <c r="XAG2" s="713"/>
      <c r="XAH2" s="713"/>
      <c r="XAI2" s="713"/>
      <c r="XAJ2" s="713"/>
      <c r="XAK2" s="713"/>
      <c r="XAL2" s="713"/>
      <c r="XAM2" s="713"/>
      <c r="XAN2" s="713"/>
      <c r="XAO2" s="713"/>
      <c r="XAP2" s="713"/>
      <c r="XAQ2" s="713"/>
      <c r="XAR2" s="713"/>
      <c r="XAS2" s="713"/>
      <c r="XAT2" s="713"/>
      <c r="XAU2" s="713"/>
      <c r="XAV2" s="713"/>
      <c r="XAW2" s="713"/>
      <c r="XAX2" s="713"/>
      <c r="XAY2" s="713"/>
      <c r="XAZ2" s="713"/>
      <c r="XBA2" s="713"/>
      <c r="XBB2" s="713"/>
      <c r="XBC2" s="713"/>
      <c r="XBD2" s="713"/>
      <c r="XBE2" s="713"/>
      <c r="XBF2" s="713"/>
      <c r="XBG2" s="713"/>
      <c r="XBH2" s="713"/>
      <c r="XBI2" s="713"/>
      <c r="XBJ2" s="713"/>
      <c r="XBK2" s="713"/>
      <c r="XBL2" s="713"/>
      <c r="XBM2" s="713"/>
      <c r="XBN2" s="713"/>
      <c r="XBO2" s="713"/>
      <c r="XBP2" s="713"/>
      <c r="XBQ2" s="713"/>
      <c r="XBR2" s="713"/>
      <c r="XBS2" s="713"/>
      <c r="XBT2" s="713"/>
      <c r="XBU2" s="713"/>
      <c r="XBV2" s="713"/>
      <c r="XBW2" s="713"/>
      <c r="XBX2" s="713"/>
      <c r="XBY2" s="713"/>
      <c r="XBZ2" s="713"/>
      <c r="XCA2" s="713"/>
      <c r="XCB2" s="713"/>
      <c r="XCC2" s="713"/>
      <c r="XCD2" s="713"/>
      <c r="XCE2" s="713"/>
      <c r="XCF2" s="713"/>
      <c r="XCG2" s="713"/>
      <c r="XCH2" s="713"/>
      <c r="XCI2" s="713"/>
      <c r="XCJ2" s="713"/>
      <c r="XCK2" s="713"/>
      <c r="XCL2" s="713"/>
      <c r="XCM2" s="713"/>
      <c r="XCN2" s="713"/>
      <c r="XCO2" s="713"/>
      <c r="XCP2" s="713"/>
      <c r="XCQ2" s="713"/>
      <c r="XCR2" s="713"/>
      <c r="XCS2" s="713"/>
      <c r="XCT2" s="713"/>
      <c r="XCU2" s="713"/>
      <c r="XCV2" s="713"/>
      <c r="XCW2" s="713"/>
      <c r="XCX2" s="713"/>
      <c r="XCY2" s="713"/>
      <c r="XCZ2" s="713"/>
      <c r="XDA2" s="713"/>
      <c r="XDB2" s="713"/>
      <c r="XDC2" s="713"/>
      <c r="XDD2" s="713"/>
      <c r="XDE2" s="713"/>
      <c r="XDF2" s="713"/>
      <c r="XDG2" s="713"/>
      <c r="XDH2" s="713"/>
      <c r="XDI2" s="713"/>
      <c r="XDJ2" s="713"/>
      <c r="XDK2" s="713"/>
      <c r="XDL2" s="713"/>
      <c r="XDM2" s="713"/>
      <c r="XDN2" s="713"/>
      <c r="XDO2" s="713"/>
      <c r="XDP2" s="713"/>
      <c r="XDQ2" s="713"/>
      <c r="XDR2" s="713"/>
      <c r="XDS2" s="713"/>
      <c r="XDT2" s="713"/>
      <c r="XDU2" s="713"/>
      <c r="XDV2" s="713"/>
      <c r="XDW2" s="713"/>
      <c r="XDX2" s="713"/>
      <c r="XDY2" s="713"/>
      <c r="XDZ2" s="713"/>
      <c r="XEA2" s="713"/>
      <c r="XEB2" s="713"/>
      <c r="XEC2" s="713"/>
      <c r="XED2" s="713"/>
      <c r="XEE2" s="713"/>
      <c r="XEF2" s="713"/>
      <c r="XEG2" s="713"/>
      <c r="XEH2" s="713"/>
      <c r="XEI2" s="713"/>
      <c r="XEJ2" s="713"/>
      <c r="XEK2" s="713"/>
      <c r="XEL2" s="713"/>
      <c r="XEM2" s="713"/>
      <c r="XEN2" s="713"/>
      <c r="XEO2" s="713"/>
      <c r="XEP2" s="713"/>
      <c r="XEQ2" s="713"/>
      <c r="XER2" s="713"/>
      <c r="XES2" s="713"/>
      <c r="XET2" s="713"/>
      <c r="XEU2" s="713"/>
      <c r="XEV2" s="713"/>
      <c r="XEW2" s="713"/>
      <c r="XEX2" s="713"/>
      <c r="XEY2" s="713"/>
      <c r="XEZ2" s="713"/>
      <c r="XFA2" s="713"/>
      <c r="XFB2" s="713"/>
      <c r="XFC2" s="713"/>
      <c r="XFD2" s="713"/>
    </row>
    <row r="3" spans="1:15 16143:16384" ht="39.75" customHeight="1">
      <c r="A3" s="1813" t="s">
        <v>1492</v>
      </c>
      <c r="B3" s="1813"/>
      <c r="C3" s="1813"/>
      <c r="D3" s="1813"/>
      <c r="E3" s="1813"/>
      <c r="F3" s="1813"/>
      <c r="G3" s="1813"/>
      <c r="H3" s="1813"/>
      <c r="I3" s="1813"/>
      <c r="J3" s="1813"/>
      <c r="K3" s="1813"/>
      <c r="L3" s="1813"/>
      <c r="M3" s="1813"/>
      <c r="N3" s="1813"/>
    </row>
    <row r="4" spans="1:15 16143:16384" ht="19.5" customHeight="1">
      <c r="A4" s="721"/>
      <c r="B4" s="721"/>
      <c r="C4" s="721"/>
      <c r="D4" s="721"/>
      <c r="E4" s="721"/>
      <c r="F4" s="721" t="s">
        <v>1493</v>
      </c>
      <c r="G4" s="721"/>
      <c r="H4" s="721"/>
      <c r="I4" s="721"/>
      <c r="J4" s="721"/>
      <c r="K4" s="721"/>
      <c r="L4" s="721"/>
      <c r="M4" s="722" t="s">
        <v>1494</v>
      </c>
      <c r="N4" s="723" t="s">
        <v>1495</v>
      </c>
      <c r="WVW4" s="724"/>
      <c r="WVX4" s="724"/>
      <c r="WVY4" s="724"/>
      <c r="WVZ4" s="724"/>
      <c r="WWA4" s="724"/>
      <c r="WWB4" s="724"/>
      <c r="WWC4" s="724"/>
      <c r="WWD4" s="724"/>
      <c r="WWE4" s="724"/>
      <c r="WWF4" s="724"/>
      <c r="WWG4" s="724"/>
      <c r="WWH4" s="724"/>
      <c r="WWI4" s="724"/>
      <c r="WWJ4" s="724"/>
      <c r="WWK4" s="724"/>
      <c r="WWL4" s="724"/>
      <c r="WWM4" s="724"/>
      <c r="WWN4" s="724"/>
      <c r="WWO4" s="724"/>
      <c r="WWP4" s="724"/>
      <c r="WWQ4" s="724"/>
      <c r="WWR4" s="724"/>
      <c r="WWS4" s="724"/>
      <c r="WWT4" s="724"/>
      <c r="WWU4" s="724"/>
      <c r="WWV4" s="724"/>
      <c r="WWW4" s="724"/>
      <c r="WWX4" s="724"/>
      <c r="WWY4" s="724"/>
      <c r="WWZ4" s="724"/>
      <c r="WXA4" s="724"/>
      <c r="WXB4" s="724"/>
      <c r="WXC4" s="724"/>
      <c r="WXD4" s="724"/>
      <c r="WXE4" s="724"/>
      <c r="WXF4" s="724"/>
      <c r="WXG4" s="724"/>
      <c r="WXH4" s="724"/>
      <c r="WXI4" s="724"/>
      <c r="WXJ4" s="724"/>
      <c r="WXK4" s="724"/>
      <c r="WXL4" s="724"/>
      <c r="WXM4" s="724"/>
      <c r="WXN4" s="724"/>
      <c r="WXO4" s="724"/>
      <c r="WXP4" s="724"/>
      <c r="WXQ4" s="724"/>
      <c r="WXR4" s="724"/>
      <c r="WXS4" s="724"/>
      <c r="WXT4" s="724"/>
      <c r="WXU4" s="724"/>
      <c r="WXV4" s="724"/>
      <c r="WXW4" s="724"/>
      <c r="WXX4" s="724"/>
      <c r="WXY4" s="724"/>
      <c r="WXZ4" s="724"/>
      <c r="WYA4" s="724"/>
      <c r="WYB4" s="724"/>
      <c r="WYC4" s="724"/>
      <c r="WYD4" s="724"/>
      <c r="WYE4" s="724"/>
      <c r="WYF4" s="724"/>
      <c r="WYG4" s="724"/>
      <c r="WYH4" s="724"/>
      <c r="WYI4" s="724"/>
      <c r="WYJ4" s="724"/>
      <c r="WYK4" s="724"/>
      <c r="WYL4" s="724"/>
      <c r="WYM4" s="724"/>
      <c r="WYN4" s="724"/>
      <c r="WYO4" s="724"/>
      <c r="WYP4" s="724"/>
      <c r="WYQ4" s="724"/>
      <c r="WYR4" s="724"/>
      <c r="WYS4" s="724"/>
      <c r="WYT4" s="724"/>
      <c r="WYU4" s="724"/>
      <c r="WYV4" s="724"/>
      <c r="WYW4" s="724"/>
      <c r="WYX4" s="724"/>
      <c r="WYY4" s="724"/>
      <c r="WYZ4" s="724"/>
      <c r="WZA4" s="724"/>
      <c r="WZB4" s="724"/>
      <c r="WZC4" s="724"/>
      <c r="WZD4" s="724"/>
      <c r="WZE4" s="724"/>
      <c r="WZF4" s="724"/>
      <c r="WZG4" s="724"/>
      <c r="WZH4" s="724"/>
      <c r="WZI4" s="724"/>
      <c r="WZJ4" s="724"/>
      <c r="WZK4" s="724"/>
      <c r="WZL4" s="724"/>
      <c r="WZM4" s="724"/>
      <c r="WZN4" s="724"/>
      <c r="WZO4" s="724"/>
      <c r="WZP4" s="724"/>
      <c r="WZQ4" s="724"/>
      <c r="WZR4" s="724"/>
      <c r="WZS4" s="724"/>
      <c r="WZT4" s="724"/>
      <c r="WZU4" s="724"/>
      <c r="WZV4" s="724"/>
      <c r="WZW4" s="724"/>
      <c r="WZX4" s="724"/>
      <c r="WZY4" s="724"/>
      <c r="WZZ4" s="724"/>
      <c r="XAA4" s="724"/>
      <c r="XAB4" s="724"/>
      <c r="XAC4" s="724"/>
      <c r="XAD4" s="724"/>
      <c r="XAE4" s="724"/>
      <c r="XAF4" s="724"/>
      <c r="XAG4" s="724"/>
      <c r="XAH4" s="724"/>
      <c r="XAI4" s="724"/>
      <c r="XAJ4" s="724"/>
      <c r="XAK4" s="724"/>
      <c r="XAL4" s="724"/>
      <c r="XAM4" s="724"/>
      <c r="XAN4" s="724"/>
      <c r="XAO4" s="724"/>
      <c r="XAP4" s="724"/>
      <c r="XAQ4" s="724"/>
      <c r="XAR4" s="724"/>
      <c r="XAS4" s="724"/>
      <c r="XAT4" s="724"/>
      <c r="XAU4" s="724"/>
      <c r="XAV4" s="724"/>
      <c r="XAW4" s="724"/>
      <c r="XAX4" s="724"/>
      <c r="XAY4" s="724"/>
      <c r="XAZ4" s="724"/>
      <c r="XBA4" s="724"/>
      <c r="XBB4" s="724"/>
      <c r="XBC4" s="724"/>
      <c r="XBD4" s="724"/>
      <c r="XBE4" s="724"/>
      <c r="XBF4" s="724"/>
      <c r="XBG4" s="724"/>
      <c r="XBH4" s="724"/>
      <c r="XBI4" s="724"/>
      <c r="XBJ4" s="724"/>
      <c r="XBK4" s="724"/>
      <c r="XBL4" s="724"/>
      <c r="XBM4" s="724"/>
      <c r="XBN4" s="724"/>
      <c r="XBO4" s="724"/>
      <c r="XBP4" s="724"/>
      <c r="XBQ4" s="724"/>
      <c r="XBR4" s="724"/>
      <c r="XBS4" s="724"/>
      <c r="XBT4" s="724"/>
      <c r="XBU4" s="724"/>
      <c r="XBV4" s="724"/>
      <c r="XBW4" s="724"/>
      <c r="XBX4" s="724"/>
      <c r="XBY4" s="724"/>
      <c r="XBZ4" s="724"/>
      <c r="XCA4" s="724"/>
      <c r="XCB4" s="724"/>
      <c r="XCC4" s="724"/>
      <c r="XCD4" s="724"/>
      <c r="XCE4" s="724"/>
      <c r="XCF4" s="724"/>
      <c r="XCG4" s="724"/>
      <c r="XCH4" s="724"/>
      <c r="XCI4" s="724"/>
      <c r="XCJ4" s="724"/>
      <c r="XCK4" s="724"/>
      <c r="XCL4" s="724"/>
      <c r="XCM4" s="724"/>
      <c r="XCN4" s="724"/>
      <c r="XCO4" s="724"/>
      <c r="XCP4" s="724"/>
      <c r="XCQ4" s="724"/>
      <c r="XCR4" s="724"/>
      <c r="XCS4" s="724"/>
      <c r="XCT4" s="724"/>
      <c r="XCU4" s="724"/>
      <c r="XCV4" s="724"/>
      <c r="XCW4" s="724"/>
      <c r="XCX4" s="724"/>
      <c r="XCY4" s="724"/>
      <c r="XCZ4" s="724"/>
      <c r="XDA4" s="724"/>
      <c r="XDB4" s="724"/>
      <c r="XDC4" s="724"/>
      <c r="XDD4" s="724"/>
      <c r="XDE4" s="724"/>
      <c r="XDF4" s="724"/>
      <c r="XDG4" s="724"/>
      <c r="XDH4" s="724"/>
      <c r="XDI4" s="724"/>
      <c r="XDJ4" s="724"/>
      <c r="XDK4" s="724"/>
      <c r="XDL4" s="724"/>
      <c r="XDM4" s="724"/>
      <c r="XDN4" s="724"/>
      <c r="XDO4" s="724"/>
      <c r="XDP4" s="724"/>
      <c r="XDQ4" s="724"/>
      <c r="XDR4" s="724"/>
      <c r="XDS4" s="724"/>
      <c r="XDT4" s="724"/>
      <c r="XDU4" s="724"/>
      <c r="XDV4" s="724"/>
      <c r="XDW4" s="724"/>
      <c r="XDX4" s="724"/>
      <c r="XDY4" s="724"/>
      <c r="XDZ4" s="724"/>
      <c r="XEA4" s="724"/>
      <c r="XEB4" s="724"/>
      <c r="XEC4" s="724"/>
      <c r="XED4" s="724"/>
      <c r="XEE4" s="724"/>
      <c r="XEF4" s="724"/>
      <c r="XEG4" s="724"/>
      <c r="XEH4" s="724"/>
      <c r="XEI4" s="724"/>
      <c r="XEJ4" s="724"/>
      <c r="XEK4" s="724"/>
      <c r="XEL4" s="724"/>
      <c r="XEM4" s="724"/>
      <c r="XEN4" s="724"/>
      <c r="XEO4" s="724"/>
      <c r="XEP4" s="724"/>
      <c r="XEQ4" s="724"/>
      <c r="XER4" s="724"/>
      <c r="XES4" s="724"/>
      <c r="XET4" s="724"/>
      <c r="XEU4" s="724"/>
      <c r="XEV4" s="724"/>
      <c r="XEW4" s="724"/>
      <c r="XEX4" s="724"/>
      <c r="XEY4" s="724"/>
      <c r="XEZ4" s="724"/>
      <c r="XFA4" s="724"/>
      <c r="XFB4" s="724"/>
      <c r="XFC4" s="724"/>
      <c r="XFD4" s="724"/>
    </row>
    <row r="5" spans="1:15 16143:16384" s="724" customFormat="1" ht="25.5" customHeight="1">
      <c r="A5" s="1807" t="s">
        <v>1496</v>
      </c>
      <c r="B5" s="1808" t="s">
        <v>1218</v>
      </c>
      <c r="C5" s="1809" t="s">
        <v>1497</v>
      </c>
      <c r="D5" s="1809"/>
      <c r="E5" s="1809"/>
      <c r="F5" s="1809"/>
      <c r="G5" s="1809"/>
      <c r="H5" s="1809"/>
      <c r="I5" s="1810" t="s">
        <v>1498</v>
      </c>
      <c r="J5" s="1810"/>
      <c r="K5" s="1810"/>
      <c r="L5" s="1810"/>
      <c r="M5" s="1810"/>
      <c r="N5" s="1810"/>
    </row>
    <row r="6" spans="1:15 16143:16384" s="724" customFormat="1" ht="25.5" customHeight="1">
      <c r="A6" s="1807"/>
      <c r="B6" s="1808"/>
      <c r="C6" s="1809" t="s">
        <v>1458</v>
      </c>
      <c r="D6" s="1809"/>
      <c r="E6" s="1809" t="s">
        <v>1499</v>
      </c>
      <c r="F6" s="1809"/>
      <c r="G6" s="1809" t="s">
        <v>1482</v>
      </c>
      <c r="H6" s="1809"/>
      <c r="I6" s="1809" t="s">
        <v>1458</v>
      </c>
      <c r="J6" s="1809"/>
      <c r="K6" s="1809" t="s">
        <v>1499</v>
      </c>
      <c r="L6" s="1809"/>
      <c r="M6" s="1810" t="s">
        <v>1482</v>
      </c>
      <c r="N6" s="1810"/>
      <c r="WVW6" s="725"/>
      <c r="WVX6" s="725"/>
      <c r="WVY6" s="725"/>
      <c r="WVZ6" s="725"/>
      <c r="WWA6" s="725"/>
      <c r="WWB6" s="725"/>
      <c r="WWC6" s="725"/>
      <c r="WWD6" s="725"/>
      <c r="WWE6" s="725"/>
      <c r="WWF6" s="725"/>
      <c r="WWG6" s="725"/>
      <c r="WWH6" s="725"/>
      <c r="WWI6" s="725"/>
      <c r="WWJ6" s="725"/>
      <c r="WWK6" s="725"/>
      <c r="WWL6" s="725"/>
      <c r="WWM6" s="725"/>
      <c r="WWN6" s="725"/>
      <c r="WWO6" s="725"/>
      <c r="WWP6" s="725"/>
      <c r="WWQ6" s="725"/>
      <c r="WWR6" s="725"/>
      <c r="WWS6" s="725"/>
      <c r="WWT6" s="725"/>
      <c r="WWU6" s="725"/>
      <c r="WWV6" s="725"/>
      <c r="WWW6" s="725"/>
      <c r="WWX6" s="725"/>
      <c r="WWY6" s="725"/>
      <c r="WWZ6" s="725"/>
      <c r="WXA6" s="725"/>
      <c r="WXB6" s="725"/>
      <c r="WXC6" s="725"/>
      <c r="WXD6" s="725"/>
      <c r="WXE6" s="725"/>
      <c r="WXF6" s="725"/>
      <c r="WXG6" s="725"/>
      <c r="WXH6" s="725"/>
      <c r="WXI6" s="725"/>
      <c r="WXJ6" s="725"/>
      <c r="WXK6" s="725"/>
      <c r="WXL6" s="725"/>
      <c r="WXM6" s="725"/>
      <c r="WXN6" s="725"/>
      <c r="WXO6" s="725"/>
      <c r="WXP6" s="725"/>
      <c r="WXQ6" s="725"/>
      <c r="WXR6" s="725"/>
      <c r="WXS6" s="725"/>
      <c r="WXT6" s="725"/>
      <c r="WXU6" s="725"/>
      <c r="WXV6" s="725"/>
      <c r="WXW6" s="725"/>
      <c r="WXX6" s="725"/>
      <c r="WXY6" s="725"/>
      <c r="WXZ6" s="725"/>
      <c r="WYA6" s="725"/>
      <c r="WYB6" s="725"/>
      <c r="WYC6" s="725"/>
      <c r="WYD6" s="725"/>
      <c r="WYE6" s="725"/>
      <c r="WYF6" s="725"/>
      <c r="WYG6" s="725"/>
      <c r="WYH6" s="725"/>
      <c r="WYI6" s="725"/>
      <c r="WYJ6" s="725"/>
      <c r="WYK6" s="725"/>
      <c r="WYL6" s="725"/>
      <c r="WYM6" s="725"/>
      <c r="WYN6" s="725"/>
      <c r="WYO6" s="725"/>
      <c r="WYP6" s="725"/>
      <c r="WYQ6" s="725"/>
      <c r="WYR6" s="725"/>
      <c r="WYS6" s="725"/>
      <c r="WYT6" s="725"/>
      <c r="WYU6" s="725"/>
      <c r="WYV6" s="725"/>
      <c r="WYW6" s="725"/>
      <c r="WYX6" s="725"/>
      <c r="WYY6" s="725"/>
      <c r="WYZ6" s="725"/>
      <c r="WZA6" s="725"/>
      <c r="WZB6" s="725"/>
      <c r="WZC6" s="725"/>
      <c r="WZD6" s="725"/>
      <c r="WZE6" s="725"/>
      <c r="WZF6" s="725"/>
      <c r="WZG6" s="725"/>
      <c r="WZH6" s="725"/>
      <c r="WZI6" s="725"/>
      <c r="WZJ6" s="725"/>
      <c r="WZK6" s="725"/>
      <c r="WZL6" s="725"/>
      <c r="WZM6" s="725"/>
      <c r="WZN6" s="725"/>
      <c r="WZO6" s="725"/>
      <c r="WZP6" s="725"/>
      <c r="WZQ6" s="725"/>
      <c r="WZR6" s="725"/>
      <c r="WZS6" s="725"/>
      <c r="WZT6" s="725"/>
      <c r="WZU6" s="725"/>
      <c r="WZV6" s="725"/>
      <c r="WZW6" s="725"/>
      <c r="WZX6" s="725"/>
      <c r="WZY6" s="725"/>
      <c r="WZZ6" s="725"/>
      <c r="XAA6" s="725"/>
      <c r="XAB6" s="725"/>
      <c r="XAC6" s="725"/>
      <c r="XAD6" s="725"/>
      <c r="XAE6" s="725"/>
      <c r="XAF6" s="725"/>
      <c r="XAG6" s="725"/>
      <c r="XAH6" s="725"/>
      <c r="XAI6" s="725"/>
      <c r="XAJ6" s="725"/>
      <c r="XAK6" s="725"/>
      <c r="XAL6" s="725"/>
      <c r="XAM6" s="725"/>
      <c r="XAN6" s="725"/>
      <c r="XAO6" s="725"/>
      <c r="XAP6" s="725"/>
      <c r="XAQ6" s="725"/>
      <c r="XAR6" s="725"/>
      <c r="XAS6" s="725"/>
      <c r="XAT6" s="725"/>
      <c r="XAU6" s="725"/>
      <c r="XAV6" s="725"/>
      <c r="XAW6" s="725"/>
      <c r="XAX6" s="725"/>
      <c r="XAY6" s="725"/>
      <c r="XAZ6" s="725"/>
      <c r="XBA6" s="725"/>
      <c r="XBB6" s="725"/>
      <c r="XBC6" s="725"/>
      <c r="XBD6" s="725"/>
      <c r="XBE6" s="725"/>
      <c r="XBF6" s="725"/>
      <c r="XBG6" s="725"/>
      <c r="XBH6" s="725"/>
      <c r="XBI6" s="725"/>
      <c r="XBJ6" s="725"/>
      <c r="XBK6" s="725"/>
      <c r="XBL6" s="725"/>
      <c r="XBM6" s="725"/>
      <c r="XBN6" s="725"/>
      <c r="XBO6" s="725"/>
      <c r="XBP6" s="725"/>
      <c r="XBQ6" s="725"/>
      <c r="XBR6" s="725"/>
      <c r="XBS6" s="725"/>
      <c r="XBT6" s="725"/>
      <c r="XBU6" s="725"/>
      <c r="XBV6" s="725"/>
      <c r="XBW6" s="725"/>
      <c r="XBX6" s="725"/>
      <c r="XBY6" s="725"/>
      <c r="XBZ6" s="725"/>
      <c r="XCA6" s="725"/>
      <c r="XCB6" s="725"/>
      <c r="XCC6" s="725"/>
      <c r="XCD6" s="725"/>
      <c r="XCE6" s="725"/>
      <c r="XCF6" s="725"/>
      <c r="XCG6" s="725"/>
      <c r="XCH6" s="725"/>
      <c r="XCI6" s="725"/>
      <c r="XCJ6" s="725"/>
      <c r="XCK6" s="725"/>
      <c r="XCL6" s="725"/>
      <c r="XCM6" s="725"/>
      <c r="XCN6" s="725"/>
      <c r="XCO6" s="725"/>
      <c r="XCP6" s="725"/>
      <c r="XCQ6" s="725"/>
      <c r="XCR6" s="725"/>
      <c r="XCS6" s="725"/>
      <c r="XCT6" s="725"/>
      <c r="XCU6" s="725"/>
      <c r="XCV6" s="725"/>
      <c r="XCW6" s="725"/>
      <c r="XCX6" s="725"/>
      <c r="XCY6" s="725"/>
      <c r="XCZ6" s="725"/>
      <c r="XDA6" s="725"/>
      <c r="XDB6" s="725"/>
      <c r="XDC6" s="725"/>
      <c r="XDD6" s="725"/>
      <c r="XDE6" s="725"/>
      <c r="XDF6" s="725"/>
      <c r="XDG6" s="725"/>
      <c r="XDH6" s="725"/>
      <c r="XDI6" s="725"/>
      <c r="XDJ6" s="725"/>
      <c r="XDK6" s="725"/>
      <c r="XDL6" s="725"/>
      <c r="XDM6" s="725"/>
      <c r="XDN6" s="725"/>
      <c r="XDO6" s="725"/>
      <c r="XDP6" s="725"/>
      <c r="XDQ6" s="725"/>
      <c r="XDR6" s="725"/>
      <c r="XDS6" s="725"/>
      <c r="XDT6" s="725"/>
      <c r="XDU6" s="725"/>
      <c r="XDV6" s="725"/>
      <c r="XDW6" s="725"/>
      <c r="XDX6" s="725"/>
      <c r="XDY6" s="725"/>
      <c r="XDZ6" s="725"/>
      <c r="XEA6" s="725"/>
      <c r="XEB6" s="725"/>
      <c r="XEC6" s="725"/>
      <c r="XED6" s="725"/>
      <c r="XEE6" s="725"/>
      <c r="XEF6" s="725"/>
      <c r="XEG6" s="725"/>
      <c r="XEH6" s="725"/>
      <c r="XEI6" s="725"/>
      <c r="XEJ6" s="725"/>
      <c r="XEK6" s="725"/>
      <c r="XEL6" s="725"/>
      <c r="XEM6" s="725"/>
      <c r="XEN6" s="725"/>
      <c r="XEO6" s="725"/>
      <c r="XEP6" s="725"/>
      <c r="XEQ6" s="725"/>
      <c r="XER6" s="725"/>
      <c r="XES6" s="725"/>
      <c r="XET6" s="725"/>
      <c r="XEU6" s="725"/>
      <c r="XEV6" s="725"/>
      <c r="XEW6" s="725"/>
      <c r="XEX6" s="725"/>
      <c r="XEY6" s="725"/>
      <c r="XEZ6" s="725"/>
      <c r="XFA6" s="725"/>
      <c r="XFB6" s="725"/>
      <c r="XFC6" s="725"/>
      <c r="XFD6" s="725"/>
    </row>
    <row r="7" spans="1:15 16143:16384" s="725" customFormat="1" ht="67.5" customHeight="1">
      <c r="A7" s="726" t="s">
        <v>1218</v>
      </c>
      <c r="B7" s="727">
        <v>2</v>
      </c>
      <c r="C7" s="1806" t="s">
        <v>1461</v>
      </c>
      <c r="D7" s="1806"/>
      <c r="E7" s="1806" t="s">
        <v>1461</v>
      </c>
      <c r="F7" s="1806"/>
      <c r="G7" s="1806">
        <v>2</v>
      </c>
      <c r="H7" s="1806"/>
      <c r="I7" s="1806" t="s">
        <v>1461</v>
      </c>
      <c r="J7" s="1806"/>
      <c r="K7" s="1806" t="s">
        <v>1461</v>
      </c>
      <c r="L7" s="1806"/>
      <c r="M7" s="1803" t="s">
        <v>1461</v>
      </c>
      <c r="N7" s="1803"/>
    </row>
    <row r="8" spans="1:15 16143:16384" s="725" customFormat="1" ht="67.5" customHeight="1">
      <c r="A8" s="728" t="s">
        <v>1500</v>
      </c>
      <c r="B8" s="729">
        <v>2</v>
      </c>
      <c r="C8" s="1806" t="s">
        <v>1461</v>
      </c>
      <c r="D8" s="1806"/>
      <c r="E8" s="1806" t="s">
        <v>1461</v>
      </c>
      <c r="F8" s="1806"/>
      <c r="G8" s="1806">
        <v>2</v>
      </c>
      <c r="H8" s="1806"/>
      <c r="I8" s="1806" t="s">
        <v>1461</v>
      </c>
      <c r="J8" s="1806"/>
      <c r="K8" s="1806" t="s">
        <v>1461</v>
      </c>
      <c r="L8" s="1806"/>
      <c r="M8" s="1803" t="s">
        <v>1461</v>
      </c>
      <c r="N8" s="1803"/>
    </row>
    <row r="9" spans="1:15 16143:16384" s="725" customFormat="1" ht="67.5" customHeight="1">
      <c r="A9" s="728" t="s">
        <v>1501</v>
      </c>
      <c r="B9" s="729">
        <v>0</v>
      </c>
      <c r="C9" s="1806" t="s">
        <v>1461</v>
      </c>
      <c r="D9" s="1806"/>
      <c r="E9" s="1806" t="s">
        <v>1461</v>
      </c>
      <c r="F9" s="1806"/>
      <c r="G9" s="1806">
        <v>0</v>
      </c>
      <c r="H9" s="1806"/>
      <c r="I9" s="1806" t="s">
        <v>1461</v>
      </c>
      <c r="J9" s="1806"/>
      <c r="K9" s="1806" t="s">
        <v>1461</v>
      </c>
      <c r="L9" s="1806"/>
      <c r="M9" s="1803" t="s">
        <v>1461</v>
      </c>
      <c r="N9" s="1803"/>
      <c r="WVW9" s="631"/>
      <c r="WVX9" s="631"/>
      <c r="WVY9" s="631"/>
      <c r="WVZ9" s="631"/>
      <c r="WWA9" s="631"/>
      <c r="WWB9" s="631"/>
      <c r="WWC9" s="631"/>
      <c r="WWD9" s="631"/>
      <c r="WWE9" s="631"/>
      <c r="WWF9" s="631"/>
      <c r="WWG9" s="631"/>
      <c r="WWH9" s="631"/>
      <c r="WWI9" s="631"/>
      <c r="WWJ9" s="631"/>
      <c r="WWK9" s="631"/>
      <c r="WWL9" s="631"/>
      <c r="WWM9" s="631"/>
      <c r="WWN9" s="631"/>
      <c r="WWO9" s="631"/>
      <c r="WWP9" s="631"/>
      <c r="WWQ9" s="631"/>
      <c r="WWR9" s="631"/>
      <c r="WWS9" s="631"/>
      <c r="WWT9" s="631"/>
      <c r="WWU9" s="631"/>
      <c r="WWV9" s="631"/>
      <c r="WWW9" s="631"/>
      <c r="WWX9" s="631"/>
      <c r="WWY9" s="631"/>
      <c r="WWZ9" s="631"/>
      <c r="WXA9" s="631"/>
      <c r="WXB9" s="631"/>
      <c r="WXC9" s="631"/>
      <c r="WXD9" s="631"/>
      <c r="WXE9" s="631"/>
      <c r="WXF9" s="631"/>
      <c r="WXG9" s="631"/>
      <c r="WXH9" s="631"/>
      <c r="WXI9" s="631"/>
      <c r="WXJ9" s="631"/>
      <c r="WXK9" s="631"/>
      <c r="WXL9" s="631"/>
      <c r="WXM9" s="631"/>
      <c r="WXN9" s="631"/>
      <c r="WXO9" s="631"/>
      <c r="WXP9" s="631"/>
      <c r="WXQ9" s="631"/>
      <c r="WXR9" s="631"/>
      <c r="WXS9" s="631"/>
      <c r="WXT9" s="631"/>
      <c r="WXU9" s="631"/>
      <c r="WXV9" s="631"/>
      <c r="WXW9" s="631"/>
      <c r="WXX9" s="631"/>
      <c r="WXY9" s="631"/>
      <c r="WXZ9" s="631"/>
      <c r="WYA9" s="631"/>
      <c r="WYB9" s="631"/>
      <c r="WYC9" s="631"/>
      <c r="WYD9" s="631"/>
      <c r="WYE9" s="631"/>
      <c r="WYF9" s="631"/>
      <c r="WYG9" s="631"/>
      <c r="WYH9" s="631"/>
      <c r="WYI9" s="631"/>
      <c r="WYJ9" s="631"/>
      <c r="WYK9" s="631"/>
      <c r="WYL9" s="631"/>
      <c r="WYM9" s="631"/>
      <c r="WYN9" s="631"/>
      <c r="WYO9" s="631"/>
      <c r="WYP9" s="631"/>
      <c r="WYQ9" s="631"/>
      <c r="WYR9" s="631"/>
      <c r="WYS9" s="631"/>
      <c r="WYT9" s="631"/>
      <c r="WYU9" s="631"/>
      <c r="WYV9" s="631"/>
      <c r="WYW9" s="631"/>
      <c r="WYX9" s="631"/>
      <c r="WYY9" s="631"/>
      <c r="WYZ9" s="631"/>
      <c r="WZA9" s="631"/>
      <c r="WZB9" s="631"/>
      <c r="WZC9" s="631"/>
      <c r="WZD9" s="631"/>
      <c r="WZE9" s="631"/>
      <c r="WZF9" s="631"/>
      <c r="WZG9" s="631"/>
      <c r="WZH9" s="631"/>
      <c r="WZI9" s="631"/>
      <c r="WZJ9" s="631"/>
      <c r="WZK9" s="631"/>
      <c r="WZL9" s="631"/>
      <c r="WZM9" s="631"/>
      <c r="WZN9" s="631"/>
      <c r="WZO9" s="631"/>
      <c r="WZP9" s="631"/>
      <c r="WZQ9" s="631"/>
      <c r="WZR9" s="631"/>
      <c r="WZS9" s="631"/>
      <c r="WZT9" s="631"/>
      <c r="WZU9" s="631"/>
      <c r="WZV9" s="631"/>
      <c r="WZW9" s="631"/>
      <c r="WZX9" s="631"/>
      <c r="WZY9" s="631"/>
      <c r="WZZ9" s="631"/>
      <c r="XAA9" s="631"/>
      <c r="XAB9" s="631"/>
      <c r="XAC9" s="631"/>
      <c r="XAD9" s="631"/>
      <c r="XAE9" s="631"/>
      <c r="XAF9" s="631"/>
      <c r="XAG9" s="631"/>
      <c r="XAH9" s="631"/>
      <c r="XAI9" s="631"/>
      <c r="XAJ9" s="631"/>
      <c r="XAK9" s="631"/>
      <c r="XAL9" s="631"/>
      <c r="XAM9" s="631"/>
      <c r="XAN9" s="631"/>
      <c r="XAO9" s="631"/>
      <c r="XAP9" s="631"/>
      <c r="XAQ9" s="631"/>
      <c r="XAR9" s="631"/>
      <c r="XAS9" s="631"/>
      <c r="XAT9" s="631"/>
      <c r="XAU9" s="631"/>
      <c r="XAV9" s="631"/>
      <c r="XAW9" s="631"/>
      <c r="XAX9" s="631"/>
      <c r="XAY9" s="631"/>
      <c r="XAZ9" s="631"/>
      <c r="XBA9" s="631"/>
      <c r="XBB9" s="631"/>
      <c r="XBC9" s="631"/>
      <c r="XBD9" s="631"/>
      <c r="XBE9" s="631"/>
      <c r="XBF9" s="631"/>
      <c r="XBG9" s="631"/>
      <c r="XBH9" s="631"/>
      <c r="XBI9" s="631"/>
      <c r="XBJ9" s="631"/>
      <c r="XBK9" s="631"/>
      <c r="XBL9" s="631"/>
      <c r="XBM9" s="631"/>
      <c r="XBN9" s="631"/>
      <c r="XBO9" s="631"/>
      <c r="XBP9" s="631"/>
      <c r="XBQ9" s="631"/>
      <c r="XBR9" s="631"/>
      <c r="XBS9" s="631"/>
      <c r="XBT9" s="631"/>
      <c r="XBU9" s="631"/>
      <c r="XBV9" s="631"/>
      <c r="XBW9" s="631"/>
      <c r="XBX9" s="631"/>
      <c r="XBY9" s="631"/>
      <c r="XBZ9" s="631"/>
      <c r="XCA9" s="631"/>
      <c r="XCB9" s="631"/>
      <c r="XCC9" s="631"/>
      <c r="XCD9" s="631"/>
      <c r="XCE9" s="631"/>
      <c r="XCF9" s="631"/>
      <c r="XCG9" s="631"/>
      <c r="XCH9" s="631"/>
      <c r="XCI9" s="631"/>
      <c r="XCJ9" s="631"/>
      <c r="XCK9" s="631"/>
      <c r="XCL9" s="631"/>
      <c r="XCM9" s="631"/>
      <c r="XCN9" s="631"/>
      <c r="XCO9" s="631"/>
      <c r="XCP9" s="631"/>
      <c r="XCQ9" s="631"/>
      <c r="XCR9" s="631"/>
      <c r="XCS9" s="631"/>
      <c r="XCT9" s="631"/>
      <c r="XCU9" s="631"/>
      <c r="XCV9" s="631"/>
      <c r="XCW9" s="631"/>
      <c r="XCX9" s="631"/>
      <c r="XCY9" s="631"/>
      <c r="XCZ9" s="631"/>
      <c r="XDA9" s="631"/>
      <c r="XDB9" s="631"/>
      <c r="XDC9" s="631"/>
      <c r="XDD9" s="631"/>
      <c r="XDE9" s="631"/>
      <c r="XDF9" s="631"/>
      <c r="XDG9" s="631"/>
      <c r="XDH9" s="631"/>
      <c r="XDI9" s="631"/>
      <c r="XDJ9" s="631"/>
      <c r="XDK9" s="631"/>
      <c r="XDL9" s="631"/>
      <c r="XDM9" s="631"/>
      <c r="XDN9" s="631"/>
      <c r="XDO9" s="631"/>
      <c r="XDP9" s="631"/>
      <c r="XDQ9" s="631"/>
      <c r="XDR9" s="631"/>
      <c r="XDS9" s="631"/>
      <c r="XDT9" s="631"/>
      <c r="XDU9" s="631"/>
      <c r="XDV9" s="631"/>
      <c r="XDW9" s="631"/>
      <c r="XDX9" s="631"/>
      <c r="XDY9" s="631"/>
      <c r="XDZ9" s="631"/>
      <c r="XEA9" s="631"/>
      <c r="XEB9" s="631"/>
      <c r="XEC9" s="631"/>
      <c r="XED9" s="631"/>
      <c r="XEE9" s="631"/>
      <c r="XEF9" s="631"/>
      <c r="XEG9" s="631"/>
      <c r="XEH9" s="631"/>
      <c r="XEI9" s="631"/>
      <c r="XEJ9" s="631"/>
      <c r="XEK9" s="631"/>
      <c r="XEL9" s="631"/>
      <c r="XEM9" s="631"/>
      <c r="XEN9" s="631"/>
      <c r="XEO9" s="631"/>
      <c r="XEP9" s="631"/>
      <c r="XEQ9" s="631"/>
      <c r="XER9" s="631"/>
      <c r="XES9" s="631"/>
      <c r="XET9" s="631"/>
      <c r="XEU9" s="631"/>
      <c r="XEV9" s="631"/>
      <c r="XEW9" s="631"/>
      <c r="XEX9" s="631"/>
      <c r="XEY9" s="631"/>
      <c r="XEZ9" s="631"/>
      <c r="XFA9" s="631"/>
      <c r="XFB9" s="631"/>
      <c r="XFC9" s="631"/>
      <c r="XFD9" s="631"/>
    </row>
    <row r="10" spans="1:15 16143:16384" s="631" customFormat="1" ht="30" customHeight="1">
      <c r="A10" s="677" t="s">
        <v>865</v>
      </c>
      <c r="B10" s="648" t="s">
        <v>821</v>
      </c>
      <c r="E10" s="1804" t="s">
        <v>1067</v>
      </c>
      <c r="F10" s="1804"/>
      <c r="G10" s="730"/>
      <c r="H10" s="730"/>
      <c r="I10" s="1804" t="s">
        <v>1068</v>
      </c>
      <c r="J10" s="1804"/>
      <c r="K10" s="1614"/>
      <c r="L10" s="1614"/>
      <c r="M10" s="1614"/>
      <c r="N10" s="1614"/>
    </row>
    <row r="11" spans="1:15 16143:16384" s="631" customFormat="1" ht="27" customHeight="1">
      <c r="E11" s="1805" t="s">
        <v>1502</v>
      </c>
      <c r="F11" s="1805"/>
      <c r="G11" s="1805"/>
      <c r="H11" s="677"/>
      <c r="I11" s="677"/>
      <c r="WVW11" s="731"/>
      <c r="WVX11" s="731"/>
      <c r="WVY11" s="731"/>
      <c r="WVZ11" s="731"/>
      <c r="WWA11" s="731"/>
      <c r="WWB11" s="731"/>
      <c r="WWC11" s="731"/>
      <c r="WWD11" s="731"/>
      <c r="WWE11" s="731"/>
      <c r="WWF11" s="731"/>
      <c r="WWG11" s="731"/>
      <c r="WWH11" s="731"/>
      <c r="WWI11" s="731"/>
      <c r="WWJ11" s="731"/>
      <c r="WWK11" s="731"/>
      <c r="WWL11" s="731"/>
      <c r="WWM11" s="731"/>
      <c r="WWN11" s="731"/>
      <c r="WWO11" s="731"/>
      <c r="WWP11" s="731"/>
      <c r="WWQ11" s="731"/>
      <c r="WWR11" s="731"/>
      <c r="WWS11" s="731"/>
      <c r="WWT11" s="731"/>
      <c r="WWU11" s="731"/>
      <c r="WWV11" s="731"/>
      <c r="WWW11" s="731"/>
      <c r="WWX11" s="731"/>
      <c r="WWY11" s="731"/>
      <c r="WWZ11" s="731"/>
      <c r="WXA11" s="731"/>
      <c r="WXB11" s="731"/>
      <c r="WXC11" s="731"/>
      <c r="WXD11" s="731"/>
      <c r="WXE11" s="731"/>
      <c r="WXF11" s="731"/>
      <c r="WXG11" s="731"/>
      <c r="WXH11" s="731"/>
      <c r="WXI11" s="731"/>
      <c r="WXJ11" s="731"/>
      <c r="WXK11" s="731"/>
      <c r="WXL11" s="731"/>
      <c r="WXM11" s="731"/>
      <c r="WXN11" s="731"/>
      <c r="WXO11" s="731"/>
      <c r="WXP11" s="731"/>
      <c r="WXQ11" s="731"/>
      <c r="WXR11" s="731"/>
      <c r="WXS11" s="731"/>
      <c r="WXT11" s="731"/>
      <c r="WXU11" s="731"/>
      <c r="WXV11" s="731"/>
      <c r="WXW11" s="731"/>
      <c r="WXX11" s="731"/>
      <c r="WXY11" s="731"/>
      <c r="WXZ11" s="731"/>
      <c r="WYA11" s="731"/>
      <c r="WYB11" s="731"/>
      <c r="WYC11" s="731"/>
      <c r="WYD11" s="731"/>
      <c r="WYE11" s="731"/>
      <c r="WYF11" s="731"/>
      <c r="WYG11" s="731"/>
      <c r="WYH11" s="731"/>
      <c r="WYI11" s="731"/>
      <c r="WYJ11" s="731"/>
      <c r="WYK11" s="731"/>
      <c r="WYL11" s="731"/>
      <c r="WYM11" s="731"/>
      <c r="WYN11" s="731"/>
      <c r="WYO11" s="731"/>
      <c r="WYP11" s="731"/>
      <c r="WYQ11" s="731"/>
      <c r="WYR11" s="731"/>
      <c r="WYS11" s="731"/>
      <c r="WYT11" s="731"/>
      <c r="WYU11" s="731"/>
      <c r="WYV11" s="731"/>
      <c r="WYW11" s="731"/>
      <c r="WYX11" s="731"/>
      <c r="WYY11" s="731"/>
      <c r="WYZ11" s="731"/>
      <c r="WZA11" s="731"/>
      <c r="WZB11" s="731"/>
      <c r="WZC11" s="731"/>
      <c r="WZD11" s="731"/>
      <c r="WZE11" s="731"/>
      <c r="WZF11" s="731"/>
      <c r="WZG11" s="731"/>
      <c r="WZH11" s="731"/>
      <c r="WZI11" s="731"/>
      <c r="WZJ11" s="731"/>
      <c r="WZK11" s="731"/>
      <c r="WZL11" s="731"/>
      <c r="WZM11" s="731"/>
      <c r="WZN11" s="731"/>
      <c r="WZO11" s="731"/>
      <c r="WZP11" s="731"/>
      <c r="WZQ11" s="731"/>
      <c r="WZR11" s="731"/>
      <c r="WZS11" s="731"/>
      <c r="WZT11" s="731"/>
      <c r="WZU11" s="731"/>
      <c r="WZV11" s="731"/>
      <c r="WZW11" s="731"/>
      <c r="WZX11" s="731"/>
      <c r="WZY11" s="731"/>
      <c r="WZZ11" s="731"/>
      <c r="XAA11" s="731"/>
      <c r="XAB11" s="731"/>
      <c r="XAC11" s="731"/>
      <c r="XAD11" s="731"/>
      <c r="XAE11" s="731"/>
      <c r="XAF11" s="731"/>
      <c r="XAG11" s="731"/>
      <c r="XAH11" s="731"/>
      <c r="XAI11" s="731"/>
      <c r="XAJ11" s="731"/>
      <c r="XAK11" s="731"/>
      <c r="XAL11" s="731"/>
      <c r="XAM11" s="731"/>
      <c r="XAN11" s="731"/>
      <c r="XAO11" s="731"/>
      <c r="XAP11" s="731"/>
      <c r="XAQ11" s="731"/>
      <c r="XAR11" s="731"/>
      <c r="XAS11" s="731"/>
      <c r="XAT11" s="731"/>
      <c r="XAU11" s="731"/>
      <c r="XAV11" s="731"/>
      <c r="XAW11" s="731"/>
      <c r="XAX11" s="731"/>
      <c r="XAY11" s="731"/>
      <c r="XAZ11" s="731"/>
      <c r="XBA11" s="731"/>
      <c r="XBB11" s="731"/>
      <c r="XBC11" s="731"/>
      <c r="XBD11" s="731"/>
      <c r="XBE11" s="731"/>
      <c r="XBF11" s="731"/>
      <c r="XBG11" s="731"/>
      <c r="XBH11" s="731"/>
      <c r="XBI11" s="731"/>
      <c r="XBJ11" s="731"/>
      <c r="XBK11" s="731"/>
      <c r="XBL11" s="731"/>
      <c r="XBM11" s="731"/>
      <c r="XBN11" s="731"/>
      <c r="XBO11" s="731"/>
      <c r="XBP11" s="731"/>
      <c r="XBQ11" s="731"/>
      <c r="XBR11" s="731"/>
      <c r="XBS11" s="731"/>
      <c r="XBT11" s="731"/>
      <c r="XBU11" s="731"/>
      <c r="XBV11" s="731"/>
      <c r="XBW11" s="731"/>
      <c r="XBX11" s="731"/>
      <c r="XBY11" s="731"/>
      <c r="XBZ11" s="731"/>
      <c r="XCA11" s="731"/>
      <c r="XCB11" s="731"/>
      <c r="XCC11" s="731"/>
      <c r="XCD11" s="731"/>
      <c r="XCE11" s="731"/>
      <c r="XCF11" s="731"/>
      <c r="XCG11" s="731"/>
      <c r="XCH11" s="731"/>
      <c r="XCI11" s="731"/>
      <c r="XCJ11" s="731"/>
      <c r="XCK11" s="731"/>
      <c r="XCL11" s="731"/>
      <c r="XCM11" s="731"/>
      <c r="XCN11" s="731"/>
      <c r="XCO11" s="731"/>
      <c r="XCP11" s="731"/>
      <c r="XCQ11" s="731"/>
      <c r="XCR11" s="731"/>
      <c r="XCS11" s="731"/>
      <c r="XCT11" s="731"/>
      <c r="XCU11" s="731"/>
      <c r="XCV11" s="731"/>
      <c r="XCW11" s="731"/>
      <c r="XCX11" s="731"/>
      <c r="XCY11" s="731"/>
      <c r="XCZ11" s="731"/>
      <c r="XDA11" s="731"/>
      <c r="XDB11" s="731"/>
      <c r="XDC11" s="731"/>
      <c r="XDD11" s="731"/>
      <c r="XDE11" s="731"/>
      <c r="XDF11" s="731"/>
      <c r="XDG11" s="731"/>
      <c r="XDH11" s="731"/>
      <c r="XDI11" s="731"/>
      <c r="XDJ11" s="731"/>
      <c r="XDK11" s="731"/>
      <c r="XDL11" s="731"/>
      <c r="XDM11" s="731"/>
      <c r="XDN11" s="731"/>
      <c r="XDO11" s="731"/>
      <c r="XDP11" s="731"/>
      <c r="XDQ11" s="731"/>
      <c r="XDR11" s="731"/>
      <c r="XDS11" s="731"/>
      <c r="XDT11" s="731"/>
      <c r="XDU11" s="731"/>
      <c r="XDV11" s="731"/>
      <c r="XDW11" s="731"/>
      <c r="XDX11" s="731"/>
      <c r="XDY11" s="731"/>
      <c r="XDZ11" s="731"/>
      <c r="XEA11" s="731"/>
      <c r="XEB11" s="731"/>
      <c r="XEC11" s="731"/>
      <c r="XED11" s="731"/>
      <c r="XEE11" s="731"/>
      <c r="XEF11" s="731"/>
      <c r="XEG11" s="731"/>
      <c r="XEH11" s="731"/>
      <c r="XEI11" s="731"/>
      <c r="XEJ11" s="731"/>
      <c r="XEK11" s="731"/>
      <c r="XEL11" s="731"/>
      <c r="XEM11" s="731"/>
      <c r="XEN11" s="731"/>
      <c r="XEO11" s="731"/>
      <c r="XEP11" s="731"/>
      <c r="XEQ11" s="731"/>
      <c r="XER11" s="731"/>
      <c r="XES11" s="731"/>
      <c r="XET11" s="731"/>
      <c r="XEU11" s="731"/>
      <c r="XEV11" s="731"/>
      <c r="XEW11" s="731"/>
      <c r="XEX11" s="731"/>
      <c r="XEY11" s="731"/>
      <c r="XEZ11" s="731"/>
      <c r="XFA11" s="731"/>
      <c r="XFB11" s="731"/>
      <c r="XFC11" s="731"/>
      <c r="XFD11" s="731"/>
    </row>
    <row r="12" spans="1:15 16143:16384" s="731" customFormat="1" ht="15.75" customHeight="1">
      <c r="A12" s="85"/>
      <c r="B12" s="85"/>
      <c r="C12" s="85"/>
      <c r="D12" s="85"/>
      <c r="E12" s="85"/>
      <c r="F12" s="85"/>
      <c r="G12" s="85"/>
      <c r="H12" s="85"/>
      <c r="I12" s="85"/>
      <c r="J12" s="85"/>
      <c r="WVW12" s="720"/>
      <c r="WVX12" s="720"/>
      <c r="WVY12" s="720"/>
      <c r="WVZ12" s="720"/>
      <c r="WWA12" s="720"/>
      <c r="WWB12" s="720"/>
      <c r="WWC12" s="720"/>
      <c r="WWD12" s="720"/>
      <c r="WWE12" s="720"/>
      <c r="WWF12" s="720"/>
      <c r="WWG12" s="720"/>
      <c r="WWH12" s="720"/>
      <c r="WWI12" s="720"/>
      <c r="WWJ12" s="720"/>
      <c r="WWK12" s="720"/>
      <c r="WWL12" s="720"/>
      <c r="WWM12" s="720"/>
      <c r="WWN12" s="720"/>
      <c r="WWO12" s="720"/>
      <c r="WWP12" s="720"/>
      <c r="WWQ12" s="720"/>
      <c r="WWR12" s="720"/>
      <c r="WWS12" s="720"/>
      <c r="WWT12" s="720"/>
      <c r="WWU12" s="720"/>
      <c r="WWV12" s="720"/>
      <c r="WWW12" s="720"/>
      <c r="WWX12" s="720"/>
      <c r="WWY12" s="720"/>
      <c r="WWZ12" s="720"/>
      <c r="WXA12" s="720"/>
      <c r="WXB12" s="720"/>
      <c r="WXC12" s="720"/>
      <c r="WXD12" s="720"/>
      <c r="WXE12" s="720"/>
      <c r="WXF12" s="720"/>
      <c r="WXG12" s="720"/>
      <c r="WXH12" s="720"/>
      <c r="WXI12" s="720"/>
      <c r="WXJ12" s="720"/>
      <c r="WXK12" s="720"/>
      <c r="WXL12" s="720"/>
      <c r="WXM12" s="720"/>
      <c r="WXN12" s="720"/>
      <c r="WXO12" s="720"/>
      <c r="WXP12" s="720"/>
      <c r="WXQ12" s="720"/>
      <c r="WXR12" s="720"/>
      <c r="WXS12" s="720"/>
      <c r="WXT12" s="720"/>
      <c r="WXU12" s="720"/>
      <c r="WXV12" s="720"/>
      <c r="WXW12" s="720"/>
      <c r="WXX12" s="720"/>
      <c r="WXY12" s="720"/>
      <c r="WXZ12" s="720"/>
      <c r="WYA12" s="720"/>
      <c r="WYB12" s="720"/>
      <c r="WYC12" s="720"/>
      <c r="WYD12" s="720"/>
      <c r="WYE12" s="720"/>
      <c r="WYF12" s="720"/>
      <c r="WYG12" s="720"/>
      <c r="WYH12" s="720"/>
      <c r="WYI12" s="720"/>
      <c r="WYJ12" s="720"/>
      <c r="WYK12" s="720"/>
      <c r="WYL12" s="720"/>
      <c r="WYM12" s="720"/>
      <c r="WYN12" s="720"/>
      <c r="WYO12" s="720"/>
      <c r="WYP12" s="720"/>
      <c r="WYQ12" s="720"/>
      <c r="WYR12" s="720"/>
      <c r="WYS12" s="720"/>
      <c r="WYT12" s="720"/>
      <c r="WYU12" s="720"/>
      <c r="WYV12" s="720"/>
      <c r="WYW12" s="720"/>
      <c r="WYX12" s="720"/>
      <c r="WYY12" s="720"/>
      <c r="WYZ12" s="720"/>
      <c r="WZA12" s="720"/>
      <c r="WZB12" s="720"/>
      <c r="WZC12" s="720"/>
      <c r="WZD12" s="720"/>
      <c r="WZE12" s="720"/>
      <c r="WZF12" s="720"/>
      <c r="WZG12" s="720"/>
      <c r="WZH12" s="720"/>
      <c r="WZI12" s="720"/>
      <c r="WZJ12" s="720"/>
      <c r="WZK12" s="720"/>
      <c r="WZL12" s="720"/>
      <c r="WZM12" s="720"/>
      <c r="WZN12" s="720"/>
      <c r="WZO12" s="720"/>
      <c r="WZP12" s="720"/>
      <c r="WZQ12" s="720"/>
      <c r="WZR12" s="720"/>
      <c r="WZS12" s="720"/>
      <c r="WZT12" s="720"/>
      <c r="WZU12" s="720"/>
      <c r="WZV12" s="720"/>
      <c r="WZW12" s="720"/>
      <c r="WZX12" s="720"/>
      <c r="WZY12" s="720"/>
      <c r="WZZ12" s="720"/>
      <c r="XAA12" s="720"/>
      <c r="XAB12" s="720"/>
      <c r="XAC12" s="720"/>
      <c r="XAD12" s="720"/>
      <c r="XAE12" s="720"/>
      <c r="XAF12" s="720"/>
      <c r="XAG12" s="720"/>
      <c r="XAH12" s="720"/>
      <c r="XAI12" s="720"/>
      <c r="XAJ12" s="720"/>
      <c r="XAK12" s="720"/>
      <c r="XAL12" s="720"/>
      <c r="XAM12" s="720"/>
      <c r="XAN12" s="720"/>
      <c r="XAO12" s="720"/>
      <c r="XAP12" s="720"/>
      <c r="XAQ12" s="720"/>
      <c r="XAR12" s="720"/>
      <c r="XAS12" s="720"/>
      <c r="XAT12" s="720"/>
      <c r="XAU12" s="720"/>
      <c r="XAV12" s="720"/>
      <c r="XAW12" s="720"/>
      <c r="XAX12" s="720"/>
      <c r="XAY12" s="720"/>
      <c r="XAZ12" s="720"/>
      <c r="XBA12" s="720"/>
      <c r="XBB12" s="720"/>
      <c r="XBC12" s="720"/>
      <c r="XBD12" s="720"/>
      <c r="XBE12" s="720"/>
      <c r="XBF12" s="720"/>
      <c r="XBG12" s="720"/>
      <c r="XBH12" s="720"/>
      <c r="XBI12" s="720"/>
      <c r="XBJ12" s="720"/>
      <c r="XBK12" s="720"/>
      <c r="XBL12" s="720"/>
      <c r="XBM12" s="720"/>
      <c r="XBN12" s="720"/>
      <c r="XBO12" s="720"/>
      <c r="XBP12" s="720"/>
      <c r="XBQ12" s="720"/>
      <c r="XBR12" s="720"/>
      <c r="XBS12" s="720"/>
      <c r="XBT12" s="720"/>
      <c r="XBU12" s="720"/>
      <c r="XBV12" s="720"/>
      <c r="XBW12" s="720"/>
      <c r="XBX12" s="720"/>
      <c r="XBY12" s="720"/>
      <c r="XBZ12" s="720"/>
      <c r="XCA12" s="720"/>
      <c r="XCB12" s="720"/>
      <c r="XCC12" s="720"/>
      <c r="XCD12" s="720"/>
      <c r="XCE12" s="720"/>
      <c r="XCF12" s="720"/>
      <c r="XCG12" s="720"/>
      <c r="XCH12" s="720"/>
      <c r="XCI12" s="720"/>
      <c r="XCJ12" s="720"/>
      <c r="XCK12" s="720"/>
      <c r="XCL12" s="720"/>
      <c r="XCM12" s="720"/>
      <c r="XCN12" s="720"/>
      <c r="XCO12" s="720"/>
      <c r="XCP12" s="720"/>
      <c r="XCQ12" s="720"/>
      <c r="XCR12" s="720"/>
      <c r="XCS12" s="720"/>
      <c r="XCT12" s="720"/>
      <c r="XCU12" s="720"/>
      <c r="XCV12" s="720"/>
      <c r="XCW12" s="720"/>
      <c r="XCX12" s="720"/>
      <c r="XCY12" s="720"/>
      <c r="XCZ12" s="720"/>
      <c r="XDA12" s="720"/>
      <c r="XDB12" s="720"/>
      <c r="XDC12" s="720"/>
      <c r="XDD12" s="720"/>
      <c r="XDE12" s="720"/>
      <c r="XDF12" s="720"/>
      <c r="XDG12" s="720"/>
      <c r="XDH12" s="720"/>
      <c r="XDI12" s="720"/>
      <c r="XDJ12" s="720"/>
      <c r="XDK12" s="720"/>
      <c r="XDL12" s="720"/>
      <c r="XDM12" s="720"/>
      <c r="XDN12" s="720"/>
      <c r="XDO12" s="720"/>
      <c r="XDP12" s="720"/>
      <c r="XDQ12" s="720"/>
      <c r="XDR12" s="720"/>
      <c r="XDS12" s="720"/>
      <c r="XDT12" s="720"/>
      <c r="XDU12" s="720"/>
      <c r="XDV12" s="720"/>
      <c r="XDW12" s="720"/>
      <c r="XDX12" s="720"/>
      <c r="XDY12" s="720"/>
      <c r="XDZ12" s="720"/>
      <c r="XEA12" s="720"/>
      <c r="XEB12" s="720"/>
      <c r="XEC12" s="720"/>
      <c r="XED12" s="720"/>
      <c r="XEE12" s="720"/>
      <c r="XEF12" s="720"/>
      <c r="XEG12" s="720"/>
      <c r="XEH12" s="720"/>
      <c r="XEI12" s="720"/>
      <c r="XEJ12" s="720"/>
      <c r="XEK12" s="720"/>
      <c r="XEL12" s="720"/>
      <c r="XEM12" s="720"/>
      <c r="XEN12" s="720"/>
      <c r="XEO12" s="720"/>
      <c r="XEP12" s="720"/>
      <c r="XEQ12" s="720"/>
      <c r="XER12" s="720"/>
      <c r="XES12" s="720"/>
      <c r="XET12" s="720"/>
      <c r="XEU12" s="720"/>
      <c r="XEV12" s="720"/>
      <c r="XEW12" s="720"/>
      <c r="XEX12" s="720"/>
      <c r="XEY12" s="720"/>
      <c r="XEZ12" s="720"/>
      <c r="XFA12" s="720"/>
      <c r="XFB12" s="720"/>
      <c r="XFC12" s="720"/>
      <c r="XFD12" s="720"/>
    </row>
    <row r="13" spans="1:15 16143:16384" s="720" customFormat="1" ht="18" customHeight="1">
      <c r="A13" s="720" t="s">
        <v>1503</v>
      </c>
      <c r="C13" s="625"/>
      <c r="D13" s="625"/>
      <c r="K13" s="1800" t="s">
        <v>1504</v>
      </c>
      <c r="L13" s="1800"/>
      <c r="M13" s="1800"/>
      <c r="N13" s="1800"/>
    </row>
    <row r="14" spans="1:15 16143:16384" s="720" customFormat="1" ht="18" customHeight="1">
      <c r="A14" s="1801" t="s">
        <v>1505</v>
      </c>
      <c r="B14" s="1801"/>
      <c r="C14" s="1801"/>
      <c r="D14" s="1801"/>
      <c r="E14" s="1801"/>
      <c r="F14" s="1801"/>
      <c r="G14" s="1801"/>
      <c r="H14" s="1801"/>
      <c r="I14" s="1801"/>
      <c r="J14" s="1801"/>
      <c r="K14" s="1801"/>
      <c r="L14" s="1801"/>
      <c r="M14" s="1801"/>
      <c r="N14" s="1801"/>
      <c r="WVW14" s="274"/>
      <c r="WVX14" s="274"/>
      <c r="WVY14" s="274"/>
      <c r="WVZ14" s="274"/>
      <c r="WWA14" s="274"/>
      <c r="WWB14" s="274"/>
      <c r="WWC14" s="274"/>
      <c r="WWD14" s="274"/>
      <c r="WWE14" s="274"/>
      <c r="WWF14" s="274"/>
      <c r="WWG14" s="274"/>
      <c r="WWH14" s="274"/>
      <c r="WWI14" s="274"/>
      <c r="WWJ14" s="274"/>
      <c r="WWK14" s="274"/>
      <c r="WWL14" s="274"/>
      <c r="WWM14" s="274"/>
      <c r="WWN14" s="274"/>
      <c r="WWO14" s="274"/>
      <c r="WWP14" s="274"/>
      <c r="WWQ14" s="274"/>
      <c r="WWR14" s="274"/>
      <c r="WWS14" s="274"/>
      <c r="WWT14" s="274"/>
      <c r="WWU14" s="274"/>
      <c r="WWV14" s="274"/>
      <c r="WWW14" s="274"/>
      <c r="WWX14" s="274"/>
      <c r="WWY14" s="274"/>
      <c r="WWZ14" s="274"/>
      <c r="WXA14" s="274"/>
      <c r="WXB14" s="274"/>
      <c r="WXC14" s="274"/>
      <c r="WXD14" s="274"/>
      <c r="WXE14" s="274"/>
      <c r="WXF14" s="274"/>
      <c r="WXG14" s="274"/>
      <c r="WXH14" s="274"/>
      <c r="WXI14" s="274"/>
      <c r="WXJ14" s="274"/>
      <c r="WXK14" s="274"/>
      <c r="WXL14" s="274"/>
      <c r="WXM14" s="274"/>
      <c r="WXN14" s="274"/>
      <c r="WXO14" s="274"/>
      <c r="WXP14" s="274"/>
      <c r="WXQ14" s="274"/>
      <c r="WXR14" s="274"/>
      <c r="WXS14" s="274"/>
      <c r="WXT14" s="274"/>
      <c r="WXU14" s="274"/>
      <c r="WXV14" s="274"/>
      <c r="WXW14" s="274"/>
      <c r="WXX14" s="274"/>
      <c r="WXY14" s="274"/>
      <c r="WXZ14" s="274"/>
      <c r="WYA14" s="274"/>
      <c r="WYB14" s="274"/>
      <c r="WYC14" s="274"/>
      <c r="WYD14" s="274"/>
      <c r="WYE14" s="274"/>
      <c r="WYF14" s="274"/>
      <c r="WYG14" s="274"/>
      <c r="WYH14" s="274"/>
      <c r="WYI14" s="274"/>
      <c r="WYJ14" s="274"/>
      <c r="WYK14" s="274"/>
      <c r="WYL14" s="274"/>
      <c r="WYM14" s="274"/>
      <c r="WYN14" s="274"/>
      <c r="WYO14" s="274"/>
      <c r="WYP14" s="274"/>
      <c r="WYQ14" s="274"/>
      <c r="WYR14" s="274"/>
      <c r="WYS14" s="274"/>
      <c r="WYT14" s="274"/>
      <c r="WYU14" s="274"/>
      <c r="WYV14" s="274"/>
      <c r="WYW14" s="274"/>
      <c r="WYX14" s="274"/>
      <c r="WYY14" s="274"/>
      <c r="WYZ14" s="274"/>
      <c r="WZA14" s="274"/>
      <c r="WZB14" s="274"/>
      <c r="WZC14" s="274"/>
      <c r="WZD14" s="274"/>
      <c r="WZE14" s="274"/>
      <c r="WZF14" s="274"/>
      <c r="WZG14" s="274"/>
      <c r="WZH14" s="274"/>
      <c r="WZI14" s="274"/>
      <c r="WZJ14" s="274"/>
      <c r="WZK14" s="274"/>
      <c r="WZL14" s="274"/>
      <c r="WZM14" s="274"/>
      <c r="WZN14" s="274"/>
      <c r="WZO14" s="274"/>
      <c r="WZP14" s="274"/>
      <c r="WZQ14" s="274"/>
      <c r="WZR14" s="274"/>
      <c r="WZS14" s="274"/>
      <c r="WZT14" s="274"/>
      <c r="WZU14" s="274"/>
      <c r="WZV14" s="274"/>
      <c r="WZW14" s="274"/>
      <c r="WZX14" s="274"/>
      <c r="WZY14" s="274"/>
      <c r="WZZ14" s="274"/>
      <c r="XAA14" s="274"/>
      <c r="XAB14" s="274"/>
      <c r="XAC14" s="274"/>
      <c r="XAD14" s="274"/>
      <c r="XAE14" s="274"/>
      <c r="XAF14" s="274"/>
      <c r="XAG14" s="274"/>
      <c r="XAH14" s="274"/>
      <c r="XAI14" s="274"/>
      <c r="XAJ14" s="274"/>
      <c r="XAK14" s="274"/>
      <c r="XAL14" s="274"/>
      <c r="XAM14" s="274"/>
      <c r="XAN14" s="274"/>
      <c r="XAO14" s="274"/>
      <c r="XAP14" s="274"/>
      <c r="XAQ14" s="274"/>
      <c r="XAR14" s="274"/>
      <c r="XAS14" s="274"/>
      <c r="XAT14" s="274"/>
      <c r="XAU14" s="274"/>
      <c r="XAV14" s="274"/>
      <c r="XAW14" s="274"/>
      <c r="XAX14" s="274"/>
      <c r="XAY14" s="274"/>
      <c r="XAZ14" s="274"/>
      <c r="XBA14" s="274"/>
      <c r="XBB14" s="274"/>
      <c r="XBC14" s="274"/>
      <c r="XBD14" s="274"/>
      <c r="XBE14" s="274"/>
      <c r="XBF14" s="274"/>
      <c r="XBG14" s="274"/>
      <c r="XBH14" s="274"/>
      <c r="XBI14" s="274"/>
      <c r="XBJ14" s="274"/>
      <c r="XBK14" s="274"/>
      <c r="XBL14" s="274"/>
      <c r="XBM14" s="274"/>
      <c r="XBN14" s="274"/>
      <c r="XBO14" s="274"/>
      <c r="XBP14" s="274"/>
      <c r="XBQ14" s="274"/>
      <c r="XBR14" s="274"/>
      <c r="XBS14" s="274"/>
      <c r="XBT14" s="274"/>
      <c r="XBU14" s="274"/>
      <c r="XBV14" s="274"/>
      <c r="XBW14" s="274"/>
      <c r="XBX14" s="274"/>
      <c r="XBY14" s="274"/>
      <c r="XBZ14" s="274"/>
      <c r="XCA14" s="274"/>
      <c r="XCB14" s="274"/>
      <c r="XCC14" s="274"/>
      <c r="XCD14" s="274"/>
      <c r="XCE14" s="274"/>
      <c r="XCF14" s="274"/>
      <c r="XCG14" s="274"/>
      <c r="XCH14" s="274"/>
      <c r="XCI14" s="274"/>
      <c r="XCJ14" s="274"/>
      <c r="XCK14" s="274"/>
      <c r="XCL14" s="274"/>
      <c r="XCM14" s="274"/>
      <c r="XCN14" s="274"/>
      <c r="XCO14" s="274"/>
      <c r="XCP14" s="274"/>
      <c r="XCQ14" s="274"/>
      <c r="XCR14" s="274"/>
      <c r="XCS14" s="274"/>
      <c r="XCT14" s="274"/>
      <c r="XCU14" s="274"/>
      <c r="XCV14" s="274"/>
      <c r="XCW14" s="274"/>
      <c r="XCX14" s="274"/>
      <c r="XCY14" s="274"/>
      <c r="XCZ14" s="274"/>
      <c r="XDA14" s="274"/>
      <c r="XDB14" s="274"/>
      <c r="XDC14" s="274"/>
      <c r="XDD14" s="274"/>
      <c r="XDE14" s="274"/>
      <c r="XDF14" s="274"/>
      <c r="XDG14" s="274"/>
      <c r="XDH14" s="274"/>
      <c r="XDI14" s="274"/>
      <c r="XDJ14" s="274"/>
      <c r="XDK14" s="274"/>
      <c r="XDL14" s="274"/>
      <c r="XDM14" s="274"/>
      <c r="XDN14" s="274"/>
      <c r="XDO14" s="274"/>
      <c r="XDP14" s="274"/>
      <c r="XDQ14" s="274"/>
      <c r="XDR14" s="274"/>
      <c r="XDS14" s="274"/>
      <c r="XDT14" s="274"/>
      <c r="XDU14" s="274"/>
      <c r="XDV14" s="274"/>
      <c r="XDW14" s="274"/>
      <c r="XDX14" s="274"/>
      <c r="XDY14" s="274"/>
      <c r="XDZ14" s="274"/>
      <c r="XEA14" s="274"/>
      <c r="XEB14" s="274"/>
      <c r="XEC14" s="274"/>
      <c r="XED14" s="274"/>
      <c r="XEE14" s="274"/>
      <c r="XEF14" s="274"/>
      <c r="XEG14" s="274"/>
      <c r="XEH14" s="274"/>
      <c r="XEI14" s="274"/>
      <c r="XEJ14" s="274"/>
      <c r="XEK14" s="274"/>
      <c r="XEL14" s="274"/>
      <c r="XEM14" s="274"/>
      <c r="XEN14" s="274"/>
      <c r="XEO14" s="274"/>
      <c r="XEP14" s="274"/>
      <c r="XEQ14" s="274"/>
      <c r="XER14" s="274"/>
      <c r="XES14" s="274"/>
      <c r="XET14" s="274"/>
      <c r="XEU14" s="274"/>
      <c r="XEV14" s="274"/>
      <c r="XEW14" s="274"/>
      <c r="XEX14" s="274"/>
      <c r="XEY14" s="274"/>
      <c r="XEZ14" s="274"/>
      <c r="XFA14" s="274"/>
      <c r="XFB14" s="274"/>
      <c r="XFC14" s="274"/>
      <c r="XFD14" s="274"/>
    </row>
    <row r="15" spans="1:15 16143:16384" s="274" customFormat="1" ht="17.25" customHeight="1">
      <c r="A15" s="1802" t="s">
        <v>1506</v>
      </c>
      <c r="B15" s="1802"/>
      <c r="C15" s="1802"/>
      <c r="D15" s="1802"/>
      <c r="E15" s="1802"/>
      <c r="F15" s="1802"/>
      <c r="G15" s="1802"/>
      <c r="H15" s="1802"/>
      <c r="I15" s="1802"/>
      <c r="WVW15" s="732"/>
      <c r="WVX15" s="732"/>
      <c r="WVY15" s="732"/>
      <c r="WVZ15" s="732"/>
      <c r="WWA15" s="732"/>
      <c r="WWB15" s="732"/>
      <c r="WWC15" s="732"/>
      <c r="WWD15" s="732"/>
      <c r="WWE15" s="732"/>
      <c r="WWF15" s="732"/>
      <c r="WWG15" s="732"/>
      <c r="WWH15" s="732"/>
      <c r="WWI15" s="732"/>
      <c r="WWJ15" s="732"/>
      <c r="WWK15" s="732"/>
      <c r="WWL15" s="732"/>
      <c r="WWM15" s="732"/>
      <c r="WWN15" s="732"/>
      <c r="WWO15" s="732"/>
      <c r="WWP15" s="732"/>
      <c r="WWQ15" s="732"/>
      <c r="WWR15" s="732"/>
      <c r="WWS15" s="732"/>
      <c r="WWT15" s="732"/>
      <c r="WWU15" s="732"/>
      <c r="WWV15" s="732"/>
      <c r="WWW15" s="732"/>
      <c r="WWX15" s="732"/>
      <c r="WWY15" s="732"/>
      <c r="WWZ15" s="732"/>
      <c r="WXA15" s="732"/>
      <c r="WXB15" s="732"/>
      <c r="WXC15" s="732"/>
      <c r="WXD15" s="732"/>
      <c r="WXE15" s="732"/>
      <c r="WXF15" s="732"/>
      <c r="WXG15" s="732"/>
      <c r="WXH15" s="732"/>
      <c r="WXI15" s="732"/>
      <c r="WXJ15" s="732"/>
      <c r="WXK15" s="732"/>
      <c r="WXL15" s="732"/>
      <c r="WXM15" s="732"/>
      <c r="WXN15" s="732"/>
      <c r="WXO15" s="732"/>
      <c r="WXP15" s="732"/>
      <c r="WXQ15" s="732"/>
      <c r="WXR15" s="732"/>
      <c r="WXS15" s="732"/>
      <c r="WXT15" s="732"/>
      <c r="WXU15" s="732"/>
      <c r="WXV15" s="732"/>
      <c r="WXW15" s="732"/>
      <c r="WXX15" s="732"/>
      <c r="WXY15" s="732"/>
      <c r="WXZ15" s="732"/>
      <c r="WYA15" s="732"/>
      <c r="WYB15" s="732"/>
      <c r="WYC15" s="732"/>
      <c r="WYD15" s="732"/>
      <c r="WYE15" s="732"/>
      <c r="WYF15" s="732"/>
      <c r="WYG15" s="732"/>
      <c r="WYH15" s="732"/>
      <c r="WYI15" s="732"/>
      <c r="WYJ15" s="732"/>
      <c r="WYK15" s="732"/>
      <c r="WYL15" s="732"/>
      <c r="WYM15" s="732"/>
      <c r="WYN15" s="732"/>
      <c r="WYO15" s="732"/>
      <c r="WYP15" s="732"/>
      <c r="WYQ15" s="732"/>
      <c r="WYR15" s="732"/>
      <c r="WYS15" s="732"/>
      <c r="WYT15" s="732"/>
      <c r="WYU15" s="732"/>
      <c r="WYV15" s="732"/>
      <c r="WYW15" s="732"/>
      <c r="WYX15" s="732"/>
      <c r="WYY15" s="732"/>
      <c r="WYZ15" s="732"/>
      <c r="WZA15" s="732"/>
      <c r="WZB15" s="732"/>
      <c r="WZC15" s="732"/>
      <c r="WZD15" s="732"/>
      <c r="WZE15" s="732"/>
      <c r="WZF15" s="732"/>
      <c r="WZG15" s="732"/>
      <c r="WZH15" s="732"/>
      <c r="WZI15" s="732"/>
      <c r="WZJ15" s="732"/>
      <c r="WZK15" s="732"/>
      <c r="WZL15" s="732"/>
      <c r="WZM15" s="732"/>
      <c r="WZN15" s="732"/>
      <c r="WZO15" s="732"/>
      <c r="WZP15" s="732"/>
      <c r="WZQ15" s="732"/>
      <c r="WZR15" s="732"/>
      <c r="WZS15" s="732"/>
      <c r="WZT15" s="732"/>
      <c r="WZU15" s="732"/>
      <c r="WZV15" s="732"/>
      <c r="WZW15" s="732"/>
      <c r="WZX15" s="732"/>
      <c r="WZY15" s="732"/>
      <c r="WZZ15" s="732"/>
      <c r="XAA15" s="732"/>
      <c r="XAB15" s="732"/>
      <c r="XAC15" s="732"/>
      <c r="XAD15" s="732"/>
      <c r="XAE15" s="732"/>
      <c r="XAF15" s="732"/>
      <c r="XAG15" s="732"/>
      <c r="XAH15" s="732"/>
      <c r="XAI15" s="732"/>
      <c r="XAJ15" s="732"/>
      <c r="XAK15" s="732"/>
      <c r="XAL15" s="732"/>
      <c r="XAM15" s="732"/>
      <c r="XAN15" s="732"/>
      <c r="XAO15" s="732"/>
      <c r="XAP15" s="732"/>
      <c r="XAQ15" s="732"/>
      <c r="XAR15" s="732"/>
      <c r="XAS15" s="732"/>
      <c r="XAT15" s="732"/>
      <c r="XAU15" s="732"/>
      <c r="XAV15" s="732"/>
      <c r="XAW15" s="732"/>
      <c r="XAX15" s="732"/>
      <c r="XAY15" s="732"/>
      <c r="XAZ15" s="732"/>
      <c r="XBA15" s="732"/>
      <c r="XBB15" s="732"/>
      <c r="XBC15" s="732"/>
      <c r="XBD15" s="732"/>
      <c r="XBE15" s="732"/>
      <c r="XBF15" s="732"/>
      <c r="XBG15" s="732"/>
      <c r="XBH15" s="732"/>
      <c r="XBI15" s="732"/>
      <c r="XBJ15" s="732"/>
      <c r="XBK15" s="732"/>
      <c r="XBL15" s="732"/>
      <c r="XBM15" s="732"/>
      <c r="XBN15" s="732"/>
      <c r="XBO15" s="732"/>
      <c r="XBP15" s="732"/>
      <c r="XBQ15" s="732"/>
      <c r="XBR15" s="732"/>
      <c r="XBS15" s="732"/>
      <c r="XBT15" s="732"/>
      <c r="XBU15" s="732"/>
      <c r="XBV15" s="732"/>
      <c r="XBW15" s="732"/>
      <c r="XBX15" s="732"/>
      <c r="XBY15" s="732"/>
      <c r="XBZ15" s="732"/>
      <c r="XCA15" s="732"/>
      <c r="XCB15" s="732"/>
      <c r="XCC15" s="732"/>
      <c r="XCD15" s="732"/>
      <c r="XCE15" s="732"/>
      <c r="XCF15" s="732"/>
      <c r="XCG15" s="732"/>
      <c r="XCH15" s="732"/>
      <c r="XCI15" s="732"/>
      <c r="XCJ15" s="732"/>
      <c r="XCK15" s="732"/>
      <c r="XCL15" s="732"/>
      <c r="XCM15" s="732"/>
      <c r="XCN15" s="732"/>
      <c r="XCO15" s="732"/>
      <c r="XCP15" s="732"/>
      <c r="XCQ15" s="732"/>
      <c r="XCR15" s="732"/>
      <c r="XCS15" s="732"/>
      <c r="XCT15" s="732"/>
      <c r="XCU15" s="732"/>
      <c r="XCV15" s="732"/>
      <c r="XCW15" s="732"/>
      <c r="XCX15" s="732"/>
      <c r="XCY15" s="732"/>
      <c r="XCZ15" s="732"/>
      <c r="XDA15" s="732"/>
      <c r="XDB15" s="732"/>
      <c r="XDC15" s="732"/>
      <c r="XDD15" s="732"/>
      <c r="XDE15" s="732"/>
      <c r="XDF15" s="732"/>
      <c r="XDG15" s="732"/>
      <c r="XDH15" s="732"/>
      <c r="XDI15" s="732"/>
      <c r="XDJ15" s="732"/>
      <c r="XDK15" s="732"/>
      <c r="XDL15" s="732"/>
      <c r="XDM15" s="732"/>
      <c r="XDN15" s="732"/>
      <c r="XDO15" s="732"/>
      <c r="XDP15" s="732"/>
      <c r="XDQ15" s="732"/>
      <c r="XDR15" s="732"/>
      <c r="XDS15" s="732"/>
      <c r="XDT15" s="732"/>
      <c r="XDU15" s="732"/>
      <c r="XDV15" s="732"/>
      <c r="XDW15" s="732"/>
      <c r="XDX15" s="732"/>
      <c r="XDY15" s="732"/>
      <c r="XDZ15" s="732"/>
      <c r="XEA15" s="732"/>
      <c r="XEB15" s="732"/>
      <c r="XEC15" s="732"/>
      <c r="XED15" s="732"/>
      <c r="XEE15" s="732"/>
      <c r="XEF15" s="732"/>
      <c r="XEG15" s="732"/>
      <c r="XEH15" s="732"/>
      <c r="XEI15" s="732"/>
      <c r="XEJ15" s="732"/>
      <c r="XEK15" s="732"/>
      <c r="XEL15" s="732"/>
      <c r="XEM15" s="732"/>
      <c r="XEN15" s="732"/>
      <c r="XEO15" s="732"/>
      <c r="XEP15" s="732"/>
      <c r="XEQ15" s="732"/>
      <c r="XER15" s="732"/>
      <c r="XES15" s="732"/>
      <c r="XET15" s="732"/>
      <c r="XEU15" s="732"/>
      <c r="XEV15" s="732"/>
      <c r="XEW15" s="732"/>
      <c r="XEX15" s="732"/>
      <c r="XEY15" s="732"/>
      <c r="XEZ15" s="732"/>
      <c r="XFA15" s="732"/>
      <c r="XFB15" s="732"/>
      <c r="XFC15" s="732"/>
      <c r="XFD15" s="732"/>
    </row>
    <row r="16" spans="1:15 16143:16384" s="732" customFormat="1" ht="19.5">
      <c r="A16" s="733"/>
    </row>
    <row r="17" spans="1:1 16143:16384" s="732" customFormat="1" ht="19.5">
      <c r="A17" s="734"/>
    </row>
    <row r="18" spans="1:1 16143:16384" s="732" customFormat="1"/>
    <row r="19" spans="1:1 16143:16384" s="732" customFormat="1"/>
    <row r="20" spans="1:1 16143:16384" s="732" customFormat="1"/>
    <row r="21" spans="1:1 16143:16384" s="732" customFormat="1"/>
    <row r="22" spans="1:1 16143:16384" s="732" customFormat="1"/>
    <row r="23" spans="1:1 16143:16384" s="732" customFormat="1"/>
    <row r="24" spans="1:1 16143:16384" s="732" customFormat="1">
      <c r="WVW24" s="713"/>
      <c r="WVX24" s="713"/>
      <c r="WVY24" s="713"/>
      <c r="WVZ24" s="713"/>
      <c r="WWA24" s="713"/>
      <c r="WWB24" s="713"/>
      <c r="WWC24" s="713"/>
      <c r="WWD24" s="713"/>
      <c r="WWE24" s="713"/>
      <c r="WWF24" s="713"/>
      <c r="WWG24" s="713"/>
      <c r="WWH24" s="713"/>
      <c r="WWI24" s="713"/>
      <c r="WWJ24" s="713"/>
      <c r="WWK24" s="713"/>
      <c r="WWL24" s="713"/>
      <c r="WWM24" s="713"/>
      <c r="WWN24" s="713"/>
      <c r="WWO24" s="713"/>
      <c r="WWP24" s="713"/>
      <c r="WWQ24" s="713"/>
      <c r="WWR24" s="713"/>
      <c r="WWS24" s="713"/>
      <c r="WWT24" s="713"/>
      <c r="WWU24" s="713"/>
      <c r="WWV24" s="713"/>
      <c r="WWW24" s="713"/>
      <c r="WWX24" s="713"/>
      <c r="WWY24" s="713"/>
      <c r="WWZ24" s="713"/>
      <c r="WXA24" s="713"/>
      <c r="WXB24" s="713"/>
      <c r="WXC24" s="713"/>
      <c r="WXD24" s="713"/>
      <c r="WXE24" s="713"/>
      <c r="WXF24" s="713"/>
      <c r="WXG24" s="713"/>
      <c r="WXH24" s="713"/>
      <c r="WXI24" s="713"/>
      <c r="WXJ24" s="713"/>
      <c r="WXK24" s="713"/>
      <c r="WXL24" s="713"/>
      <c r="WXM24" s="713"/>
      <c r="WXN24" s="713"/>
      <c r="WXO24" s="713"/>
      <c r="WXP24" s="713"/>
      <c r="WXQ24" s="713"/>
      <c r="WXR24" s="713"/>
      <c r="WXS24" s="713"/>
      <c r="WXT24" s="713"/>
      <c r="WXU24" s="713"/>
      <c r="WXV24" s="713"/>
      <c r="WXW24" s="713"/>
      <c r="WXX24" s="713"/>
      <c r="WXY24" s="713"/>
      <c r="WXZ24" s="713"/>
      <c r="WYA24" s="713"/>
      <c r="WYB24" s="713"/>
      <c r="WYC24" s="713"/>
      <c r="WYD24" s="713"/>
      <c r="WYE24" s="713"/>
      <c r="WYF24" s="713"/>
      <c r="WYG24" s="713"/>
      <c r="WYH24" s="713"/>
      <c r="WYI24" s="713"/>
      <c r="WYJ24" s="713"/>
      <c r="WYK24" s="713"/>
      <c r="WYL24" s="713"/>
      <c r="WYM24" s="713"/>
      <c r="WYN24" s="713"/>
      <c r="WYO24" s="713"/>
      <c r="WYP24" s="713"/>
      <c r="WYQ24" s="713"/>
      <c r="WYR24" s="713"/>
      <c r="WYS24" s="713"/>
      <c r="WYT24" s="713"/>
      <c r="WYU24" s="713"/>
      <c r="WYV24" s="713"/>
      <c r="WYW24" s="713"/>
      <c r="WYX24" s="713"/>
      <c r="WYY24" s="713"/>
      <c r="WYZ24" s="713"/>
      <c r="WZA24" s="713"/>
      <c r="WZB24" s="713"/>
      <c r="WZC24" s="713"/>
      <c r="WZD24" s="713"/>
      <c r="WZE24" s="713"/>
      <c r="WZF24" s="713"/>
      <c r="WZG24" s="713"/>
      <c r="WZH24" s="713"/>
      <c r="WZI24" s="713"/>
      <c r="WZJ24" s="713"/>
      <c r="WZK24" s="713"/>
      <c r="WZL24" s="713"/>
      <c r="WZM24" s="713"/>
      <c r="WZN24" s="713"/>
      <c r="WZO24" s="713"/>
      <c r="WZP24" s="713"/>
      <c r="WZQ24" s="713"/>
      <c r="WZR24" s="713"/>
      <c r="WZS24" s="713"/>
      <c r="WZT24" s="713"/>
      <c r="WZU24" s="713"/>
      <c r="WZV24" s="713"/>
      <c r="WZW24" s="713"/>
      <c r="WZX24" s="713"/>
      <c r="WZY24" s="713"/>
      <c r="WZZ24" s="713"/>
      <c r="XAA24" s="713"/>
      <c r="XAB24" s="713"/>
      <c r="XAC24" s="713"/>
      <c r="XAD24" s="713"/>
      <c r="XAE24" s="713"/>
      <c r="XAF24" s="713"/>
      <c r="XAG24" s="713"/>
      <c r="XAH24" s="713"/>
      <c r="XAI24" s="713"/>
      <c r="XAJ24" s="713"/>
      <c r="XAK24" s="713"/>
      <c r="XAL24" s="713"/>
      <c r="XAM24" s="713"/>
      <c r="XAN24" s="713"/>
      <c r="XAO24" s="713"/>
      <c r="XAP24" s="713"/>
      <c r="XAQ24" s="713"/>
      <c r="XAR24" s="713"/>
      <c r="XAS24" s="713"/>
      <c r="XAT24" s="713"/>
      <c r="XAU24" s="713"/>
      <c r="XAV24" s="713"/>
      <c r="XAW24" s="713"/>
      <c r="XAX24" s="713"/>
      <c r="XAY24" s="713"/>
      <c r="XAZ24" s="713"/>
      <c r="XBA24" s="713"/>
      <c r="XBB24" s="713"/>
      <c r="XBC24" s="713"/>
      <c r="XBD24" s="713"/>
      <c r="XBE24" s="713"/>
      <c r="XBF24" s="713"/>
      <c r="XBG24" s="713"/>
      <c r="XBH24" s="713"/>
      <c r="XBI24" s="713"/>
      <c r="XBJ24" s="713"/>
      <c r="XBK24" s="713"/>
      <c r="XBL24" s="713"/>
      <c r="XBM24" s="713"/>
      <c r="XBN24" s="713"/>
      <c r="XBO24" s="713"/>
      <c r="XBP24" s="713"/>
      <c r="XBQ24" s="713"/>
      <c r="XBR24" s="713"/>
      <c r="XBS24" s="713"/>
      <c r="XBT24" s="713"/>
      <c r="XBU24" s="713"/>
      <c r="XBV24" s="713"/>
      <c r="XBW24" s="713"/>
      <c r="XBX24" s="713"/>
      <c r="XBY24" s="713"/>
      <c r="XBZ24" s="713"/>
      <c r="XCA24" s="713"/>
      <c r="XCB24" s="713"/>
      <c r="XCC24" s="713"/>
      <c r="XCD24" s="713"/>
      <c r="XCE24" s="713"/>
      <c r="XCF24" s="713"/>
      <c r="XCG24" s="713"/>
      <c r="XCH24" s="713"/>
      <c r="XCI24" s="713"/>
      <c r="XCJ24" s="713"/>
      <c r="XCK24" s="713"/>
      <c r="XCL24" s="713"/>
      <c r="XCM24" s="713"/>
      <c r="XCN24" s="713"/>
      <c r="XCO24" s="713"/>
      <c r="XCP24" s="713"/>
      <c r="XCQ24" s="713"/>
      <c r="XCR24" s="713"/>
      <c r="XCS24" s="713"/>
      <c r="XCT24" s="713"/>
      <c r="XCU24" s="713"/>
      <c r="XCV24" s="713"/>
      <c r="XCW24" s="713"/>
      <c r="XCX24" s="713"/>
      <c r="XCY24" s="713"/>
      <c r="XCZ24" s="713"/>
      <c r="XDA24" s="713"/>
      <c r="XDB24" s="713"/>
      <c r="XDC24" s="713"/>
      <c r="XDD24" s="713"/>
      <c r="XDE24" s="713"/>
      <c r="XDF24" s="713"/>
      <c r="XDG24" s="713"/>
      <c r="XDH24" s="713"/>
      <c r="XDI24" s="713"/>
      <c r="XDJ24" s="713"/>
      <c r="XDK24" s="713"/>
      <c r="XDL24" s="713"/>
      <c r="XDM24" s="713"/>
      <c r="XDN24" s="713"/>
      <c r="XDO24" s="713"/>
      <c r="XDP24" s="713"/>
      <c r="XDQ24" s="713"/>
      <c r="XDR24" s="713"/>
      <c r="XDS24" s="713"/>
      <c r="XDT24" s="713"/>
      <c r="XDU24" s="713"/>
      <c r="XDV24" s="713"/>
      <c r="XDW24" s="713"/>
      <c r="XDX24" s="713"/>
      <c r="XDY24" s="713"/>
      <c r="XDZ24" s="713"/>
      <c r="XEA24" s="713"/>
      <c r="XEB24" s="713"/>
      <c r="XEC24" s="713"/>
      <c r="XED24" s="713"/>
      <c r="XEE24" s="713"/>
      <c r="XEF24" s="713"/>
      <c r="XEG24" s="713"/>
      <c r="XEH24" s="713"/>
      <c r="XEI24" s="713"/>
      <c r="XEJ24" s="713"/>
      <c r="XEK24" s="713"/>
      <c r="XEL24" s="713"/>
      <c r="XEM24" s="713"/>
      <c r="XEN24" s="713"/>
      <c r="XEO24" s="713"/>
      <c r="XEP24" s="713"/>
      <c r="XEQ24" s="713"/>
      <c r="XER24" s="713"/>
      <c r="XES24" s="713"/>
      <c r="XET24" s="713"/>
      <c r="XEU24" s="713"/>
      <c r="XEV24" s="713"/>
      <c r="XEW24" s="713"/>
      <c r="XEX24" s="713"/>
      <c r="XEY24" s="713"/>
      <c r="XEZ24" s="713"/>
      <c r="XFA24" s="713"/>
      <c r="XFB24" s="713"/>
      <c r="XFC24" s="713"/>
      <c r="XFD24" s="713"/>
    </row>
    <row r="25" spans="1:1 16143:16384" s="732" customFormat="1">
      <c r="WVW25" s="713"/>
      <c r="WVX25" s="713"/>
      <c r="WVY25" s="713"/>
      <c r="WVZ25" s="713"/>
      <c r="WWA25" s="713"/>
      <c r="WWB25" s="713"/>
      <c r="WWC25" s="713"/>
      <c r="WWD25" s="713"/>
      <c r="WWE25" s="713"/>
      <c r="WWF25" s="713"/>
      <c r="WWG25" s="713"/>
      <c r="WWH25" s="713"/>
      <c r="WWI25" s="713"/>
      <c r="WWJ25" s="713"/>
      <c r="WWK25" s="713"/>
      <c r="WWL25" s="713"/>
      <c r="WWM25" s="713"/>
      <c r="WWN25" s="713"/>
      <c r="WWO25" s="713"/>
      <c r="WWP25" s="713"/>
      <c r="WWQ25" s="713"/>
      <c r="WWR25" s="713"/>
      <c r="WWS25" s="713"/>
      <c r="WWT25" s="713"/>
      <c r="WWU25" s="713"/>
      <c r="WWV25" s="713"/>
      <c r="WWW25" s="713"/>
      <c r="WWX25" s="713"/>
      <c r="WWY25" s="713"/>
      <c r="WWZ25" s="713"/>
      <c r="WXA25" s="713"/>
      <c r="WXB25" s="713"/>
      <c r="WXC25" s="713"/>
      <c r="WXD25" s="713"/>
      <c r="WXE25" s="713"/>
      <c r="WXF25" s="713"/>
      <c r="WXG25" s="713"/>
      <c r="WXH25" s="713"/>
      <c r="WXI25" s="713"/>
      <c r="WXJ25" s="713"/>
      <c r="WXK25" s="713"/>
      <c r="WXL25" s="713"/>
      <c r="WXM25" s="713"/>
      <c r="WXN25" s="713"/>
      <c r="WXO25" s="713"/>
      <c r="WXP25" s="713"/>
      <c r="WXQ25" s="713"/>
      <c r="WXR25" s="713"/>
      <c r="WXS25" s="713"/>
      <c r="WXT25" s="713"/>
      <c r="WXU25" s="713"/>
      <c r="WXV25" s="713"/>
      <c r="WXW25" s="713"/>
      <c r="WXX25" s="713"/>
      <c r="WXY25" s="713"/>
      <c r="WXZ25" s="713"/>
      <c r="WYA25" s="713"/>
      <c r="WYB25" s="713"/>
      <c r="WYC25" s="713"/>
      <c r="WYD25" s="713"/>
      <c r="WYE25" s="713"/>
      <c r="WYF25" s="713"/>
      <c r="WYG25" s="713"/>
      <c r="WYH25" s="713"/>
      <c r="WYI25" s="713"/>
      <c r="WYJ25" s="713"/>
      <c r="WYK25" s="713"/>
      <c r="WYL25" s="713"/>
      <c r="WYM25" s="713"/>
      <c r="WYN25" s="713"/>
      <c r="WYO25" s="713"/>
      <c r="WYP25" s="713"/>
      <c r="WYQ25" s="713"/>
      <c r="WYR25" s="713"/>
      <c r="WYS25" s="713"/>
      <c r="WYT25" s="713"/>
      <c r="WYU25" s="713"/>
      <c r="WYV25" s="713"/>
      <c r="WYW25" s="713"/>
      <c r="WYX25" s="713"/>
      <c r="WYY25" s="713"/>
      <c r="WYZ25" s="713"/>
      <c r="WZA25" s="713"/>
      <c r="WZB25" s="713"/>
      <c r="WZC25" s="713"/>
      <c r="WZD25" s="713"/>
      <c r="WZE25" s="713"/>
      <c r="WZF25" s="713"/>
      <c r="WZG25" s="713"/>
      <c r="WZH25" s="713"/>
      <c r="WZI25" s="713"/>
      <c r="WZJ25" s="713"/>
      <c r="WZK25" s="713"/>
      <c r="WZL25" s="713"/>
      <c r="WZM25" s="713"/>
      <c r="WZN25" s="713"/>
      <c r="WZO25" s="713"/>
      <c r="WZP25" s="713"/>
      <c r="WZQ25" s="713"/>
      <c r="WZR25" s="713"/>
      <c r="WZS25" s="713"/>
      <c r="WZT25" s="713"/>
      <c r="WZU25" s="713"/>
      <c r="WZV25" s="713"/>
      <c r="WZW25" s="713"/>
      <c r="WZX25" s="713"/>
      <c r="WZY25" s="713"/>
      <c r="WZZ25" s="713"/>
      <c r="XAA25" s="713"/>
      <c r="XAB25" s="713"/>
      <c r="XAC25" s="713"/>
      <c r="XAD25" s="713"/>
      <c r="XAE25" s="713"/>
      <c r="XAF25" s="713"/>
      <c r="XAG25" s="713"/>
      <c r="XAH25" s="713"/>
      <c r="XAI25" s="713"/>
      <c r="XAJ25" s="713"/>
      <c r="XAK25" s="713"/>
      <c r="XAL25" s="713"/>
      <c r="XAM25" s="713"/>
      <c r="XAN25" s="713"/>
      <c r="XAO25" s="713"/>
      <c r="XAP25" s="713"/>
      <c r="XAQ25" s="713"/>
      <c r="XAR25" s="713"/>
      <c r="XAS25" s="713"/>
      <c r="XAT25" s="713"/>
      <c r="XAU25" s="713"/>
      <c r="XAV25" s="713"/>
      <c r="XAW25" s="713"/>
      <c r="XAX25" s="713"/>
      <c r="XAY25" s="713"/>
      <c r="XAZ25" s="713"/>
      <c r="XBA25" s="713"/>
      <c r="XBB25" s="713"/>
      <c r="XBC25" s="713"/>
      <c r="XBD25" s="713"/>
      <c r="XBE25" s="713"/>
      <c r="XBF25" s="713"/>
      <c r="XBG25" s="713"/>
      <c r="XBH25" s="713"/>
      <c r="XBI25" s="713"/>
      <c r="XBJ25" s="713"/>
      <c r="XBK25" s="713"/>
      <c r="XBL25" s="713"/>
      <c r="XBM25" s="713"/>
      <c r="XBN25" s="713"/>
      <c r="XBO25" s="713"/>
      <c r="XBP25" s="713"/>
      <c r="XBQ25" s="713"/>
      <c r="XBR25" s="713"/>
      <c r="XBS25" s="713"/>
      <c r="XBT25" s="713"/>
      <c r="XBU25" s="713"/>
      <c r="XBV25" s="713"/>
      <c r="XBW25" s="713"/>
      <c r="XBX25" s="713"/>
      <c r="XBY25" s="713"/>
      <c r="XBZ25" s="713"/>
      <c r="XCA25" s="713"/>
      <c r="XCB25" s="713"/>
      <c r="XCC25" s="713"/>
      <c r="XCD25" s="713"/>
      <c r="XCE25" s="713"/>
      <c r="XCF25" s="713"/>
      <c r="XCG25" s="713"/>
      <c r="XCH25" s="713"/>
      <c r="XCI25" s="713"/>
      <c r="XCJ25" s="713"/>
      <c r="XCK25" s="713"/>
      <c r="XCL25" s="713"/>
      <c r="XCM25" s="713"/>
      <c r="XCN25" s="713"/>
      <c r="XCO25" s="713"/>
      <c r="XCP25" s="713"/>
      <c r="XCQ25" s="713"/>
      <c r="XCR25" s="713"/>
      <c r="XCS25" s="713"/>
      <c r="XCT25" s="713"/>
      <c r="XCU25" s="713"/>
      <c r="XCV25" s="713"/>
      <c r="XCW25" s="713"/>
      <c r="XCX25" s="713"/>
      <c r="XCY25" s="713"/>
      <c r="XCZ25" s="713"/>
      <c r="XDA25" s="713"/>
      <c r="XDB25" s="713"/>
      <c r="XDC25" s="713"/>
      <c r="XDD25" s="713"/>
      <c r="XDE25" s="713"/>
      <c r="XDF25" s="713"/>
      <c r="XDG25" s="713"/>
      <c r="XDH25" s="713"/>
      <c r="XDI25" s="713"/>
      <c r="XDJ25" s="713"/>
      <c r="XDK25" s="713"/>
      <c r="XDL25" s="713"/>
      <c r="XDM25" s="713"/>
      <c r="XDN25" s="713"/>
      <c r="XDO25" s="713"/>
      <c r="XDP25" s="713"/>
      <c r="XDQ25" s="713"/>
      <c r="XDR25" s="713"/>
      <c r="XDS25" s="713"/>
      <c r="XDT25" s="713"/>
      <c r="XDU25" s="713"/>
      <c r="XDV25" s="713"/>
      <c r="XDW25" s="713"/>
      <c r="XDX25" s="713"/>
      <c r="XDY25" s="713"/>
      <c r="XDZ25" s="713"/>
      <c r="XEA25" s="713"/>
      <c r="XEB25" s="713"/>
      <c r="XEC25" s="713"/>
      <c r="XED25" s="713"/>
      <c r="XEE25" s="713"/>
      <c r="XEF25" s="713"/>
      <c r="XEG25" s="713"/>
      <c r="XEH25" s="713"/>
      <c r="XEI25" s="713"/>
      <c r="XEJ25" s="713"/>
      <c r="XEK25" s="713"/>
      <c r="XEL25" s="713"/>
      <c r="XEM25" s="713"/>
      <c r="XEN25" s="713"/>
      <c r="XEO25" s="713"/>
      <c r="XEP25" s="713"/>
      <c r="XEQ25" s="713"/>
      <c r="XER25" s="713"/>
      <c r="XES25" s="713"/>
      <c r="XET25" s="713"/>
      <c r="XEU25" s="713"/>
      <c r="XEV25" s="713"/>
      <c r="XEW25" s="713"/>
      <c r="XEX25" s="713"/>
      <c r="XEY25" s="713"/>
      <c r="XEZ25" s="713"/>
      <c r="XFA25" s="713"/>
      <c r="XFB25" s="713"/>
      <c r="XFC25" s="713"/>
      <c r="XFD25" s="713"/>
    </row>
    <row r="26" spans="1:1 16143:16384" s="732" customFormat="1">
      <c r="WVW26" s="713"/>
      <c r="WVX26" s="713"/>
      <c r="WVY26" s="713"/>
      <c r="WVZ26" s="713"/>
      <c r="WWA26" s="713"/>
      <c r="WWB26" s="713"/>
      <c r="WWC26" s="713"/>
      <c r="WWD26" s="713"/>
      <c r="WWE26" s="713"/>
      <c r="WWF26" s="713"/>
      <c r="WWG26" s="713"/>
      <c r="WWH26" s="713"/>
      <c r="WWI26" s="713"/>
      <c r="WWJ26" s="713"/>
      <c r="WWK26" s="713"/>
      <c r="WWL26" s="713"/>
      <c r="WWM26" s="713"/>
      <c r="WWN26" s="713"/>
      <c r="WWO26" s="713"/>
      <c r="WWP26" s="713"/>
      <c r="WWQ26" s="713"/>
      <c r="WWR26" s="713"/>
      <c r="WWS26" s="713"/>
      <c r="WWT26" s="713"/>
      <c r="WWU26" s="713"/>
      <c r="WWV26" s="713"/>
      <c r="WWW26" s="713"/>
      <c r="WWX26" s="713"/>
      <c r="WWY26" s="713"/>
      <c r="WWZ26" s="713"/>
      <c r="WXA26" s="713"/>
      <c r="WXB26" s="713"/>
      <c r="WXC26" s="713"/>
      <c r="WXD26" s="713"/>
      <c r="WXE26" s="713"/>
      <c r="WXF26" s="713"/>
      <c r="WXG26" s="713"/>
      <c r="WXH26" s="713"/>
      <c r="WXI26" s="713"/>
      <c r="WXJ26" s="713"/>
      <c r="WXK26" s="713"/>
      <c r="WXL26" s="713"/>
      <c r="WXM26" s="713"/>
      <c r="WXN26" s="713"/>
      <c r="WXO26" s="713"/>
      <c r="WXP26" s="713"/>
      <c r="WXQ26" s="713"/>
      <c r="WXR26" s="713"/>
      <c r="WXS26" s="713"/>
      <c r="WXT26" s="713"/>
      <c r="WXU26" s="713"/>
      <c r="WXV26" s="713"/>
      <c r="WXW26" s="713"/>
      <c r="WXX26" s="713"/>
      <c r="WXY26" s="713"/>
      <c r="WXZ26" s="713"/>
      <c r="WYA26" s="713"/>
      <c r="WYB26" s="713"/>
      <c r="WYC26" s="713"/>
      <c r="WYD26" s="713"/>
      <c r="WYE26" s="713"/>
      <c r="WYF26" s="713"/>
      <c r="WYG26" s="713"/>
      <c r="WYH26" s="713"/>
      <c r="WYI26" s="713"/>
      <c r="WYJ26" s="713"/>
      <c r="WYK26" s="713"/>
      <c r="WYL26" s="713"/>
      <c r="WYM26" s="713"/>
      <c r="WYN26" s="713"/>
      <c r="WYO26" s="713"/>
      <c r="WYP26" s="713"/>
      <c r="WYQ26" s="713"/>
      <c r="WYR26" s="713"/>
      <c r="WYS26" s="713"/>
      <c r="WYT26" s="713"/>
      <c r="WYU26" s="713"/>
      <c r="WYV26" s="713"/>
      <c r="WYW26" s="713"/>
      <c r="WYX26" s="713"/>
      <c r="WYY26" s="713"/>
      <c r="WYZ26" s="713"/>
      <c r="WZA26" s="713"/>
      <c r="WZB26" s="713"/>
      <c r="WZC26" s="713"/>
      <c r="WZD26" s="713"/>
      <c r="WZE26" s="713"/>
      <c r="WZF26" s="713"/>
      <c r="WZG26" s="713"/>
      <c r="WZH26" s="713"/>
      <c r="WZI26" s="713"/>
      <c r="WZJ26" s="713"/>
      <c r="WZK26" s="713"/>
      <c r="WZL26" s="713"/>
      <c r="WZM26" s="713"/>
      <c r="WZN26" s="713"/>
      <c r="WZO26" s="713"/>
      <c r="WZP26" s="713"/>
      <c r="WZQ26" s="713"/>
      <c r="WZR26" s="713"/>
      <c r="WZS26" s="713"/>
      <c r="WZT26" s="713"/>
      <c r="WZU26" s="713"/>
      <c r="WZV26" s="713"/>
      <c r="WZW26" s="713"/>
      <c r="WZX26" s="713"/>
      <c r="WZY26" s="713"/>
      <c r="WZZ26" s="713"/>
      <c r="XAA26" s="713"/>
      <c r="XAB26" s="713"/>
      <c r="XAC26" s="713"/>
      <c r="XAD26" s="713"/>
      <c r="XAE26" s="713"/>
      <c r="XAF26" s="713"/>
      <c r="XAG26" s="713"/>
      <c r="XAH26" s="713"/>
      <c r="XAI26" s="713"/>
      <c r="XAJ26" s="713"/>
      <c r="XAK26" s="713"/>
      <c r="XAL26" s="713"/>
      <c r="XAM26" s="713"/>
      <c r="XAN26" s="713"/>
      <c r="XAO26" s="713"/>
      <c r="XAP26" s="713"/>
      <c r="XAQ26" s="713"/>
      <c r="XAR26" s="713"/>
      <c r="XAS26" s="713"/>
      <c r="XAT26" s="713"/>
      <c r="XAU26" s="713"/>
      <c r="XAV26" s="713"/>
      <c r="XAW26" s="713"/>
      <c r="XAX26" s="713"/>
      <c r="XAY26" s="713"/>
      <c r="XAZ26" s="713"/>
      <c r="XBA26" s="713"/>
      <c r="XBB26" s="713"/>
      <c r="XBC26" s="713"/>
      <c r="XBD26" s="713"/>
      <c r="XBE26" s="713"/>
      <c r="XBF26" s="713"/>
      <c r="XBG26" s="713"/>
      <c r="XBH26" s="713"/>
      <c r="XBI26" s="713"/>
      <c r="XBJ26" s="713"/>
      <c r="XBK26" s="713"/>
      <c r="XBL26" s="713"/>
      <c r="XBM26" s="713"/>
      <c r="XBN26" s="713"/>
      <c r="XBO26" s="713"/>
      <c r="XBP26" s="713"/>
      <c r="XBQ26" s="713"/>
      <c r="XBR26" s="713"/>
      <c r="XBS26" s="713"/>
      <c r="XBT26" s="713"/>
      <c r="XBU26" s="713"/>
      <c r="XBV26" s="713"/>
      <c r="XBW26" s="713"/>
      <c r="XBX26" s="713"/>
      <c r="XBY26" s="713"/>
      <c r="XBZ26" s="713"/>
      <c r="XCA26" s="713"/>
      <c r="XCB26" s="713"/>
      <c r="XCC26" s="713"/>
      <c r="XCD26" s="713"/>
      <c r="XCE26" s="713"/>
      <c r="XCF26" s="713"/>
      <c r="XCG26" s="713"/>
      <c r="XCH26" s="713"/>
      <c r="XCI26" s="713"/>
      <c r="XCJ26" s="713"/>
      <c r="XCK26" s="713"/>
      <c r="XCL26" s="713"/>
      <c r="XCM26" s="713"/>
      <c r="XCN26" s="713"/>
      <c r="XCO26" s="713"/>
      <c r="XCP26" s="713"/>
      <c r="XCQ26" s="713"/>
      <c r="XCR26" s="713"/>
      <c r="XCS26" s="713"/>
      <c r="XCT26" s="713"/>
      <c r="XCU26" s="713"/>
      <c r="XCV26" s="713"/>
      <c r="XCW26" s="713"/>
      <c r="XCX26" s="713"/>
      <c r="XCY26" s="713"/>
      <c r="XCZ26" s="713"/>
      <c r="XDA26" s="713"/>
      <c r="XDB26" s="713"/>
      <c r="XDC26" s="713"/>
      <c r="XDD26" s="713"/>
      <c r="XDE26" s="713"/>
      <c r="XDF26" s="713"/>
      <c r="XDG26" s="713"/>
      <c r="XDH26" s="713"/>
      <c r="XDI26" s="713"/>
      <c r="XDJ26" s="713"/>
      <c r="XDK26" s="713"/>
      <c r="XDL26" s="713"/>
      <c r="XDM26" s="713"/>
      <c r="XDN26" s="713"/>
      <c r="XDO26" s="713"/>
      <c r="XDP26" s="713"/>
      <c r="XDQ26" s="713"/>
      <c r="XDR26" s="713"/>
      <c r="XDS26" s="713"/>
      <c r="XDT26" s="713"/>
      <c r="XDU26" s="713"/>
      <c r="XDV26" s="713"/>
      <c r="XDW26" s="713"/>
      <c r="XDX26" s="713"/>
      <c r="XDY26" s="713"/>
      <c r="XDZ26" s="713"/>
      <c r="XEA26" s="713"/>
      <c r="XEB26" s="713"/>
      <c r="XEC26" s="713"/>
      <c r="XED26" s="713"/>
      <c r="XEE26" s="713"/>
      <c r="XEF26" s="713"/>
      <c r="XEG26" s="713"/>
      <c r="XEH26" s="713"/>
      <c r="XEI26" s="713"/>
      <c r="XEJ26" s="713"/>
      <c r="XEK26" s="713"/>
      <c r="XEL26" s="713"/>
      <c r="XEM26" s="713"/>
      <c r="XEN26" s="713"/>
      <c r="XEO26" s="713"/>
      <c r="XEP26" s="713"/>
      <c r="XEQ26" s="713"/>
      <c r="XER26" s="713"/>
      <c r="XES26" s="713"/>
      <c r="XET26" s="713"/>
      <c r="XEU26" s="713"/>
      <c r="XEV26" s="713"/>
      <c r="XEW26" s="713"/>
      <c r="XEX26" s="713"/>
      <c r="XEY26" s="713"/>
      <c r="XEZ26" s="713"/>
      <c r="XFA26" s="713"/>
      <c r="XFB26" s="713"/>
      <c r="XFC26" s="713"/>
      <c r="XFD26" s="713"/>
    </row>
    <row r="27" spans="1:1 16143:16384" s="732" customFormat="1">
      <c r="WVW27" s="713"/>
      <c r="WVX27" s="713"/>
      <c r="WVY27" s="713"/>
      <c r="WVZ27" s="713"/>
      <c r="WWA27" s="713"/>
      <c r="WWB27" s="713"/>
      <c r="WWC27" s="713"/>
      <c r="WWD27" s="713"/>
      <c r="WWE27" s="713"/>
      <c r="WWF27" s="713"/>
      <c r="WWG27" s="713"/>
      <c r="WWH27" s="713"/>
      <c r="WWI27" s="713"/>
      <c r="WWJ27" s="713"/>
      <c r="WWK27" s="713"/>
      <c r="WWL27" s="713"/>
      <c r="WWM27" s="713"/>
      <c r="WWN27" s="713"/>
      <c r="WWO27" s="713"/>
      <c r="WWP27" s="713"/>
      <c r="WWQ27" s="713"/>
      <c r="WWR27" s="713"/>
      <c r="WWS27" s="713"/>
      <c r="WWT27" s="713"/>
      <c r="WWU27" s="713"/>
      <c r="WWV27" s="713"/>
      <c r="WWW27" s="713"/>
      <c r="WWX27" s="713"/>
      <c r="WWY27" s="713"/>
      <c r="WWZ27" s="713"/>
      <c r="WXA27" s="713"/>
      <c r="WXB27" s="713"/>
      <c r="WXC27" s="713"/>
      <c r="WXD27" s="713"/>
      <c r="WXE27" s="713"/>
      <c r="WXF27" s="713"/>
      <c r="WXG27" s="713"/>
      <c r="WXH27" s="713"/>
      <c r="WXI27" s="713"/>
      <c r="WXJ27" s="713"/>
      <c r="WXK27" s="713"/>
      <c r="WXL27" s="713"/>
      <c r="WXM27" s="713"/>
      <c r="WXN27" s="713"/>
      <c r="WXO27" s="713"/>
      <c r="WXP27" s="713"/>
      <c r="WXQ27" s="713"/>
      <c r="WXR27" s="713"/>
      <c r="WXS27" s="713"/>
      <c r="WXT27" s="713"/>
      <c r="WXU27" s="713"/>
      <c r="WXV27" s="713"/>
      <c r="WXW27" s="713"/>
      <c r="WXX27" s="713"/>
      <c r="WXY27" s="713"/>
      <c r="WXZ27" s="713"/>
      <c r="WYA27" s="713"/>
      <c r="WYB27" s="713"/>
      <c r="WYC27" s="713"/>
      <c r="WYD27" s="713"/>
      <c r="WYE27" s="713"/>
      <c r="WYF27" s="713"/>
      <c r="WYG27" s="713"/>
      <c r="WYH27" s="713"/>
      <c r="WYI27" s="713"/>
      <c r="WYJ27" s="713"/>
      <c r="WYK27" s="713"/>
      <c r="WYL27" s="713"/>
      <c r="WYM27" s="713"/>
      <c r="WYN27" s="713"/>
      <c r="WYO27" s="713"/>
      <c r="WYP27" s="713"/>
      <c r="WYQ27" s="713"/>
      <c r="WYR27" s="713"/>
      <c r="WYS27" s="713"/>
      <c r="WYT27" s="713"/>
      <c r="WYU27" s="713"/>
      <c r="WYV27" s="713"/>
      <c r="WYW27" s="713"/>
      <c r="WYX27" s="713"/>
      <c r="WYY27" s="713"/>
      <c r="WYZ27" s="713"/>
      <c r="WZA27" s="713"/>
      <c r="WZB27" s="713"/>
      <c r="WZC27" s="713"/>
      <c r="WZD27" s="713"/>
      <c r="WZE27" s="713"/>
      <c r="WZF27" s="713"/>
      <c r="WZG27" s="713"/>
      <c r="WZH27" s="713"/>
      <c r="WZI27" s="713"/>
      <c r="WZJ27" s="713"/>
      <c r="WZK27" s="713"/>
      <c r="WZL27" s="713"/>
      <c r="WZM27" s="713"/>
      <c r="WZN27" s="713"/>
      <c r="WZO27" s="713"/>
      <c r="WZP27" s="713"/>
      <c r="WZQ27" s="713"/>
      <c r="WZR27" s="713"/>
      <c r="WZS27" s="713"/>
      <c r="WZT27" s="713"/>
      <c r="WZU27" s="713"/>
      <c r="WZV27" s="713"/>
      <c r="WZW27" s="713"/>
      <c r="WZX27" s="713"/>
      <c r="WZY27" s="713"/>
      <c r="WZZ27" s="713"/>
      <c r="XAA27" s="713"/>
      <c r="XAB27" s="713"/>
      <c r="XAC27" s="713"/>
      <c r="XAD27" s="713"/>
      <c r="XAE27" s="713"/>
      <c r="XAF27" s="713"/>
      <c r="XAG27" s="713"/>
      <c r="XAH27" s="713"/>
      <c r="XAI27" s="713"/>
      <c r="XAJ27" s="713"/>
      <c r="XAK27" s="713"/>
      <c r="XAL27" s="713"/>
      <c r="XAM27" s="713"/>
      <c r="XAN27" s="713"/>
      <c r="XAO27" s="713"/>
      <c r="XAP27" s="713"/>
      <c r="XAQ27" s="713"/>
      <c r="XAR27" s="713"/>
      <c r="XAS27" s="713"/>
      <c r="XAT27" s="713"/>
      <c r="XAU27" s="713"/>
      <c r="XAV27" s="713"/>
      <c r="XAW27" s="713"/>
      <c r="XAX27" s="713"/>
      <c r="XAY27" s="713"/>
      <c r="XAZ27" s="713"/>
      <c r="XBA27" s="713"/>
      <c r="XBB27" s="713"/>
      <c r="XBC27" s="713"/>
      <c r="XBD27" s="713"/>
      <c r="XBE27" s="713"/>
      <c r="XBF27" s="713"/>
      <c r="XBG27" s="713"/>
      <c r="XBH27" s="713"/>
      <c r="XBI27" s="713"/>
      <c r="XBJ27" s="713"/>
      <c r="XBK27" s="713"/>
      <c r="XBL27" s="713"/>
      <c r="XBM27" s="713"/>
      <c r="XBN27" s="713"/>
      <c r="XBO27" s="713"/>
      <c r="XBP27" s="713"/>
      <c r="XBQ27" s="713"/>
      <c r="XBR27" s="713"/>
      <c r="XBS27" s="713"/>
      <c r="XBT27" s="713"/>
      <c r="XBU27" s="713"/>
      <c r="XBV27" s="713"/>
      <c r="XBW27" s="713"/>
      <c r="XBX27" s="713"/>
      <c r="XBY27" s="713"/>
      <c r="XBZ27" s="713"/>
      <c r="XCA27" s="713"/>
      <c r="XCB27" s="713"/>
      <c r="XCC27" s="713"/>
      <c r="XCD27" s="713"/>
      <c r="XCE27" s="713"/>
      <c r="XCF27" s="713"/>
      <c r="XCG27" s="713"/>
      <c r="XCH27" s="713"/>
      <c r="XCI27" s="713"/>
      <c r="XCJ27" s="713"/>
      <c r="XCK27" s="713"/>
      <c r="XCL27" s="713"/>
      <c r="XCM27" s="713"/>
      <c r="XCN27" s="713"/>
      <c r="XCO27" s="713"/>
      <c r="XCP27" s="713"/>
      <c r="XCQ27" s="713"/>
      <c r="XCR27" s="713"/>
      <c r="XCS27" s="713"/>
      <c r="XCT27" s="713"/>
      <c r="XCU27" s="713"/>
      <c r="XCV27" s="713"/>
      <c r="XCW27" s="713"/>
      <c r="XCX27" s="713"/>
      <c r="XCY27" s="713"/>
      <c r="XCZ27" s="713"/>
      <c r="XDA27" s="713"/>
      <c r="XDB27" s="713"/>
      <c r="XDC27" s="713"/>
      <c r="XDD27" s="713"/>
      <c r="XDE27" s="713"/>
      <c r="XDF27" s="713"/>
      <c r="XDG27" s="713"/>
      <c r="XDH27" s="713"/>
      <c r="XDI27" s="713"/>
      <c r="XDJ27" s="713"/>
      <c r="XDK27" s="713"/>
      <c r="XDL27" s="713"/>
      <c r="XDM27" s="713"/>
      <c r="XDN27" s="713"/>
      <c r="XDO27" s="713"/>
      <c r="XDP27" s="713"/>
      <c r="XDQ27" s="713"/>
      <c r="XDR27" s="713"/>
      <c r="XDS27" s="713"/>
      <c r="XDT27" s="713"/>
      <c r="XDU27" s="713"/>
      <c r="XDV27" s="713"/>
      <c r="XDW27" s="713"/>
      <c r="XDX27" s="713"/>
      <c r="XDY27" s="713"/>
      <c r="XDZ27" s="713"/>
      <c r="XEA27" s="713"/>
      <c r="XEB27" s="713"/>
      <c r="XEC27" s="713"/>
      <c r="XED27" s="713"/>
      <c r="XEE27" s="713"/>
      <c r="XEF27" s="713"/>
      <c r="XEG27" s="713"/>
      <c r="XEH27" s="713"/>
      <c r="XEI27" s="713"/>
      <c r="XEJ27" s="713"/>
      <c r="XEK27" s="713"/>
      <c r="XEL27" s="713"/>
      <c r="XEM27" s="713"/>
      <c r="XEN27" s="713"/>
      <c r="XEO27" s="713"/>
      <c r="XEP27" s="713"/>
      <c r="XEQ27" s="713"/>
      <c r="XER27" s="713"/>
      <c r="XES27" s="713"/>
      <c r="XET27" s="713"/>
      <c r="XEU27" s="713"/>
      <c r="XEV27" s="713"/>
      <c r="XEW27" s="713"/>
      <c r="XEX27" s="713"/>
      <c r="XEY27" s="713"/>
      <c r="XEZ27" s="713"/>
      <c r="XFA27" s="713"/>
      <c r="XFB27" s="713"/>
      <c r="XFC27" s="713"/>
      <c r="XFD27" s="713"/>
    </row>
    <row r="28" spans="1:1 16143:16384" s="732" customFormat="1">
      <c r="WVW28" s="713"/>
      <c r="WVX28" s="713"/>
      <c r="WVY28" s="713"/>
      <c r="WVZ28" s="713"/>
      <c r="WWA28" s="713"/>
      <c r="WWB28" s="713"/>
      <c r="WWC28" s="713"/>
      <c r="WWD28" s="713"/>
      <c r="WWE28" s="713"/>
      <c r="WWF28" s="713"/>
      <c r="WWG28" s="713"/>
      <c r="WWH28" s="713"/>
      <c r="WWI28" s="713"/>
      <c r="WWJ28" s="713"/>
      <c r="WWK28" s="713"/>
      <c r="WWL28" s="713"/>
      <c r="WWM28" s="713"/>
      <c r="WWN28" s="713"/>
      <c r="WWO28" s="713"/>
      <c r="WWP28" s="713"/>
      <c r="WWQ28" s="713"/>
      <c r="WWR28" s="713"/>
      <c r="WWS28" s="713"/>
      <c r="WWT28" s="713"/>
      <c r="WWU28" s="713"/>
      <c r="WWV28" s="713"/>
      <c r="WWW28" s="713"/>
      <c r="WWX28" s="713"/>
      <c r="WWY28" s="713"/>
      <c r="WWZ28" s="713"/>
      <c r="WXA28" s="713"/>
      <c r="WXB28" s="713"/>
      <c r="WXC28" s="713"/>
      <c r="WXD28" s="713"/>
      <c r="WXE28" s="713"/>
      <c r="WXF28" s="713"/>
      <c r="WXG28" s="713"/>
      <c r="WXH28" s="713"/>
      <c r="WXI28" s="713"/>
      <c r="WXJ28" s="713"/>
      <c r="WXK28" s="713"/>
      <c r="WXL28" s="713"/>
      <c r="WXM28" s="713"/>
      <c r="WXN28" s="713"/>
      <c r="WXO28" s="713"/>
      <c r="WXP28" s="713"/>
      <c r="WXQ28" s="713"/>
      <c r="WXR28" s="713"/>
      <c r="WXS28" s="713"/>
      <c r="WXT28" s="713"/>
      <c r="WXU28" s="713"/>
      <c r="WXV28" s="713"/>
      <c r="WXW28" s="713"/>
      <c r="WXX28" s="713"/>
      <c r="WXY28" s="713"/>
      <c r="WXZ28" s="713"/>
      <c r="WYA28" s="713"/>
      <c r="WYB28" s="713"/>
      <c r="WYC28" s="713"/>
      <c r="WYD28" s="713"/>
      <c r="WYE28" s="713"/>
      <c r="WYF28" s="713"/>
      <c r="WYG28" s="713"/>
      <c r="WYH28" s="713"/>
      <c r="WYI28" s="713"/>
      <c r="WYJ28" s="713"/>
      <c r="WYK28" s="713"/>
      <c r="WYL28" s="713"/>
      <c r="WYM28" s="713"/>
      <c r="WYN28" s="713"/>
      <c r="WYO28" s="713"/>
      <c r="WYP28" s="713"/>
      <c r="WYQ28" s="713"/>
      <c r="WYR28" s="713"/>
      <c r="WYS28" s="713"/>
      <c r="WYT28" s="713"/>
      <c r="WYU28" s="713"/>
      <c r="WYV28" s="713"/>
      <c r="WYW28" s="713"/>
      <c r="WYX28" s="713"/>
      <c r="WYY28" s="713"/>
      <c r="WYZ28" s="713"/>
      <c r="WZA28" s="713"/>
      <c r="WZB28" s="713"/>
      <c r="WZC28" s="713"/>
      <c r="WZD28" s="713"/>
      <c r="WZE28" s="713"/>
      <c r="WZF28" s="713"/>
      <c r="WZG28" s="713"/>
      <c r="WZH28" s="713"/>
      <c r="WZI28" s="713"/>
      <c r="WZJ28" s="713"/>
      <c r="WZK28" s="713"/>
      <c r="WZL28" s="713"/>
      <c r="WZM28" s="713"/>
      <c r="WZN28" s="713"/>
      <c r="WZO28" s="713"/>
      <c r="WZP28" s="713"/>
      <c r="WZQ28" s="713"/>
      <c r="WZR28" s="713"/>
      <c r="WZS28" s="713"/>
      <c r="WZT28" s="713"/>
      <c r="WZU28" s="713"/>
      <c r="WZV28" s="713"/>
      <c r="WZW28" s="713"/>
      <c r="WZX28" s="713"/>
      <c r="WZY28" s="713"/>
      <c r="WZZ28" s="713"/>
      <c r="XAA28" s="713"/>
      <c r="XAB28" s="713"/>
      <c r="XAC28" s="713"/>
      <c r="XAD28" s="713"/>
      <c r="XAE28" s="713"/>
      <c r="XAF28" s="713"/>
      <c r="XAG28" s="713"/>
      <c r="XAH28" s="713"/>
      <c r="XAI28" s="713"/>
      <c r="XAJ28" s="713"/>
      <c r="XAK28" s="713"/>
      <c r="XAL28" s="713"/>
      <c r="XAM28" s="713"/>
      <c r="XAN28" s="713"/>
      <c r="XAO28" s="713"/>
      <c r="XAP28" s="713"/>
      <c r="XAQ28" s="713"/>
      <c r="XAR28" s="713"/>
      <c r="XAS28" s="713"/>
      <c r="XAT28" s="713"/>
      <c r="XAU28" s="713"/>
      <c r="XAV28" s="713"/>
      <c r="XAW28" s="713"/>
      <c r="XAX28" s="713"/>
      <c r="XAY28" s="713"/>
      <c r="XAZ28" s="713"/>
      <c r="XBA28" s="713"/>
      <c r="XBB28" s="713"/>
      <c r="XBC28" s="713"/>
      <c r="XBD28" s="713"/>
      <c r="XBE28" s="713"/>
      <c r="XBF28" s="713"/>
      <c r="XBG28" s="713"/>
      <c r="XBH28" s="713"/>
      <c r="XBI28" s="713"/>
      <c r="XBJ28" s="713"/>
      <c r="XBK28" s="713"/>
      <c r="XBL28" s="713"/>
      <c r="XBM28" s="713"/>
      <c r="XBN28" s="713"/>
      <c r="XBO28" s="713"/>
      <c r="XBP28" s="713"/>
      <c r="XBQ28" s="713"/>
      <c r="XBR28" s="713"/>
      <c r="XBS28" s="713"/>
      <c r="XBT28" s="713"/>
      <c r="XBU28" s="713"/>
      <c r="XBV28" s="713"/>
      <c r="XBW28" s="713"/>
      <c r="XBX28" s="713"/>
      <c r="XBY28" s="713"/>
      <c r="XBZ28" s="713"/>
      <c r="XCA28" s="713"/>
      <c r="XCB28" s="713"/>
      <c r="XCC28" s="713"/>
      <c r="XCD28" s="713"/>
      <c r="XCE28" s="713"/>
      <c r="XCF28" s="713"/>
      <c r="XCG28" s="713"/>
      <c r="XCH28" s="713"/>
      <c r="XCI28" s="713"/>
      <c r="XCJ28" s="713"/>
      <c r="XCK28" s="713"/>
      <c r="XCL28" s="713"/>
      <c r="XCM28" s="713"/>
      <c r="XCN28" s="713"/>
      <c r="XCO28" s="713"/>
      <c r="XCP28" s="713"/>
      <c r="XCQ28" s="713"/>
      <c r="XCR28" s="713"/>
      <c r="XCS28" s="713"/>
      <c r="XCT28" s="713"/>
      <c r="XCU28" s="713"/>
      <c r="XCV28" s="713"/>
      <c r="XCW28" s="713"/>
      <c r="XCX28" s="713"/>
      <c r="XCY28" s="713"/>
      <c r="XCZ28" s="713"/>
      <c r="XDA28" s="713"/>
      <c r="XDB28" s="713"/>
      <c r="XDC28" s="713"/>
      <c r="XDD28" s="713"/>
      <c r="XDE28" s="713"/>
      <c r="XDF28" s="713"/>
      <c r="XDG28" s="713"/>
      <c r="XDH28" s="713"/>
      <c r="XDI28" s="713"/>
      <c r="XDJ28" s="713"/>
      <c r="XDK28" s="713"/>
      <c r="XDL28" s="713"/>
      <c r="XDM28" s="713"/>
      <c r="XDN28" s="713"/>
      <c r="XDO28" s="713"/>
      <c r="XDP28" s="713"/>
      <c r="XDQ28" s="713"/>
      <c r="XDR28" s="713"/>
      <c r="XDS28" s="713"/>
      <c r="XDT28" s="713"/>
      <c r="XDU28" s="713"/>
      <c r="XDV28" s="713"/>
      <c r="XDW28" s="713"/>
      <c r="XDX28" s="713"/>
      <c r="XDY28" s="713"/>
      <c r="XDZ28" s="713"/>
      <c r="XEA28" s="713"/>
      <c r="XEB28" s="713"/>
      <c r="XEC28" s="713"/>
      <c r="XED28" s="713"/>
      <c r="XEE28" s="713"/>
      <c r="XEF28" s="713"/>
      <c r="XEG28" s="713"/>
      <c r="XEH28" s="713"/>
      <c r="XEI28" s="713"/>
      <c r="XEJ28" s="713"/>
      <c r="XEK28" s="713"/>
      <c r="XEL28" s="713"/>
      <c r="XEM28" s="713"/>
      <c r="XEN28" s="713"/>
      <c r="XEO28" s="713"/>
      <c r="XEP28" s="713"/>
      <c r="XEQ28" s="713"/>
      <c r="XER28" s="713"/>
      <c r="XES28" s="713"/>
      <c r="XET28" s="713"/>
      <c r="XEU28" s="713"/>
      <c r="XEV28" s="713"/>
      <c r="XEW28" s="713"/>
      <c r="XEX28" s="713"/>
      <c r="XEY28" s="713"/>
      <c r="XEZ28" s="713"/>
      <c r="XFA28" s="713"/>
      <c r="XFB28" s="713"/>
      <c r="XFC28" s="713"/>
      <c r="XFD28" s="713"/>
    </row>
    <row r="29" spans="1:1 16143:16384" s="732" customFormat="1">
      <c r="WVW29" s="713"/>
      <c r="WVX29" s="713"/>
      <c r="WVY29" s="713"/>
      <c r="WVZ29" s="713"/>
      <c r="WWA29" s="713"/>
      <c r="WWB29" s="713"/>
      <c r="WWC29" s="713"/>
      <c r="WWD29" s="713"/>
      <c r="WWE29" s="713"/>
      <c r="WWF29" s="713"/>
      <c r="WWG29" s="713"/>
      <c r="WWH29" s="713"/>
      <c r="WWI29" s="713"/>
      <c r="WWJ29" s="713"/>
      <c r="WWK29" s="713"/>
      <c r="WWL29" s="713"/>
      <c r="WWM29" s="713"/>
      <c r="WWN29" s="713"/>
      <c r="WWO29" s="713"/>
      <c r="WWP29" s="713"/>
      <c r="WWQ29" s="713"/>
      <c r="WWR29" s="713"/>
      <c r="WWS29" s="713"/>
      <c r="WWT29" s="713"/>
      <c r="WWU29" s="713"/>
      <c r="WWV29" s="713"/>
      <c r="WWW29" s="713"/>
      <c r="WWX29" s="713"/>
      <c r="WWY29" s="713"/>
      <c r="WWZ29" s="713"/>
      <c r="WXA29" s="713"/>
      <c r="WXB29" s="713"/>
      <c r="WXC29" s="713"/>
      <c r="WXD29" s="713"/>
      <c r="WXE29" s="713"/>
      <c r="WXF29" s="713"/>
      <c r="WXG29" s="713"/>
      <c r="WXH29" s="713"/>
      <c r="WXI29" s="713"/>
      <c r="WXJ29" s="713"/>
      <c r="WXK29" s="713"/>
      <c r="WXL29" s="713"/>
      <c r="WXM29" s="713"/>
      <c r="WXN29" s="713"/>
      <c r="WXO29" s="713"/>
      <c r="WXP29" s="713"/>
      <c r="WXQ29" s="713"/>
      <c r="WXR29" s="713"/>
      <c r="WXS29" s="713"/>
      <c r="WXT29" s="713"/>
      <c r="WXU29" s="713"/>
      <c r="WXV29" s="713"/>
      <c r="WXW29" s="713"/>
      <c r="WXX29" s="713"/>
      <c r="WXY29" s="713"/>
      <c r="WXZ29" s="713"/>
      <c r="WYA29" s="713"/>
      <c r="WYB29" s="713"/>
      <c r="WYC29" s="713"/>
      <c r="WYD29" s="713"/>
      <c r="WYE29" s="713"/>
      <c r="WYF29" s="713"/>
      <c r="WYG29" s="713"/>
      <c r="WYH29" s="713"/>
      <c r="WYI29" s="713"/>
      <c r="WYJ29" s="713"/>
      <c r="WYK29" s="713"/>
      <c r="WYL29" s="713"/>
      <c r="WYM29" s="713"/>
      <c r="WYN29" s="713"/>
      <c r="WYO29" s="713"/>
      <c r="WYP29" s="713"/>
      <c r="WYQ29" s="713"/>
      <c r="WYR29" s="713"/>
      <c r="WYS29" s="713"/>
      <c r="WYT29" s="713"/>
      <c r="WYU29" s="713"/>
      <c r="WYV29" s="713"/>
      <c r="WYW29" s="713"/>
      <c r="WYX29" s="713"/>
      <c r="WYY29" s="713"/>
      <c r="WYZ29" s="713"/>
      <c r="WZA29" s="713"/>
      <c r="WZB29" s="713"/>
      <c r="WZC29" s="713"/>
      <c r="WZD29" s="713"/>
      <c r="WZE29" s="713"/>
      <c r="WZF29" s="713"/>
      <c r="WZG29" s="713"/>
      <c r="WZH29" s="713"/>
      <c r="WZI29" s="713"/>
      <c r="WZJ29" s="713"/>
      <c r="WZK29" s="713"/>
      <c r="WZL29" s="713"/>
      <c r="WZM29" s="713"/>
      <c r="WZN29" s="713"/>
      <c r="WZO29" s="713"/>
      <c r="WZP29" s="713"/>
      <c r="WZQ29" s="713"/>
      <c r="WZR29" s="713"/>
      <c r="WZS29" s="713"/>
      <c r="WZT29" s="713"/>
      <c r="WZU29" s="713"/>
      <c r="WZV29" s="713"/>
      <c r="WZW29" s="713"/>
      <c r="WZX29" s="713"/>
      <c r="WZY29" s="713"/>
      <c r="WZZ29" s="713"/>
      <c r="XAA29" s="713"/>
      <c r="XAB29" s="713"/>
      <c r="XAC29" s="713"/>
      <c r="XAD29" s="713"/>
      <c r="XAE29" s="713"/>
      <c r="XAF29" s="713"/>
      <c r="XAG29" s="713"/>
      <c r="XAH29" s="713"/>
      <c r="XAI29" s="713"/>
      <c r="XAJ29" s="713"/>
      <c r="XAK29" s="713"/>
      <c r="XAL29" s="713"/>
      <c r="XAM29" s="713"/>
      <c r="XAN29" s="713"/>
      <c r="XAO29" s="713"/>
      <c r="XAP29" s="713"/>
      <c r="XAQ29" s="713"/>
      <c r="XAR29" s="713"/>
      <c r="XAS29" s="713"/>
      <c r="XAT29" s="713"/>
      <c r="XAU29" s="713"/>
      <c r="XAV29" s="713"/>
      <c r="XAW29" s="713"/>
      <c r="XAX29" s="713"/>
      <c r="XAY29" s="713"/>
      <c r="XAZ29" s="713"/>
      <c r="XBA29" s="713"/>
      <c r="XBB29" s="713"/>
      <c r="XBC29" s="713"/>
      <c r="XBD29" s="713"/>
      <c r="XBE29" s="713"/>
      <c r="XBF29" s="713"/>
      <c r="XBG29" s="713"/>
      <c r="XBH29" s="713"/>
      <c r="XBI29" s="713"/>
      <c r="XBJ29" s="713"/>
      <c r="XBK29" s="713"/>
      <c r="XBL29" s="713"/>
      <c r="XBM29" s="713"/>
      <c r="XBN29" s="713"/>
      <c r="XBO29" s="713"/>
      <c r="XBP29" s="713"/>
      <c r="XBQ29" s="713"/>
      <c r="XBR29" s="713"/>
      <c r="XBS29" s="713"/>
      <c r="XBT29" s="713"/>
      <c r="XBU29" s="713"/>
      <c r="XBV29" s="713"/>
      <c r="XBW29" s="713"/>
      <c r="XBX29" s="713"/>
      <c r="XBY29" s="713"/>
      <c r="XBZ29" s="713"/>
      <c r="XCA29" s="713"/>
      <c r="XCB29" s="713"/>
      <c r="XCC29" s="713"/>
      <c r="XCD29" s="713"/>
      <c r="XCE29" s="713"/>
      <c r="XCF29" s="713"/>
      <c r="XCG29" s="713"/>
      <c r="XCH29" s="713"/>
      <c r="XCI29" s="713"/>
      <c r="XCJ29" s="713"/>
      <c r="XCK29" s="713"/>
      <c r="XCL29" s="713"/>
      <c r="XCM29" s="713"/>
      <c r="XCN29" s="713"/>
      <c r="XCO29" s="713"/>
      <c r="XCP29" s="713"/>
      <c r="XCQ29" s="713"/>
      <c r="XCR29" s="713"/>
      <c r="XCS29" s="713"/>
      <c r="XCT29" s="713"/>
      <c r="XCU29" s="713"/>
      <c r="XCV29" s="713"/>
      <c r="XCW29" s="713"/>
      <c r="XCX29" s="713"/>
      <c r="XCY29" s="713"/>
      <c r="XCZ29" s="713"/>
      <c r="XDA29" s="713"/>
      <c r="XDB29" s="713"/>
      <c r="XDC29" s="713"/>
      <c r="XDD29" s="713"/>
      <c r="XDE29" s="713"/>
      <c r="XDF29" s="713"/>
      <c r="XDG29" s="713"/>
      <c r="XDH29" s="713"/>
      <c r="XDI29" s="713"/>
      <c r="XDJ29" s="713"/>
      <c r="XDK29" s="713"/>
      <c r="XDL29" s="713"/>
      <c r="XDM29" s="713"/>
      <c r="XDN29" s="713"/>
      <c r="XDO29" s="713"/>
      <c r="XDP29" s="713"/>
      <c r="XDQ29" s="713"/>
      <c r="XDR29" s="713"/>
      <c r="XDS29" s="713"/>
      <c r="XDT29" s="713"/>
      <c r="XDU29" s="713"/>
      <c r="XDV29" s="713"/>
      <c r="XDW29" s="713"/>
      <c r="XDX29" s="713"/>
      <c r="XDY29" s="713"/>
      <c r="XDZ29" s="713"/>
      <c r="XEA29" s="713"/>
      <c r="XEB29" s="713"/>
      <c r="XEC29" s="713"/>
      <c r="XED29" s="713"/>
      <c r="XEE29" s="713"/>
      <c r="XEF29" s="713"/>
      <c r="XEG29" s="713"/>
      <c r="XEH29" s="713"/>
      <c r="XEI29" s="713"/>
      <c r="XEJ29" s="713"/>
      <c r="XEK29" s="713"/>
      <c r="XEL29" s="713"/>
      <c r="XEM29" s="713"/>
      <c r="XEN29" s="713"/>
      <c r="XEO29" s="713"/>
      <c r="XEP29" s="713"/>
      <c r="XEQ29" s="713"/>
      <c r="XER29" s="713"/>
      <c r="XES29" s="713"/>
      <c r="XET29" s="713"/>
      <c r="XEU29" s="713"/>
      <c r="XEV29" s="713"/>
      <c r="XEW29" s="713"/>
      <c r="XEX29" s="713"/>
      <c r="XEY29" s="713"/>
      <c r="XEZ29" s="713"/>
      <c r="XFA29" s="713"/>
      <c r="XFB29" s="713"/>
      <c r="XFC29" s="713"/>
      <c r="XFD29" s="713"/>
    </row>
    <row r="30" spans="1:1 16143:16384" s="732" customFormat="1">
      <c r="WVW30" s="713"/>
      <c r="WVX30" s="713"/>
      <c r="WVY30" s="713"/>
      <c r="WVZ30" s="713"/>
      <c r="WWA30" s="713"/>
      <c r="WWB30" s="713"/>
      <c r="WWC30" s="713"/>
      <c r="WWD30" s="713"/>
      <c r="WWE30" s="713"/>
      <c r="WWF30" s="713"/>
      <c r="WWG30" s="713"/>
      <c r="WWH30" s="713"/>
      <c r="WWI30" s="713"/>
      <c r="WWJ30" s="713"/>
      <c r="WWK30" s="713"/>
      <c r="WWL30" s="713"/>
      <c r="WWM30" s="713"/>
      <c r="WWN30" s="713"/>
      <c r="WWO30" s="713"/>
      <c r="WWP30" s="713"/>
      <c r="WWQ30" s="713"/>
      <c r="WWR30" s="713"/>
      <c r="WWS30" s="713"/>
      <c r="WWT30" s="713"/>
      <c r="WWU30" s="713"/>
      <c r="WWV30" s="713"/>
      <c r="WWW30" s="713"/>
      <c r="WWX30" s="713"/>
      <c r="WWY30" s="713"/>
      <c r="WWZ30" s="713"/>
      <c r="WXA30" s="713"/>
      <c r="WXB30" s="713"/>
      <c r="WXC30" s="713"/>
      <c r="WXD30" s="713"/>
      <c r="WXE30" s="713"/>
      <c r="WXF30" s="713"/>
      <c r="WXG30" s="713"/>
      <c r="WXH30" s="713"/>
      <c r="WXI30" s="713"/>
      <c r="WXJ30" s="713"/>
      <c r="WXK30" s="713"/>
      <c r="WXL30" s="713"/>
      <c r="WXM30" s="713"/>
      <c r="WXN30" s="713"/>
      <c r="WXO30" s="713"/>
      <c r="WXP30" s="713"/>
      <c r="WXQ30" s="713"/>
      <c r="WXR30" s="713"/>
      <c r="WXS30" s="713"/>
      <c r="WXT30" s="713"/>
      <c r="WXU30" s="713"/>
      <c r="WXV30" s="713"/>
      <c r="WXW30" s="713"/>
      <c r="WXX30" s="713"/>
      <c r="WXY30" s="713"/>
      <c r="WXZ30" s="713"/>
      <c r="WYA30" s="713"/>
      <c r="WYB30" s="713"/>
      <c r="WYC30" s="713"/>
      <c r="WYD30" s="713"/>
      <c r="WYE30" s="713"/>
      <c r="WYF30" s="713"/>
      <c r="WYG30" s="713"/>
      <c r="WYH30" s="713"/>
      <c r="WYI30" s="713"/>
      <c r="WYJ30" s="713"/>
      <c r="WYK30" s="713"/>
      <c r="WYL30" s="713"/>
      <c r="WYM30" s="713"/>
      <c r="WYN30" s="713"/>
      <c r="WYO30" s="713"/>
      <c r="WYP30" s="713"/>
      <c r="WYQ30" s="713"/>
      <c r="WYR30" s="713"/>
      <c r="WYS30" s="713"/>
      <c r="WYT30" s="713"/>
      <c r="WYU30" s="713"/>
      <c r="WYV30" s="713"/>
      <c r="WYW30" s="713"/>
      <c r="WYX30" s="713"/>
      <c r="WYY30" s="713"/>
      <c r="WYZ30" s="713"/>
      <c r="WZA30" s="713"/>
      <c r="WZB30" s="713"/>
      <c r="WZC30" s="713"/>
      <c r="WZD30" s="713"/>
      <c r="WZE30" s="713"/>
      <c r="WZF30" s="713"/>
      <c r="WZG30" s="713"/>
      <c r="WZH30" s="713"/>
      <c r="WZI30" s="713"/>
      <c r="WZJ30" s="713"/>
      <c r="WZK30" s="713"/>
      <c r="WZL30" s="713"/>
      <c r="WZM30" s="713"/>
      <c r="WZN30" s="713"/>
      <c r="WZO30" s="713"/>
      <c r="WZP30" s="713"/>
      <c r="WZQ30" s="713"/>
      <c r="WZR30" s="713"/>
      <c r="WZS30" s="713"/>
      <c r="WZT30" s="713"/>
      <c r="WZU30" s="713"/>
      <c r="WZV30" s="713"/>
      <c r="WZW30" s="713"/>
      <c r="WZX30" s="713"/>
      <c r="WZY30" s="713"/>
      <c r="WZZ30" s="713"/>
      <c r="XAA30" s="713"/>
      <c r="XAB30" s="713"/>
      <c r="XAC30" s="713"/>
      <c r="XAD30" s="713"/>
      <c r="XAE30" s="713"/>
      <c r="XAF30" s="713"/>
      <c r="XAG30" s="713"/>
      <c r="XAH30" s="713"/>
      <c r="XAI30" s="713"/>
      <c r="XAJ30" s="713"/>
      <c r="XAK30" s="713"/>
      <c r="XAL30" s="713"/>
      <c r="XAM30" s="713"/>
      <c r="XAN30" s="713"/>
      <c r="XAO30" s="713"/>
      <c r="XAP30" s="713"/>
      <c r="XAQ30" s="713"/>
      <c r="XAR30" s="713"/>
      <c r="XAS30" s="713"/>
      <c r="XAT30" s="713"/>
      <c r="XAU30" s="713"/>
      <c r="XAV30" s="713"/>
      <c r="XAW30" s="713"/>
      <c r="XAX30" s="713"/>
      <c r="XAY30" s="713"/>
      <c r="XAZ30" s="713"/>
      <c r="XBA30" s="713"/>
      <c r="XBB30" s="713"/>
      <c r="XBC30" s="713"/>
      <c r="XBD30" s="713"/>
      <c r="XBE30" s="713"/>
      <c r="XBF30" s="713"/>
      <c r="XBG30" s="713"/>
      <c r="XBH30" s="713"/>
      <c r="XBI30" s="713"/>
      <c r="XBJ30" s="713"/>
      <c r="XBK30" s="713"/>
      <c r="XBL30" s="713"/>
      <c r="XBM30" s="713"/>
      <c r="XBN30" s="713"/>
      <c r="XBO30" s="713"/>
      <c r="XBP30" s="713"/>
      <c r="XBQ30" s="713"/>
      <c r="XBR30" s="713"/>
      <c r="XBS30" s="713"/>
      <c r="XBT30" s="713"/>
      <c r="XBU30" s="713"/>
      <c r="XBV30" s="713"/>
      <c r="XBW30" s="713"/>
      <c r="XBX30" s="713"/>
      <c r="XBY30" s="713"/>
      <c r="XBZ30" s="713"/>
      <c r="XCA30" s="713"/>
      <c r="XCB30" s="713"/>
      <c r="XCC30" s="713"/>
      <c r="XCD30" s="713"/>
      <c r="XCE30" s="713"/>
      <c r="XCF30" s="713"/>
      <c r="XCG30" s="713"/>
      <c r="XCH30" s="713"/>
      <c r="XCI30" s="713"/>
      <c r="XCJ30" s="713"/>
      <c r="XCK30" s="713"/>
      <c r="XCL30" s="713"/>
      <c r="XCM30" s="713"/>
      <c r="XCN30" s="713"/>
      <c r="XCO30" s="713"/>
      <c r="XCP30" s="713"/>
      <c r="XCQ30" s="713"/>
      <c r="XCR30" s="713"/>
      <c r="XCS30" s="713"/>
      <c r="XCT30" s="713"/>
      <c r="XCU30" s="713"/>
      <c r="XCV30" s="713"/>
      <c r="XCW30" s="713"/>
      <c r="XCX30" s="713"/>
      <c r="XCY30" s="713"/>
      <c r="XCZ30" s="713"/>
      <c r="XDA30" s="713"/>
      <c r="XDB30" s="713"/>
      <c r="XDC30" s="713"/>
      <c r="XDD30" s="713"/>
      <c r="XDE30" s="713"/>
      <c r="XDF30" s="713"/>
      <c r="XDG30" s="713"/>
      <c r="XDH30" s="713"/>
      <c r="XDI30" s="713"/>
      <c r="XDJ30" s="713"/>
      <c r="XDK30" s="713"/>
      <c r="XDL30" s="713"/>
      <c r="XDM30" s="713"/>
      <c r="XDN30" s="713"/>
      <c r="XDO30" s="713"/>
      <c r="XDP30" s="713"/>
      <c r="XDQ30" s="713"/>
      <c r="XDR30" s="713"/>
      <c r="XDS30" s="713"/>
      <c r="XDT30" s="713"/>
      <c r="XDU30" s="713"/>
      <c r="XDV30" s="713"/>
      <c r="XDW30" s="713"/>
      <c r="XDX30" s="713"/>
      <c r="XDY30" s="713"/>
      <c r="XDZ30" s="713"/>
      <c r="XEA30" s="713"/>
      <c r="XEB30" s="713"/>
      <c r="XEC30" s="713"/>
      <c r="XED30" s="713"/>
      <c r="XEE30" s="713"/>
      <c r="XEF30" s="713"/>
      <c r="XEG30" s="713"/>
      <c r="XEH30" s="713"/>
      <c r="XEI30" s="713"/>
      <c r="XEJ30" s="713"/>
      <c r="XEK30" s="713"/>
      <c r="XEL30" s="713"/>
      <c r="XEM30" s="713"/>
      <c r="XEN30" s="713"/>
      <c r="XEO30" s="713"/>
      <c r="XEP30" s="713"/>
      <c r="XEQ30" s="713"/>
      <c r="XER30" s="713"/>
      <c r="XES30" s="713"/>
      <c r="XET30" s="713"/>
      <c r="XEU30" s="713"/>
      <c r="XEV30" s="713"/>
      <c r="XEW30" s="713"/>
      <c r="XEX30" s="713"/>
      <c r="XEY30" s="713"/>
      <c r="XEZ30" s="713"/>
      <c r="XFA30" s="713"/>
      <c r="XFB30" s="713"/>
      <c r="XFC30" s="713"/>
      <c r="XFD30" s="713"/>
    </row>
    <row r="31" spans="1:1 16143:16384" s="732" customFormat="1">
      <c r="WVW31" s="713"/>
      <c r="WVX31" s="713"/>
      <c r="WVY31" s="713"/>
      <c r="WVZ31" s="713"/>
      <c r="WWA31" s="713"/>
      <c r="WWB31" s="713"/>
      <c r="WWC31" s="713"/>
      <c r="WWD31" s="713"/>
      <c r="WWE31" s="713"/>
      <c r="WWF31" s="713"/>
      <c r="WWG31" s="713"/>
      <c r="WWH31" s="713"/>
      <c r="WWI31" s="713"/>
      <c r="WWJ31" s="713"/>
      <c r="WWK31" s="713"/>
      <c r="WWL31" s="713"/>
      <c r="WWM31" s="713"/>
      <c r="WWN31" s="713"/>
      <c r="WWO31" s="713"/>
      <c r="WWP31" s="713"/>
      <c r="WWQ31" s="713"/>
      <c r="WWR31" s="713"/>
      <c r="WWS31" s="713"/>
      <c r="WWT31" s="713"/>
      <c r="WWU31" s="713"/>
      <c r="WWV31" s="713"/>
      <c r="WWW31" s="713"/>
      <c r="WWX31" s="713"/>
      <c r="WWY31" s="713"/>
      <c r="WWZ31" s="713"/>
      <c r="WXA31" s="713"/>
      <c r="WXB31" s="713"/>
      <c r="WXC31" s="713"/>
      <c r="WXD31" s="713"/>
      <c r="WXE31" s="713"/>
      <c r="WXF31" s="713"/>
      <c r="WXG31" s="713"/>
      <c r="WXH31" s="713"/>
      <c r="WXI31" s="713"/>
      <c r="WXJ31" s="713"/>
      <c r="WXK31" s="713"/>
      <c r="WXL31" s="713"/>
      <c r="WXM31" s="713"/>
      <c r="WXN31" s="713"/>
      <c r="WXO31" s="713"/>
      <c r="WXP31" s="713"/>
      <c r="WXQ31" s="713"/>
      <c r="WXR31" s="713"/>
      <c r="WXS31" s="713"/>
      <c r="WXT31" s="713"/>
      <c r="WXU31" s="713"/>
      <c r="WXV31" s="713"/>
      <c r="WXW31" s="713"/>
      <c r="WXX31" s="713"/>
      <c r="WXY31" s="713"/>
      <c r="WXZ31" s="713"/>
      <c r="WYA31" s="713"/>
      <c r="WYB31" s="713"/>
      <c r="WYC31" s="713"/>
      <c r="WYD31" s="713"/>
      <c r="WYE31" s="713"/>
      <c r="WYF31" s="713"/>
      <c r="WYG31" s="713"/>
      <c r="WYH31" s="713"/>
      <c r="WYI31" s="713"/>
      <c r="WYJ31" s="713"/>
      <c r="WYK31" s="713"/>
      <c r="WYL31" s="713"/>
      <c r="WYM31" s="713"/>
      <c r="WYN31" s="713"/>
      <c r="WYO31" s="713"/>
      <c r="WYP31" s="713"/>
      <c r="WYQ31" s="713"/>
      <c r="WYR31" s="713"/>
      <c r="WYS31" s="713"/>
      <c r="WYT31" s="713"/>
      <c r="WYU31" s="713"/>
      <c r="WYV31" s="713"/>
      <c r="WYW31" s="713"/>
      <c r="WYX31" s="713"/>
      <c r="WYY31" s="713"/>
      <c r="WYZ31" s="713"/>
      <c r="WZA31" s="713"/>
      <c r="WZB31" s="713"/>
      <c r="WZC31" s="713"/>
      <c r="WZD31" s="713"/>
      <c r="WZE31" s="713"/>
      <c r="WZF31" s="713"/>
      <c r="WZG31" s="713"/>
      <c r="WZH31" s="713"/>
      <c r="WZI31" s="713"/>
      <c r="WZJ31" s="713"/>
      <c r="WZK31" s="713"/>
      <c r="WZL31" s="713"/>
      <c r="WZM31" s="713"/>
      <c r="WZN31" s="713"/>
      <c r="WZO31" s="713"/>
      <c r="WZP31" s="713"/>
      <c r="WZQ31" s="713"/>
      <c r="WZR31" s="713"/>
      <c r="WZS31" s="713"/>
      <c r="WZT31" s="713"/>
      <c r="WZU31" s="713"/>
      <c r="WZV31" s="713"/>
      <c r="WZW31" s="713"/>
      <c r="WZX31" s="713"/>
      <c r="WZY31" s="713"/>
      <c r="WZZ31" s="713"/>
      <c r="XAA31" s="713"/>
      <c r="XAB31" s="713"/>
      <c r="XAC31" s="713"/>
      <c r="XAD31" s="713"/>
      <c r="XAE31" s="713"/>
      <c r="XAF31" s="713"/>
      <c r="XAG31" s="713"/>
      <c r="XAH31" s="713"/>
      <c r="XAI31" s="713"/>
      <c r="XAJ31" s="713"/>
      <c r="XAK31" s="713"/>
      <c r="XAL31" s="713"/>
      <c r="XAM31" s="713"/>
      <c r="XAN31" s="713"/>
      <c r="XAO31" s="713"/>
      <c r="XAP31" s="713"/>
      <c r="XAQ31" s="713"/>
      <c r="XAR31" s="713"/>
      <c r="XAS31" s="713"/>
      <c r="XAT31" s="713"/>
      <c r="XAU31" s="713"/>
      <c r="XAV31" s="713"/>
      <c r="XAW31" s="713"/>
      <c r="XAX31" s="713"/>
      <c r="XAY31" s="713"/>
      <c r="XAZ31" s="713"/>
      <c r="XBA31" s="713"/>
      <c r="XBB31" s="713"/>
      <c r="XBC31" s="713"/>
      <c r="XBD31" s="713"/>
      <c r="XBE31" s="713"/>
      <c r="XBF31" s="713"/>
      <c r="XBG31" s="713"/>
      <c r="XBH31" s="713"/>
      <c r="XBI31" s="713"/>
      <c r="XBJ31" s="713"/>
      <c r="XBK31" s="713"/>
      <c r="XBL31" s="713"/>
      <c r="XBM31" s="713"/>
      <c r="XBN31" s="713"/>
      <c r="XBO31" s="713"/>
      <c r="XBP31" s="713"/>
      <c r="XBQ31" s="713"/>
      <c r="XBR31" s="713"/>
      <c r="XBS31" s="713"/>
      <c r="XBT31" s="713"/>
      <c r="XBU31" s="713"/>
      <c r="XBV31" s="713"/>
      <c r="XBW31" s="713"/>
      <c r="XBX31" s="713"/>
      <c r="XBY31" s="713"/>
      <c r="XBZ31" s="713"/>
      <c r="XCA31" s="713"/>
      <c r="XCB31" s="713"/>
      <c r="XCC31" s="713"/>
      <c r="XCD31" s="713"/>
      <c r="XCE31" s="713"/>
      <c r="XCF31" s="713"/>
      <c r="XCG31" s="713"/>
      <c r="XCH31" s="713"/>
      <c r="XCI31" s="713"/>
      <c r="XCJ31" s="713"/>
      <c r="XCK31" s="713"/>
      <c r="XCL31" s="713"/>
      <c r="XCM31" s="713"/>
      <c r="XCN31" s="713"/>
      <c r="XCO31" s="713"/>
      <c r="XCP31" s="713"/>
      <c r="XCQ31" s="713"/>
      <c r="XCR31" s="713"/>
      <c r="XCS31" s="713"/>
      <c r="XCT31" s="713"/>
      <c r="XCU31" s="713"/>
      <c r="XCV31" s="713"/>
      <c r="XCW31" s="713"/>
      <c r="XCX31" s="713"/>
      <c r="XCY31" s="713"/>
      <c r="XCZ31" s="713"/>
      <c r="XDA31" s="713"/>
      <c r="XDB31" s="713"/>
      <c r="XDC31" s="713"/>
      <c r="XDD31" s="713"/>
      <c r="XDE31" s="713"/>
      <c r="XDF31" s="713"/>
      <c r="XDG31" s="713"/>
      <c r="XDH31" s="713"/>
      <c r="XDI31" s="713"/>
      <c r="XDJ31" s="713"/>
      <c r="XDK31" s="713"/>
      <c r="XDL31" s="713"/>
      <c r="XDM31" s="713"/>
      <c r="XDN31" s="713"/>
      <c r="XDO31" s="713"/>
      <c r="XDP31" s="713"/>
      <c r="XDQ31" s="713"/>
      <c r="XDR31" s="713"/>
      <c r="XDS31" s="713"/>
      <c r="XDT31" s="713"/>
      <c r="XDU31" s="713"/>
      <c r="XDV31" s="713"/>
      <c r="XDW31" s="713"/>
      <c r="XDX31" s="713"/>
      <c r="XDY31" s="713"/>
      <c r="XDZ31" s="713"/>
      <c r="XEA31" s="713"/>
      <c r="XEB31" s="713"/>
      <c r="XEC31" s="713"/>
      <c r="XED31" s="713"/>
      <c r="XEE31" s="713"/>
      <c r="XEF31" s="713"/>
      <c r="XEG31" s="713"/>
      <c r="XEH31" s="713"/>
      <c r="XEI31" s="713"/>
      <c r="XEJ31" s="713"/>
      <c r="XEK31" s="713"/>
      <c r="XEL31" s="713"/>
      <c r="XEM31" s="713"/>
      <c r="XEN31" s="713"/>
      <c r="XEO31" s="713"/>
      <c r="XEP31" s="713"/>
      <c r="XEQ31" s="713"/>
      <c r="XER31" s="713"/>
      <c r="XES31" s="713"/>
      <c r="XET31" s="713"/>
      <c r="XEU31" s="713"/>
      <c r="XEV31" s="713"/>
      <c r="XEW31" s="713"/>
      <c r="XEX31" s="713"/>
      <c r="XEY31" s="713"/>
      <c r="XEZ31" s="713"/>
      <c r="XFA31" s="713"/>
      <c r="XFB31" s="713"/>
      <c r="XFC31" s="713"/>
      <c r="XFD31" s="713"/>
    </row>
    <row r="32" spans="1:1 16143:16384" s="732" customFormat="1">
      <c r="WVW32" s="713"/>
      <c r="WVX32" s="713"/>
      <c r="WVY32" s="713"/>
      <c r="WVZ32" s="713"/>
      <c r="WWA32" s="713"/>
      <c r="WWB32" s="713"/>
      <c r="WWC32" s="713"/>
      <c r="WWD32" s="713"/>
      <c r="WWE32" s="713"/>
      <c r="WWF32" s="713"/>
      <c r="WWG32" s="713"/>
      <c r="WWH32" s="713"/>
      <c r="WWI32" s="713"/>
      <c r="WWJ32" s="713"/>
      <c r="WWK32" s="713"/>
      <c r="WWL32" s="713"/>
      <c r="WWM32" s="713"/>
      <c r="WWN32" s="713"/>
      <c r="WWO32" s="713"/>
      <c r="WWP32" s="713"/>
      <c r="WWQ32" s="713"/>
      <c r="WWR32" s="713"/>
      <c r="WWS32" s="713"/>
      <c r="WWT32" s="713"/>
      <c r="WWU32" s="713"/>
      <c r="WWV32" s="713"/>
      <c r="WWW32" s="713"/>
      <c r="WWX32" s="713"/>
      <c r="WWY32" s="713"/>
      <c r="WWZ32" s="713"/>
      <c r="WXA32" s="713"/>
      <c r="WXB32" s="713"/>
      <c r="WXC32" s="713"/>
      <c r="WXD32" s="713"/>
      <c r="WXE32" s="713"/>
      <c r="WXF32" s="713"/>
      <c r="WXG32" s="713"/>
      <c r="WXH32" s="713"/>
      <c r="WXI32" s="713"/>
      <c r="WXJ32" s="713"/>
      <c r="WXK32" s="713"/>
      <c r="WXL32" s="713"/>
      <c r="WXM32" s="713"/>
      <c r="WXN32" s="713"/>
      <c r="WXO32" s="713"/>
      <c r="WXP32" s="713"/>
      <c r="WXQ32" s="713"/>
      <c r="WXR32" s="713"/>
      <c r="WXS32" s="713"/>
      <c r="WXT32" s="713"/>
      <c r="WXU32" s="713"/>
      <c r="WXV32" s="713"/>
      <c r="WXW32" s="713"/>
      <c r="WXX32" s="713"/>
      <c r="WXY32" s="713"/>
      <c r="WXZ32" s="713"/>
      <c r="WYA32" s="713"/>
      <c r="WYB32" s="713"/>
      <c r="WYC32" s="713"/>
      <c r="WYD32" s="713"/>
      <c r="WYE32" s="713"/>
      <c r="WYF32" s="713"/>
      <c r="WYG32" s="713"/>
      <c r="WYH32" s="713"/>
      <c r="WYI32" s="713"/>
      <c r="WYJ32" s="713"/>
      <c r="WYK32" s="713"/>
      <c r="WYL32" s="713"/>
      <c r="WYM32" s="713"/>
      <c r="WYN32" s="713"/>
      <c r="WYO32" s="713"/>
      <c r="WYP32" s="713"/>
      <c r="WYQ32" s="713"/>
      <c r="WYR32" s="713"/>
      <c r="WYS32" s="713"/>
      <c r="WYT32" s="713"/>
      <c r="WYU32" s="713"/>
      <c r="WYV32" s="713"/>
      <c r="WYW32" s="713"/>
      <c r="WYX32" s="713"/>
      <c r="WYY32" s="713"/>
      <c r="WYZ32" s="713"/>
      <c r="WZA32" s="713"/>
      <c r="WZB32" s="713"/>
      <c r="WZC32" s="713"/>
      <c r="WZD32" s="713"/>
      <c r="WZE32" s="713"/>
      <c r="WZF32" s="713"/>
      <c r="WZG32" s="713"/>
      <c r="WZH32" s="713"/>
      <c r="WZI32" s="713"/>
      <c r="WZJ32" s="713"/>
      <c r="WZK32" s="713"/>
      <c r="WZL32" s="713"/>
      <c r="WZM32" s="713"/>
      <c r="WZN32" s="713"/>
      <c r="WZO32" s="713"/>
      <c r="WZP32" s="713"/>
      <c r="WZQ32" s="713"/>
      <c r="WZR32" s="713"/>
      <c r="WZS32" s="713"/>
      <c r="WZT32" s="713"/>
      <c r="WZU32" s="713"/>
      <c r="WZV32" s="713"/>
      <c r="WZW32" s="713"/>
      <c r="WZX32" s="713"/>
      <c r="WZY32" s="713"/>
      <c r="WZZ32" s="713"/>
      <c r="XAA32" s="713"/>
      <c r="XAB32" s="713"/>
      <c r="XAC32" s="713"/>
      <c r="XAD32" s="713"/>
      <c r="XAE32" s="713"/>
      <c r="XAF32" s="713"/>
      <c r="XAG32" s="713"/>
      <c r="XAH32" s="713"/>
      <c r="XAI32" s="713"/>
      <c r="XAJ32" s="713"/>
      <c r="XAK32" s="713"/>
      <c r="XAL32" s="713"/>
      <c r="XAM32" s="713"/>
      <c r="XAN32" s="713"/>
      <c r="XAO32" s="713"/>
      <c r="XAP32" s="713"/>
      <c r="XAQ32" s="713"/>
      <c r="XAR32" s="713"/>
      <c r="XAS32" s="713"/>
      <c r="XAT32" s="713"/>
      <c r="XAU32" s="713"/>
      <c r="XAV32" s="713"/>
      <c r="XAW32" s="713"/>
      <c r="XAX32" s="713"/>
      <c r="XAY32" s="713"/>
      <c r="XAZ32" s="713"/>
      <c r="XBA32" s="713"/>
      <c r="XBB32" s="713"/>
      <c r="XBC32" s="713"/>
      <c r="XBD32" s="713"/>
      <c r="XBE32" s="713"/>
      <c r="XBF32" s="713"/>
      <c r="XBG32" s="713"/>
      <c r="XBH32" s="713"/>
      <c r="XBI32" s="713"/>
      <c r="XBJ32" s="713"/>
      <c r="XBK32" s="713"/>
      <c r="XBL32" s="713"/>
      <c r="XBM32" s="713"/>
      <c r="XBN32" s="713"/>
      <c r="XBO32" s="713"/>
      <c r="XBP32" s="713"/>
      <c r="XBQ32" s="713"/>
      <c r="XBR32" s="713"/>
      <c r="XBS32" s="713"/>
      <c r="XBT32" s="713"/>
      <c r="XBU32" s="713"/>
      <c r="XBV32" s="713"/>
      <c r="XBW32" s="713"/>
      <c r="XBX32" s="713"/>
      <c r="XBY32" s="713"/>
      <c r="XBZ32" s="713"/>
      <c r="XCA32" s="713"/>
      <c r="XCB32" s="713"/>
      <c r="XCC32" s="713"/>
      <c r="XCD32" s="713"/>
      <c r="XCE32" s="713"/>
      <c r="XCF32" s="713"/>
      <c r="XCG32" s="713"/>
      <c r="XCH32" s="713"/>
      <c r="XCI32" s="713"/>
      <c r="XCJ32" s="713"/>
      <c r="XCK32" s="713"/>
      <c r="XCL32" s="713"/>
      <c r="XCM32" s="713"/>
      <c r="XCN32" s="713"/>
      <c r="XCO32" s="713"/>
      <c r="XCP32" s="713"/>
      <c r="XCQ32" s="713"/>
      <c r="XCR32" s="713"/>
      <c r="XCS32" s="713"/>
      <c r="XCT32" s="713"/>
      <c r="XCU32" s="713"/>
      <c r="XCV32" s="713"/>
      <c r="XCW32" s="713"/>
      <c r="XCX32" s="713"/>
      <c r="XCY32" s="713"/>
      <c r="XCZ32" s="713"/>
      <c r="XDA32" s="713"/>
      <c r="XDB32" s="713"/>
      <c r="XDC32" s="713"/>
      <c r="XDD32" s="713"/>
      <c r="XDE32" s="713"/>
      <c r="XDF32" s="713"/>
      <c r="XDG32" s="713"/>
      <c r="XDH32" s="713"/>
      <c r="XDI32" s="713"/>
      <c r="XDJ32" s="713"/>
      <c r="XDK32" s="713"/>
      <c r="XDL32" s="713"/>
      <c r="XDM32" s="713"/>
      <c r="XDN32" s="713"/>
      <c r="XDO32" s="713"/>
      <c r="XDP32" s="713"/>
      <c r="XDQ32" s="713"/>
      <c r="XDR32" s="713"/>
      <c r="XDS32" s="713"/>
      <c r="XDT32" s="713"/>
      <c r="XDU32" s="713"/>
      <c r="XDV32" s="713"/>
      <c r="XDW32" s="713"/>
      <c r="XDX32" s="713"/>
      <c r="XDY32" s="713"/>
      <c r="XDZ32" s="713"/>
      <c r="XEA32" s="713"/>
      <c r="XEB32" s="713"/>
      <c r="XEC32" s="713"/>
      <c r="XED32" s="713"/>
      <c r="XEE32" s="713"/>
      <c r="XEF32" s="713"/>
      <c r="XEG32" s="713"/>
      <c r="XEH32" s="713"/>
      <c r="XEI32" s="713"/>
      <c r="XEJ32" s="713"/>
      <c r="XEK32" s="713"/>
      <c r="XEL32" s="713"/>
      <c r="XEM32" s="713"/>
      <c r="XEN32" s="713"/>
      <c r="XEO32" s="713"/>
      <c r="XEP32" s="713"/>
      <c r="XEQ32" s="713"/>
      <c r="XER32" s="713"/>
      <c r="XES32" s="713"/>
      <c r="XET32" s="713"/>
      <c r="XEU32" s="713"/>
      <c r="XEV32" s="713"/>
      <c r="XEW32" s="713"/>
      <c r="XEX32" s="713"/>
      <c r="XEY32" s="713"/>
      <c r="XEZ32" s="713"/>
      <c r="XFA32" s="713"/>
      <c r="XFB32" s="713"/>
      <c r="XFC32" s="713"/>
      <c r="XFD32" s="713"/>
    </row>
    <row r="33" spans="16143:16384" s="732" customFormat="1">
      <c r="WVW33" s="713"/>
      <c r="WVX33" s="713"/>
      <c r="WVY33" s="713"/>
      <c r="WVZ33" s="713"/>
      <c r="WWA33" s="713"/>
      <c r="WWB33" s="713"/>
      <c r="WWC33" s="713"/>
      <c r="WWD33" s="713"/>
      <c r="WWE33" s="713"/>
      <c r="WWF33" s="713"/>
      <c r="WWG33" s="713"/>
      <c r="WWH33" s="713"/>
      <c r="WWI33" s="713"/>
      <c r="WWJ33" s="713"/>
      <c r="WWK33" s="713"/>
      <c r="WWL33" s="713"/>
      <c r="WWM33" s="713"/>
      <c r="WWN33" s="713"/>
      <c r="WWO33" s="713"/>
      <c r="WWP33" s="713"/>
      <c r="WWQ33" s="713"/>
      <c r="WWR33" s="713"/>
      <c r="WWS33" s="713"/>
      <c r="WWT33" s="713"/>
      <c r="WWU33" s="713"/>
      <c r="WWV33" s="713"/>
      <c r="WWW33" s="713"/>
      <c r="WWX33" s="713"/>
      <c r="WWY33" s="713"/>
      <c r="WWZ33" s="713"/>
      <c r="WXA33" s="713"/>
      <c r="WXB33" s="713"/>
      <c r="WXC33" s="713"/>
      <c r="WXD33" s="713"/>
      <c r="WXE33" s="713"/>
      <c r="WXF33" s="713"/>
      <c r="WXG33" s="713"/>
      <c r="WXH33" s="713"/>
      <c r="WXI33" s="713"/>
      <c r="WXJ33" s="713"/>
      <c r="WXK33" s="713"/>
      <c r="WXL33" s="713"/>
      <c r="WXM33" s="713"/>
      <c r="WXN33" s="713"/>
      <c r="WXO33" s="713"/>
      <c r="WXP33" s="713"/>
      <c r="WXQ33" s="713"/>
      <c r="WXR33" s="713"/>
      <c r="WXS33" s="713"/>
      <c r="WXT33" s="713"/>
      <c r="WXU33" s="713"/>
      <c r="WXV33" s="713"/>
      <c r="WXW33" s="713"/>
      <c r="WXX33" s="713"/>
      <c r="WXY33" s="713"/>
      <c r="WXZ33" s="713"/>
      <c r="WYA33" s="713"/>
      <c r="WYB33" s="713"/>
      <c r="WYC33" s="713"/>
      <c r="WYD33" s="713"/>
      <c r="WYE33" s="713"/>
      <c r="WYF33" s="713"/>
      <c r="WYG33" s="713"/>
      <c r="WYH33" s="713"/>
      <c r="WYI33" s="713"/>
      <c r="WYJ33" s="713"/>
      <c r="WYK33" s="713"/>
      <c r="WYL33" s="713"/>
      <c r="WYM33" s="713"/>
      <c r="WYN33" s="713"/>
      <c r="WYO33" s="713"/>
      <c r="WYP33" s="713"/>
      <c r="WYQ33" s="713"/>
      <c r="WYR33" s="713"/>
      <c r="WYS33" s="713"/>
      <c r="WYT33" s="713"/>
      <c r="WYU33" s="713"/>
      <c r="WYV33" s="713"/>
      <c r="WYW33" s="713"/>
      <c r="WYX33" s="713"/>
      <c r="WYY33" s="713"/>
      <c r="WYZ33" s="713"/>
      <c r="WZA33" s="713"/>
      <c r="WZB33" s="713"/>
      <c r="WZC33" s="713"/>
      <c r="WZD33" s="713"/>
      <c r="WZE33" s="713"/>
      <c r="WZF33" s="713"/>
      <c r="WZG33" s="713"/>
      <c r="WZH33" s="713"/>
      <c r="WZI33" s="713"/>
      <c r="WZJ33" s="713"/>
      <c r="WZK33" s="713"/>
      <c r="WZL33" s="713"/>
      <c r="WZM33" s="713"/>
      <c r="WZN33" s="713"/>
      <c r="WZO33" s="713"/>
      <c r="WZP33" s="713"/>
      <c r="WZQ33" s="713"/>
      <c r="WZR33" s="713"/>
      <c r="WZS33" s="713"/>
      <c r="WZT33" s="713"/>
      <c r="WZU33" s="713"/>
      <c r="WZV33" s="713"/>
      <c r="WZW33" s="713"/>
      <c r="WZX33" s="713"/>
      <c r="WZY33" s="713"/>
      <c r="WZZ33" s="713"/>
      <c r="XAA33" s="713"/>
      <c r="XAB33" s="713"/>
      <c r="XAC33" s="713"/>
      <c r="XAD33" s="713"/>
      <c r="XAE33" s="713"/>
      <c r="XAF33" s="713"/>
      <c r="XAG33" s="713"/>
      <c r="XAH33" s="713"/>
      <c r="XAI33" s="713"/>
      <c r="XAJ33" s="713"/>
      <c r="XAK33" s="713"/>
      <c r="XAL33" s="713"/>
      <c r="XAM33" s="713"/>
      <c r="XAN33" s="713"/>
      <c r="XAO33" s="713"/>
      <c r="XAP33" s="713"/>
      <c r="XAQ33" s="713"/>
      <c r="XAR33" s="713"/>
      <c r="XAS33" s="713"/>
      <c r="XAT33" s="713"/>
      <c r="XAU33" s="713"/>
      <c r="XAV33" s="713"/>
      <c r="XAW33" s="713"/>
      <c r="XAX33" s="713"/>
      <c r="XAY33" s="713"/>
      <c r="XAZ33" s="713"/>
      <c r="XBA33" s="713"/>
      <c r="XBB33" s="713"/>
      <c r="XBC33" s="713"/>
      <c r="XBD33" s="713"/>
      <c r="XBE33" s="713"/>
      <c r="XBF33" s="713"/>
      <c r="XBG33" s="713"/>
      <c r="XBH33" s="713"/>
      <c r="XBI33" s="713"/>
      <c r="XBJ33" s="713"/>
      <c r="XBK33" s="713"/>
      <c r="XBL33" s="713"/>
      <c r="XBM33" s="713"/>
      <c r="XBN33" s="713"/>
      <c r="XBO33" s="713"/>
      <c r="XBP33" s="713"/>
      <c r="XBQ33" s="713"/>
      <c r="XBR33" s="713"/>
      <c r="XBS33" s="713"/>
      <c r="XBT33" s="713"/>
      <c r="XBU33" s="713"/>
      <c r="XBV33" s="713"/>
      <c r="XBW33" s="713"/>
      <c r="XBX33" s="713"/>
      <c r="XBY33" s="713"/>
      <c r="XBZ33" s="713"/>
      <c r="XCA33" s="713"/>
      <c r="XCB33" s="713"/>
      <c r="XCC33" s="713"/>
      <c r="XCD33" s="713"/>
      <c r="XCE33" s="713"/>
      <c r="XCF33" s="713"/>
      <c r="XCG33" s="713"/>
      <c r="XCH33" s="713"/>
      <c r="XCI33" s="713"/>
      <c r="XCJ33" s="713"/>
      <c r="XCK33" s="713"/>
      <c r="XCL33" s="713"/>
      <c r="XCM33" s="713"/>
      <c r="XCN33" s="713"/>
      <c r="XCO33" s="713"/>
      <c r="XCP33" s="713"/>
      <c r="XCQ33" s="713"/>
      <c r="XCR33" s="713"/>
      <c r="XCS33" s="713"/>
      <c r="XCT33" s="713"/>
      <c r="XCU33" s="713"/>
      <c r="XCV33" s="713"/>
      <c r="XCW33" s="713"/>
      <c r="XCX33" s="713"/>
      <c r="XCY33" s="713"/>
      <c r="XCZ33" s="713"/>
      <c r="XDA33" s="713"/>
      <c r="XDB33" s="713"/>
      <c r="XDC33" s="713"/>
      <c r="XDD33" s="713"/>
      <c r="XDE33" s="713"/>
      <c r="XDF33" s="713"/>
      <c r="XDG33" s="713"/>
      <c r="XDH33" s="713"/>
      <c r="XDI33" s="713"/>
      <c r="XDJ33" s="713"/>
      <c r="XDK33" s="713"/>
      <c r="XDL33" s="713"/>
      <c r="XDM33" s="713"/>
      <c r="XDN33" s="713"/>
      <c r="XDO33" s="713"/>
      <c r="XDP33" s="713"/>
      <c r="XDQ33" s="713"/>
      <c r="XDR33" s="713"/>
      <c r="XDS33" s="713"/>
      <c r="XDT33" s="713"/>
      <c r="XDU33" s="713"/>
      <c r="XDV33" s="713"/>
      <c r="XDW33" s="713"/>
      <c r="XDX33" s="713"/>
      <c r="XDY33" s="713"/>
      <c r="XDZ33" s="713"/>
      <c r="XEA33" s="713"/>
      <c r="XEB33" s="713"/>
      <c r="XEC33" s="713"/>
      <c r="XED33" s="713"/>
      <c r="XEE33" s="713"/>
      <c r="XEF33" s="713"/>
      <c r="XEG33" s="713"/>
      <c r="XEH33" s="713"/>
      <c r="XEI33" s="713"/>
      <c r="XEJ33" s="713"/>
      <c r="XEK33" s="713"/>
      <c r="XEL33" s="713"/>
      <c r="XEM33" s="713"/>
      <c r="XEN33" s="713"/>
      <c r="XEO33" s="713"/>
      <c r="XEP33" s="713"/>
      <c r="XEQ33" s="713"/>
      <c r="XER33" s="713"/>
      <c r="XES33" s="713"/>
      <c r="XET33" s="713"/>
      <c r="XEU33" s="713"/>
      <c r="XEV33" s="713"/>
      <c r="XEW33" s="713"/>
      <c r="XEX33" s="713"/>
      <c r="XEY33" s="713"/>
      <c r="XEZ33" s="713"/>
      <c r="XFA33" s="713"/>
      <c r="XFB33" s="713"/>
      <c r="XFC33" s="713"/>
      <c r="XFD33" s="713"/>
    </row>
    <row r="34" spans="16143:16384" s="732" customFormat="1">
      <c r="WVW34" s="713"/>
      <c r="WVX34" s="713"/>
      <c r="WVY34" s="713"/>
      <c r="WVZ34" s="713"/>
      <c r="WWA34" s="713"/>
      <c r="WWB34" s="713"/>
      <c r="WWC34" s="713"/>
      <c r="WWD34" s="713"/>
      <c r="WWE34" s="713"/>
      <c r="WWF34" s="713"/>
      <c r="WWG34" s="713"/>
      <c r="WWH34" s="713"/>
      <c r="WWI34" s="713"/>
      <c r="WWJ34" s="713"/>
      <c r="WWK34" s="713"/>
      <c r="WWL34" s="713"/>
      <c r="WWM34" s="713"/>
      <c r="WWN34" s="713"/>
      <c r="WWO34" s="713"/>
      <c r="WWP34" s="713"/>
      <c r="WWQ34" s="713"/>
      <c r="WWR34" s="713"/>
      <c r="WWS34" s="713"/>
      <c r="WWT34" s="713"/>
      <c r="WWU34" s="713"/>
      <c r="WWV34" s="713"/>
      <c r="WWW34" s="713"/>
      <c r="WWX34" s="713"/>
      <c r="WWY34" s="713"/>
      <c r="WWZ34" s="713"/>
      <c r="WXA34" s="713"/>
      <c r="WXB34" s="713"/>
      <c r="WXC34" s="713"/>
      <c r="WXD34" s="713"/>
      <c r="WXE34" s="713"/>
      <c r="WXF34" s="713"/>
      <c r="WXG34" s="713"/>
      <c r="WXH34" s="713"/>
      <c r="WXI34" s="713"/>
      <c r="WXJ34" s="713"/>
      <c r="WXK34" s="713"/>
      <c r="WXL34" s="713"/>
      <c r="WXM34" s="713"/>
      <c r="WXN34" s="713"/>
      <c r="WXO34" s="713"/>
      <c r="WXP34" s="713"/>
      <c r="WXQ34" s="713"/>
      <c r="WXR34" s="713"/>
      <c r="WXS34" s="713"/>
      <c r="WXT34" s="713"/>
      <c r="WXU34" s="713"/>
      <c r="WXV34" s="713"/>
      <c r="WXW34" s="713"/>
      <c r="WXX34" s="713"/>
      <c r="WXY34" s="713"/>
      <c r="WXZ34" s="713"/>
      <c r="WYA34" s="713"/>
      <c r="WYB34" s="713"/>
      <c r="WYC34" s="713"/>
      <c r="WYD34" s="713"/>
      <c r="WYE34" s="713"/>
      <c r="WYF34" s="713"/>
      <c r="WYG34" s="713"/>
      <c r="WYH34" s="713"/>
      <c r="WYI34" s="713"/>
      <c r="WYJ34" s="713"/>
      <c r="WYK34" s="713"/>
      <c r="WYL34" s="713"/>
      <c r="WYM34" s="713"/>
      <c r="WYN34" s="713"/>
      <c r="WYO34" s="713"/>
      <c r="WYP34" s="713"/>
      <c r="WYQ34" s="713"/>
      <c r="WYR34" s="713"/>
      <c r="WYS34" s="713"/>
      <c r="WYT34" s="713"/>
      <c r="WYU34" s="713"/>
      <c r="WYV34" s="713"/>
      <c r="WYW34" s="713"/>
      <c r="WYX34" s="713"/>
      <c r="WYY34" s="713"/>
      <c r="WYZ34" s="713"/>
      <c r="WZA34" s="713"/>
      <c r="WZB34" s="713"/>
      <c r="WZC34" s="713"/>
      <c r="WZD34" s="713"/>
      <c r="WZE34" s="713"/>
      <c r="WZF34" s="713"/>
      <c r="WZG34" s="713"/>
      <c r="WZH34" s="713"/>
      <c r="WZI34" s="713"/>
      <c r="WZJ34" s="713"/>
      <c r="WZK34" s="713"/>
      <c r="WZL34" s="713"/>
      <c r="WZM34" s="713"/>
      <c r="WZN34" s="713"/>
      <c r="WZO34" s="713"/>
      <c r="WZP34" s="713"/>
      <c r="WZQ34" s="713"/>
      <c r="WZR34" s="713"/>
      <c r="WZS34" s="713"/>
      <c r="WZT34" s="713"/>
      <c r="WZU34" s="713"/>
      <c r="WZV34" s="713"/>
      <c r="WZW34" s="713"/>
      <c r="WZX34" s="713"/>
      <c r="WZY34" s="713"/>
      <c r="WZZ34" s="713"/>
      <c r="XAA34" s="713"/>
      <c r="XAB34" s="713"/>
      <c r="XAC34" s="713"/>
      <c r="XAD34" s="713"/>
      <c r="XAE34" s="713"/>
      <c r="XAF34" s="713"/>
      <c r="XAG34" s="713"/>
      <c r="XAH34" s="713"/>
      <c r="XAI34" s="713"/>
      <c r="XAJ34" s="713"/>
      <c r="XAK34" s="713"/>
      <c r="XAL34" s="713"/>
      <c r="XAM34" s="713"/>
      <c r="XAN34" s="713"/>
      <c r="XAO34" s="713"/>
      <c r="XAP34" s="713"/>
      <c r="XAQ34" s="713"/>
      <c r="XAR34" s="713"/>
      <c r="XAS34" s="713"/>
      <c r="XAT34" s="713"/>
      <c r="XAU34" s="713"/>
      <c r="XAV34" s="713"/>
      <c r="XAW34" s="713"/>
      <c r="XAX34" s="713"/>
      <c r="XAY34" s="713"/>
      <c r="XAZ34" s="713"/>
      <c r="XBA34" s="713"/>
      <c r="XBB34" s="713"/>
      <c r="XBC34" s="713"/>
      <c r="XBD34" s="713"/>
      <c r="XBE34" s="713"/>
      <c r="XBF34" s="713"/>
      <c r="XBG34" s="713"/>
      <c r="XBH34" s="713"/>
      <c r="XBI34" s="713"/>
      <c r="XBJ34" s="713"/>
      <c r="XBK34" s="713"/>
      <c r="XBL34" s="713"/>
      <c r="XBM34" s="713"/>
      <c r="XBN34" s="713"/>
      <c r="XBO34" s="713"/>
      <c r="XBP34" s="713"/>
      <c r="XBQ34" s="713"/>
      <c r="XBR34" s="713"/>
      <c r="XBS34" s="713"/>
      <c r="XBT34" s="713"/>
      <c r="XBU34" s="713"/>
      <c r="XBV34" s="713"/>
      <c r="XBW34" s="713"/>
      <c r="XBX34" s="713"/>
      <c r="XBY34" s="713"/>
      <c r="XBZ34" s="713"/>
      <c r="XCA34" s="713"/>
      <c r="XCB34" s="713"/>
      <c r="XCC34" s="713"/>
      <c r="XCD34" s="713"/>
      <c r="XCE34" s="713"/>
      <c r="XCF34" s="713"/>
      <c r="XCG34" s="713"/>
      <c r="XCH34" s="713"/>
      <c r="XCI34" s="713"/>
      <c r="XCJ34" s="713"/>
      <c r="XCK34" s="713"/>
      <c r="XCL34" s="713"/>
      <c r="XCM34" s="713"/>
      <c r="XCN34" s="713"/>
      <c r="XCO34" s="713"/>
      <c r="XCP34" s="713"/>
      <c r="XCQ34" s="713"/>
      <c r="XCR34" s="713"/>
      <c r="XCS34" s="713"/>
      <c r="XCT34" s="713"/>
      <c r="XCU34" s="713"/>
      <c r="XCV34" s="713"/>
      <c r="XCW34" s="713"/>
      <c r="XCX34" s="713"/>
      <c r="XCY34" s="713"/>
      <c r="XCZ34" s="713"/>
      <c r="XDA34" s="713"/>
      <c r="XDB34" s="713"/>
      <c r="XDC34" s="713"/>
      <c r="XDD34" s="713"/>
      <c r="XDE34" s="713"/>
      <c r="XDF34" s="713"/>
      <c r="XDG34" s="713"/>
      <c r="XDH34" s="713"/>
      <c r="XDI34" s="713"/>
      <c r="XDJ34" s="713"/>
      <c r="XDK34" s="713"/>
      <c r="XDL34" s="713"/>
      <c r="XDM34" s="713"/>
      <c r="XDN34" s="713"/>
      <c r="XDO34" s="713"/>
      <c r="XDP34" s="713"/>
      <c r="XDQ34" s="713"/>
      <c r="XDR34" s="713"/>
      <c r="XDS34" s="713"/>
      <c r="XDT34" s="713"/>
      <c r="XDU34" s="713"/>
      <c r="XDV34" s="713"/>
      <c r="XDW34" s="713"/>
      <c r="XDX34" s="713"/>
      <c r="XDY34" s="713"/>
      <c r="XDZ34" s="713"/>
      <c r="XEA34" s="713"/>
      <c r="XEB34" s="713"/>
      <c r="XEC34" s="713"/>
      <c r="XED34" s="713"/>
      <c r="XEE34" s="713"/>
      <c r="XEF34" s="713"/>
      <c r="XEG34" s="713"/>
      <c r="XEH34" s="713"/>
      <c r="XEI34" s="713"/>
      <c r="XEJ34" s="713"/>
      <c r="XEK34" s="713"/>
      <c r="XEL34" s="713"/>
      <c r="XEM34" s="713"/>
      <c r="XEN34" s="713"/>
      <c r="XEO34" s="713"/>
      <c r="XEP34" s="713"/>
      <c r="XEQ34" s="713"/>
      <c r="XER34" s="713"/>
      <c r="XES34" s="713"/>
      <c r="XET34" s="713"/>
      <c r="XEU34" s="713"/>
      <c r="XEV34" s="713"/>
      <c r="XEW34" s="713"/>
      <c r="XEX34" s="713"/>
      <c r="XEY34" s="713"/>
      <c r="XEZ34" s="713"/>
      <c r="XFA34" s="713"/>
      <c r="XFB34" s="713"/>
      <c r="XFC34" s="713"/>
      <c r="XFD34" s="713"/>
    </row>
    <row r="35" spans="16143:16384" s="732" customFormat="1">
      <c r="WVW35" s="713"/>
      <c r="WVX35" s="713"/>
      <c r="WVY35" s="713"/>
      <c r="WVZ35" s="713"/>
      <c r="WWA35" s="713"/>
      <c r="WWB35" s="713"/>
      <c r="WWC35" s="713"/>
      <c r="WWD35" s="713"/>
      <c r="WWE35" s="713"/>
      <c r="WWF35" s="713"/>
      <c r="WWG35" s="713"/>
      <c r="WWH35" s="713"/>
      <c r="WWI35" s="713"/>
      <c r="WWJ35" s="713"/>
      <c r="WWK35" s="713"/>
      <c r="WWL35" s="713"/>
      <c r="WWM35" s="713"/>
      <c r="WWN35" s="713"/>
      <c r="WWO35" s="713"/>
      <c r="WWP35" s="713"/>
      <c r="WWQ35" s="713"/>
      <c r="WWR35" s="713"/>
      <c r="WWS35" s="713"/>
      <c r="WWT35" s="713"/>
      <c r="WWU35" s="713"/>
      <c r="WWV35" s="713"/>
      <c r="WWW35" s="713"/>
      <c r="WWX35" s="713"/>
      <c r="WWY35" s="713"/>
      <c r="WWZ35" s="713"/>
      <c r="WXA35" s="713"/>
      <c r="WXB35" s="713"/>
      <c r="WXC35" s="713"/>
      <c r="WXD35" s="713"/>
      <c r="WXE35" s="713"/>
      <c r="WXF35" s="713"/>
      <c r="WXG35" s="713"/>
      <c r="WXH35" s="713"/>
      <c r="WXI35" s="713"/>
      <c r="WXJ35" s="713"/>
      <c r="WXK35" s="713"/>
      <c r="WXL35" s="713"/>
      <c r="WXM35" s="713"/>
      <c r="WXN35" s="713"/>
      <c r="WXO35" s="713"/>
      <c r="WXP35" s="713"/>
      <c r="WXQ35" s="713"/>
      <c r="WXR35" s="713"/>
      <c r="WXS35" s="713"/>
      <c r="WXT35" s="713"/>
      <c r="WXU35" s="713"/>
      <c r="WXV35" s="713"/>
      <c r="WXW35" s="713"/>
      <c r="WXX35" s="713"/>
      <c r="WXY35" s="713"/>
      <c r="WXZ35" s="713"/>
      <c r="WYA35" s="713"/>
      <c r="WYB35" s="713"/>
      <c r="WYC35" s="713"/>
      <c r="WYD35" s="713"/>
      <c r="WYE35" s="713"/>
      <c r="WYF35" s="713"/>
      <c r="WYG35" s="713"/>
      <c r="WYH35" s="713"/>
      <c r="WYI35" s="713"/>
      <c r="WYJ35" s="713"/>
      <c r="WYK35" s="713"/>
      <c r="WYL35" s="713"/>
      <c r="WYM35" s="713"/>
      <c r="WYN35" s="713"/>
      <c r="WYO35" s="713"/>
      <c r="WYP35" s="713"/>
      <c r="WYQ35" s="713"/>
      <c r="WYR35" s="713"/>
      <c r="WYS35" s="713"/>
      <c r="WYT35" s="713"/>
      <c r="WYU35" s="713"/>
      <c r="WYV35" s="713"/>
      <c r="WYW35" s="713"/>
      <c r="WYX35" s="713"/>
      <c r="WYY35" s="713"/>
      <c r="WYZ35" s="713"/>
      <c r="WZA35" s="713"/>
      <c r="WZB35" s="713"/>
      <c r="WZC35" s="713"/>
      <c r="WZD35" s="713"/>
      <c r="WZE35" s="713"/>
      <c r="WZF35" s="713"/>
      <c r="WZG35" s="713"/>
      <c r="WZH35" s="713"/>
      <c r="WZI35" s="713"/>
      <c r="WZJ35" s="713"/>
      <c r="WZK35" s="713"/>
      <c r="WZL35" s="713"/>
      <c r="WZM35" s="713"/>
      <c r="WZN35" s="713"/>
      <c r="WZO35" s="713"/>
      <c r="WZP35" s="713"/>
      <c r="WZQ35" s="713"/>
      <c r="WZR35" s="713"/>
      <c r="WZS35" s="713"/>
      <c r="WZT35" s="713"/>
      <c r="WZU35" s="713"/>
      <c r="WZV35" s="713"/>
      <c r="WZW35" s="713"/>
      <c r="WZX35" s="713"/>
      <c r="WZY35" s="713"/>
      <c r="WZZ35" s="713"/>
      <c r="XAA35" s="713"/>
      <c r="XAB35" s="713"/>
      <c r="XAC35" s="713"/>
      <c r="XAD35" s="713"/>
      <c r="XAE35" s="713"/>
      <c r="XAF35" s="713"/>
      <c r="XAG35" s="713"/>
      <c r="XAH35" s="713"/>
      <c r="XAI35" s="713"/>
      <c r="XAJ35" s="713"/>
      <c r="XAK35" s="713"/>
      <c r="XAL35" s="713"/>
      <c r="XAM35" s="713"/>
      <c r="XAN35" s="713"/>
      <c r="XAO35" s="713"/>
      <c r="XAP35" s="713"/>
      <c r="XAQ35" s="713"/>
      <c r="XAR35" s="713"/>
      <c r="XAS35" s="713"/>
      <c r="XAT35" s="713"/>
      <c r="XAU35" s="713"/>
      <c r="XAV35" s="713"/>
      <c r="XAW35" s="713"/>
      <c r="XAX35" s="713"/>
      <c r="XAY35" s="713"/>
      <c r="XAZ35" s="713"/>
      <c r="XBA35" s="713"/>
      <c r="XBB35" s="713"/>
      <c r="XBC35" s="713"/>
      <c r="XBD35" s="713"/>
      <c r="XBE35" s="713"/>
      <c r="XBF35" s="713"/>
      <c r="XBG35" s="713"/>
      <c r="XBH35" s="713"/>
      <c r="XBI35" s="713"/>
      <c r="XBJ35" s="713"/>
      <c r="XBK35" s="713"/>
      <c r="XBL35" s="713"/>
      <c r="XBM35" s="713"/>
      <c r="XBN35" s="713"/>
      <c r="XBO35" s="713"/>
      <c r="XBP35" s="713"/>
      <c r="XBQ35" s="713"/>
      <c r="XBR35" s="713"/>
      <c r="XBS35" s="713"/>
      <c r="XBT35" s="713"/>
      <c r="XBU35" s="713"/>
      <c r="XBV35" s="713"/>
      <c r="XBW35" s="713"/>
      <c r="XBX35" s="713"/>
      <c r="XBY35" s="713"/>
      <c r="XBZ35" s="713"/>
      <c r="XCA35" s="713"/>
      <c r="XCB35" s="713"/>
      <c r="XCC35" s="713"/>
      <c r="XCD35" s="713"/>
      <c r="XCE35" s="713"/>
      <c r="XCF35" s="713"/>
      <c r="XCG35" s="713"/>
      <c r="XCH35" s="713"/>
      <c r="XCI35" s="713"/>
      <c r="XCJ35" s="713"/>
      <c r="XCK35" s="713"/>
      <c r="XCL35" s="713"/>
      <c r="XCM35" s="713"/>
      <c r="XCN35" s="713"/>
      <c r="XCO35" s="713"/>
      <c r="XCP35" s="713"/>
      <c r="XCQ35" s="713"/>
      <c r="XCR35" s="713"/>
      <c r="XCS35" s="713"/>
      <c r="XCT35" s="713"/>
      <c r="XCU35" s="713"/>
      <c r="XCV35" s="713"/>
      <c r="XCW35" s="713"/>
      <c r="XCX35" s="713"/>
      <c r="XCY35" s="713"/>
      <c r="XCZ35" s="713"/>
      <c r="XDA35" s="713"/>
      <c r="XDB35" s="713"/>
      <c r="XDC35" s="713"/>
      <c r="XDD35" s="713"/>
      <c r="XDE35" s="713"/>
      <c r="XDF35" s="713"/>
      <c r="XDG35" s="713"/>
      <c r="XDH35" s="713"/>
      <c r="XDI35" s="713"/>
      <c r="XDJ35" s="713"/>
      <c r="XDK35" s="713"/>
      <c r="XDL35" s="713"/>
      <c r="XDM35" s="713"/>
      <c r="XDN35" s="713"/>
      <c r="XDO35" s="713"/>
      <c r="XDP35" s="713"/>
      <c r="XDQ35" s="713"/>
      <c r="XDR35" s="713"/>
      <c r="XDS35" s="713"/>
      <c r="XDT35" s="713"/>
      <c r="XDU35" s="713"/>
      <c r="XDV35" s="713"/>
      <c r="XDW35" s="713"/>
      <c r="XDX35" s="713"/>
      <c r="XDY35" s="713"/>
      <c r="XDZ35" s="713"/>
      <c r="XEA35" s="713"/>
      <c r="XEB35" s="713"/>
      <c r="XEC35" s="713"/>
      <c r="XED35" s="713"/>
      <c r="XEE35" s="713"/>
      <c r="XEF35" s="713"/>
      <c r="XEG35" s="713"/>
      <c r="XEH35" s="713"/>
      <c r="XEI35" s="713"/>
      <c r="XEJ35" s="713"/>
      <c r="XEK35" s="713"/>
      <c r="XEL35" s="713"/>
      <c r="XEM35" s="713"/>
      <c r="XEN35" s="713"/>
      <c r="XEO35" s="713"/>
      <c r="XEP35" s="713"/>
      <c r="XEQ35" s="713"/>
      <c r="XER35" s="713"/>
      <c r="XES35" s="713"/>
      <c r="XET35" s="713"/>
      <c r="XEU35" s="713"/>
      <c r="XEV35" s="713"/>
      <c r="XEW35" s="713"/>
      <c r="XEX35" s="713"/>
      <c r="XEY35" s="713"/>
      <c r="XEZ35" s="713"/>
      <c r="XFA35" s="713"/>
      <c r="XFB35" s="713"/>
      <c r="XFC35" s="713"/>
      <c r="XFD35" s="713"/>
    </row>
    <row r="36" spans="16143:16384" s="732" customFormat="1">
      <c r="WVW36" s="713"/>
      <c r="WVX36" s="713"/>
      <c r="WVY36" s="713"/>
      <c r="WVZ36" s="713"/>
      <c r="WWA36" s="713"/>
      <c r="WWB36" s="713"/>
      <c r="WWC36" s="713"/>
      <c r="WWD36" s="713"/>
      <c r="WWE36" s="713"/>
      <c r="WWF36" s="713"/>
      <c r="WWG36" s="713"/>
      <c r="WWH36" s="713"/>
      <c r="WWI36" s="713"/>
      <c r="WWJ36" s="713"/>
      <c r="WWK36" s="713"/>
      <c r="WWL36" s="713"/>
      <c r="WWM36" s="713"/>
      <c r="WWN36" s="713"/>
      <c r="WWO36" s="713"/>
      <c r="WWP36" s="713"/>
      <c r="WWQ36" s="713"/>
      <c r="WWR36" s="713"/>
      <c r="WWS36" s="713"/>
      <c r="WWT36" s="713"/>
      <c r="WWU36" s="713"/>
      <c r="WWV36" s="713"/>
      <c r="WWW36" s="713"/>
      <c r="WWX36" s="713"/>
      <c r="WWY36" s="713"/>
      <c r="WWZ36" s="713"/>
      <c r="WXA36" s="713"/>
      <c r="WXB36" s="713"/>
      <c r="WXC36" s="713"/>
      <c r="WXD36" s="713"/>
      <c r="WXE36" s="713"/>
      <c r="WXF36" s="713"/>
      <c r="WXG36" s="713"/>
      <c r="WXH36" s="713"/>
      <c r="WXI36" s="713"/>
      <c r="WXJ36" s="713"/>
      <c r="WXK36" s="713"/>
      <c r="WXL36" s="713"/>
      <c r="WXM36" s="713"/>
      <c r="WXN36" s="713"/>
      <c r="WXO36" s="713"/>
      <c r="WXP36" s="713"/>
      <c r="WXQ36" s="713"/>
      <c r="WXR36" s="713"/>
      <c r="WXS36" s="713"/>
      <c r="WXT36" s="713"/>
      <c r="WXU36" s="713"/>
      <c r="WXV36" s="713"/>
      <c r="WXW36" s="713"/>
      <c r="WXX36" s="713"/>
      <c r="WXY36" s="713"/>
      <c r="WXZ36" s="713"/>
      <c r="WYA36" s="713"/>
      <c r="WYB36" s="713"/>
      <c r="WYC36" s="713"/>
      <c r="WYD36" s="713"/>
      <c r="WYE36" s="713"/>
      <c r="WYF36" s="713"/>
      <c r="WYG36" s="713"/>
      <c r="WYH36" s="713"/>
      <c r="WYI36" s="713"/>
      <c r="WYJ36" s="713"/>
      <c r="WYK36" s="713"/>
      <c r="WYL36" s="713"/>
      <c r="WYM36" s="713"/>
      <c r="WYN36" s="713"/>
      <c r="WYO36" s="713"/>
      <c r="WYP36" s="713"/>
      <c r="WYQ36" s="713"/>
      <c r="WYR36" s="713"/>
      <c r="WYS36" s="713"/>
      <c r="WYT36" s="713"/>
      <c r="WYU36" s="713"/>
      <c r="WYV36" s="713"/>
      <c r="WYW36" s="713"/>
      <c r="WYX36" s="713"/>
      <c r="WYY36" s="713"/>
      <c r="WYZ36" s="713"/>
      <c r="WZA36" s="713"/>
      <c r="WZB36" s="713"/>
      <c r="WZC36" s="713"/>
      <c r="WZD36" s="713"/>
      <c r="WZE36" s="713"/>
      <c r="WZF36" s="713"/>
      <c r="WZG36" s="713"/>
      <c r="WZH36" s="713"/>
      <c r="WZI36" s="713"/>
      <c r="WZJ36" s="713"/>
      <c r="WZK36" s="713"/>
      <c r="WZL36" s="713"/>
      <c r="WZM36" s="713"/>
      <c r="WZN36" s="713"/>
      <c r="WZO36" s="713"/>
      <c r="WZP36" s="713"/>
      <c r="WZQ36" s="713"/>
      <c r="WZR36" s="713"/>
      <c r="WZS36" s="713"/>
      <c r="WZT36" s="713"/>
      <c r="WZU36" s="713"/>
      <c r="WZV36" s="713"/>
      <c r="WZW36" s="713"/>
      <c r="WZX36" s="713"/>
      <c r="WZY36" s="713"/>
      <c r="WZZ36" s="713"/>
      <c r="XAA36" s="713"/>
      <c r="XAB36" s="713"/>
      <c r="XAC36" s="713"/>
      <c r="XAD36" s="713"/>
      <c r="XAE36" s="713"/>
      <c r="XAF36" s="713"/>
      <c r="XAG36" s="713"/>
      <c r="XAH36" s="713"/>
      <c r="XAI36" s="713"/>
      <c r="XAJ36" s="713"/>
      <c r="XAK36" s="713"/>
      <c r="XAL36" s="713"/>
      <c r="XAM36" s="713"/>
      <c r="XAN36" s="713"/>
      <c r="XAO36" s="713"/>
      <c r="XAP36" s="713"/>
      <c r="XAQ36" s="713"/>
      <c r="XAR36" s="713"/>
      <c r="XAS36" s="713"/>
      <c r="XAT36" s="713"/>
      <c r="XAU36" s="713"/>
      <c r="XAV36" s="713"/>
      <c r="XAW36" s="713"/>
      <c r="XAX36" s="713"/>
      <c r="XAY36" s="713"/>
      <c r="XAZ36" s="713"/>
      <c r="XBA36" s="713"/>
      <c r="XBB36" s="713"/>
      <c r="XBC36" s="713"/>
      <c r="XBD36" s="713"/>
      <c r="XBE36" s="713"/>
      <c r="XBF36" s="713"/>
      <c r="XBG36" s="713"/>
      <c r="XBH36" s="713"/>
      <c r="XBI36" s="713"/>
      <c r="XBJ36" s="713"/>
      <c r="XBK36" s="713"/>
      <c r="XBL36" s="713"/>
      <c r="XBM36" s="713"/>
      <c r="XBN36" s="713"/>
      <c r="XBO36" s="713"/>
      <c r="XBP36" s="713"/>
      <c r="XBQ36" s="713"/>
      <c r="XBR36" s="713"/>
      <c r="XBS36" s="713"/>
      <c r="XBT36" s="713"/>
      <c r="XBU36" s="713"/>
      <c r="XBV36" s="713"/>
      <c r="XBW36" s="713"/>
      <c r="XBX36" s="713"/>
      <c r="XBY36" s="713"/>
      <c r="XBZ36" s="713"/>
      <c r="XCA36" s="713"/>
      <c r="XCB36" s="713"/>
      <c r="XCC36" s="713"/>
      <c r="XCD36" s="713"/>
      <c r="XCE36" s="713"/>
      <c r="XCF36" s="713"/>
      <c r="XCG36" s="713"/>
      <c r="XCH36" s="713"/>
      <c r="XCI36" s="713"/>
      <c r="XCJ36" s="713"/>
      <c r="XCK36" s="713"/>
      <c r="XCL36" s="713"/>
      <c r="XCM36" s="713"/>
      <c r="XCN36" s="713"/>
      <c r="XCO36" s="713"/>
      <c r="XCP36" s="713"/>
      <c r="XCQ36" s="713"/>
      <c r="XCR36" s="713"/>
      <c r="XCS36" s="713"/>
      <c r="XCT36" s="713"/>
      <c r="XCU36" s="713"/>
      <c r="XCV36" s="713"/>
      <c r="XCW36" s="713"/>
      <c r="XCX36" s="713"/>
      <c r="XCY36" s="713"/>
      <c r="XCZ36" s="713"/>
      <c r="XDA36" s="713"/>
      <c r="XDB36" s="713"/>
      <c r="XDC36" s="713"/>
      <c r="XDD36" s="713"/>
      <c r="XDE36" s="713"/>
      <c r="XDF36" s="713"/>
      <c r="XDG36" s="713"/>
      <c r="XDH36" s="713"/>
      <c r="XDI36" s="713"/>
      <c r="XDJ36" s="713"/>
      <c r="XDK36" s="713"/>
      <c r="XDL36" s="713"/>
      <c r="XDM36" s="713"/>
      <c r="XDN36" s="713"/>
      <c r="XDO36" s="713"/>
      <c r="XDP36" s="713"/>
      <c r="XDQ36" s="713"/>
      <c r="XDR36" s="713"/>
      <c r="XDS36" s="713"/>
      <c r="XDT36" s="713"/>
      <c r="XDU36" s="713"/>
      <c r="XDV36" s="713"/>
      <c r="XDW36" s="713"/>
      <c r="XDX36" s="713"/>
      <c r="XDY36" s="713"/>
      <c r="XDZ36" s="713"/>
      <c r="XEA36" s="713"/>
      <c r="XEB36" s="713"/>
      <c r="XEC36" s="713"/>
      <c r="XED36" s="713"/>
      <c r="XEE36" s="713"/>
      <c r="XEF36" s="713"/>
      <c r="XEG36" s="713"/>
      <c r="XEH36" s="713"/>
      <c r="XEI36" s="713"/>
      <c r="XEJ36" s="713"/>
      <c r="XEK36" s="713"/>
      <c r="XEL36" s="713"/>
      <c r="XEM36" s="713"/>
      <c r="XEN36" s="713"/>
      <c r="XEO36" s="713"/>
      <c r="XEP36" s="713"/>
      <c r="XEQ36" s="713"/>
      <c r="XER36" s="713"/>
      <c r="XES36" s="713"/>
      <c r="XET36" s="713"/>
      <c r="XEU36" s="713"/>
      <c r="XEV36" s="713"/>
      <c r="XEW36" s="713"/>
      <c r="XEX36" s="713"/>
      <c r="XEY36" s="713"/>
      <c r="XEZ36" s="713"/>
      <c r="XFA36" s="713"/>
      <c r="XFB36" s="713"/>
      <c r="XFC36" s="713"/>
      <c r="XFD36" s="713"/>
    </row>
    <row r="37" spans="16143:16384" s="732" customFormat="1">
      <c r="WVW37" s="713"/>
      <c r="WVX37" s="713"/>
      <c r="WVY37" s="713"/>
      <c r="WVZ37" s="713"/>
      <c r="WWA37" s="713"/>
      <c r="WWB37" s="713"/>
      <c r="WWC37" s="713"/>
      <c r="WWD37" s="713"/>
      <c r="WWE37" s="713"/>
      <c r="WWF37" s="713"/>
      <c r="WWG37" s="713"/>
      <c r="WWH37" s="713"/>
      <c r="WWI37" s="713"/>
      <c r="WWJ37" s="713"/>
      <c r="WWK37" s="713"/>
      <c r="WWL37" s="713"/>
      <c r="WWM37" s="713"/>
      <c r="WWN37" s="713"/>
      <c r="WWO37" s="713"/>
      <c r="WWP37" s="713"/>
      <c r="WWQ37" s="713"/>
      <c r="WWR37" s="713"/>
      <c r="WWS37" s="713"/>
      <c r="WWT37" s="713"/>
      <c r="WWU37" s="713"/>
      <c r="WWV37" s="713"/>
      <c r="WWW37" s="713"/>
      <c r="WWX37" s="713"/>
      <c r="WWY37" s="713"/>
      <c r="WWZ37" s="713"/>
      <c r="WXA37" s="713"/>
      <c r="WXB37" s="713"/>
      <c r="WXC37" s="713"/>
      <c r="WXD37" s="713"/>
      <c r="WXE37" s="713"/>
      <c r="WXF37" s="713"/>
      <c r="WXG37" s="713"/>
      <c r="WXH37" s="713"/>
      <c r="WXI37" s="713"/>
      <c r="WXJ37" s="713"/>
      <c r="WXK37" s="713"/>
      <c r="WXL37" s="713"/>
      <c r="WXM37" s="713"/>
      <c r="WXN37" s="713"/>
      <c r="WXO37" s="713"/>
      <c r="WXP37" s="713"/>
      <c r="WXQ37" s="713"/>
      <c r="WXR37" s="713"/>
      <c r="WXS37" s="713"/>
      <c r="WXT37" s="713"/>
      <c r="WXU37" s="713"/>
      <c r="WXV37" s="713"/>
      <c r="WXW37" s="713"/>
      <c r="WXX37" s="713"/>
      <c r="WXY37" s="713"/>
      <c r="WXZ37" s="713"/>
      <c r="WYA37" s="713"/>
      <c r="WYB37" s="713"/>
      <c r="WYC37" s="713"/>
      <c r="WYD37" s="713"/>
      <c r="WYE37" s="713"/>
      <c r="WYF37" s="713"/>
      <c r="WYG37" s="713"/>
      <c r="WYH37" s="713"/>
      <c r="WYI37" s="713"/>
      <c r="WYJ37" s="713"/>
      <c r="WYK37" s="713"/>
      <c r="WYL37" s="713"/>
      <c r="WYM37" s="713"/>
      <c r="WYN37" s="713"/>
      <c r="WYO37" s="713"/>
      <c r="WYP37" s="713"/>
      <c r="WYQ37" s="713"/>
      <c r="WYR37" s="713"/>
      <c r="WYS37" s="713"/>
      <c r="WYT37" s="713"/>
      <c r="WYU37" s="713"/>
      <c r="WYV37" s="713"/>
      <c r="WYW37" s="713"/>
      <c r="WYX37" s="713"/>
      <c r="WYY37" s="713"/>
      <c r="WYZ37" s="713"/>
      <c r="WZA37" s="713"/>
      <c r="WZB37" s="713"/>
      <c r="WZC37" s="713"/>
      <c r="WZD37" s="713"/>
      <c r="WZE37" s="713"/>
      <c r="WZF37" s="713"/>
      <c r="WZG37" s="713"/>
      <c r="WZH37" s="713"/>
      <c r="WZI37" s="713"/>
      <c r="WZJ37" s="713"/>
      <c r="WZK37" s="713"/>
      <c r="WZL37" s="713"/>
      <c r="WZM37" s="713"/>
      <c r="WZN37" s="713"/>
      <c r="WZO37" s="713"/>
      <c r="WZP37" s="713"/>
      <c r="WZQ37" s="713"/>
      <c r="WZR37" s="713"/>
      <c r="WZS37" s="713"/>
      <c r="WZT37" s="713"/>
      <c r="WZU37" s="713"/>
      <c r="WZV37" s="713"/>
      <c r="WZW37" s="713"/>
      <c r="WZX37" s="713"/>
      <c r="WZY37" s="713"/>
      <c r="WZZ37" s="713"/>
      <c r="XAA37" s="713"/>
      <c r="XAB37" s="713"/>
      <c r="XAC37" s="713"/>
      <c r="XAD37" s="713"/>
      <c r="XAE37" s="713"/>
      <c r="XAF37" s="713"/>
      <c r="XAG37" s="713"/>
      <c r="XAH37" s="713"/>
      <c r="XAI37" s="713"/>
      <c r="XAJ37" s="713"/>
      <c r="XAK37" s="713"/>
      <c r="XAL37" s="713"/>
      <c r="XAM37" s="713"/>
      <c r="XAN37" s="713"/>
      <c r="XAO37" s="713"/>
      <c r="XAP37" s="713"/>
      <c r="XAQ37" s="713"/>
      <c r="XAR37" s="713"/>
      <c r="XAS37" s="713"/>
      <c r="XAT37" s="713"/>
      <c r="XAU37" s="713"/>
      <c r="XAV37" s="713"/>
      <c r="XAW37" s="713"/>
      <c r="XAX37" s="713"/>
      <c r="XAY37" s="713"/>
      <c r="XAZ37" s="713"/>
      <c r="XBA37" s="713"/>
      <c r="XBB37" s="713"/>
      <c r="XBC37" s="713"/>
      <c r="XBD37" s="713"/>
      <c r="XBE37" s="713"/>
      <c r="XBF37" s="713"/>
      <c r="XBG37" s="713"/>
      <c r="XBH37" s="713"/>
      <c r="XBI37" s="713"/>
      <c r="XBJ37" s="713"/>
      <c r="XBK37" s="713"/>
      <c r="XBL37" s="713"/>
      <c r="XBM37" s="713"/>
      <c r="XBN37" s="713"/>
      <c r="XBO37" s="713"/>
      <c r="XBP37" s="713"/>
      <c r="XBQ37" s="713"/>
      <c r="XBR37" s="713"/>
      <c r="XBS37" s="713"/>
      <c r="XBT37" s="713"/>
      <c r="XBU37" s="713"/>
      <c r="XBV37" s="713"/>
      <c r="XBW37" s="713"/>
      <c r="XBX37" s="713"/>
      <c r="XBY37" s="713"/>
      <c r="XBZ37" s="713"/>
      <c r="XCA37" s="713"/>
      <c r="XCB37" s="713"/>
      <c r="XCC37" s="713"/>
      <c r="XCD37" s="713"/>
      <c r="XCE37" s="713"/>
      <c r="XCF37" s="713"/>
      <c r="XCG37" s="713"/>
      <c r="XCH37" s="713"/>
      <c r="XCI37" s="713"/>
      <c r="XCJ37" s="713"/>
      <c r="XCK37" s="713"/>
      <c r="XCL37" s="713"/>
      <c r="XCM37" s="713"/>
      <c r="XCN37" s="713"/>
      <c r="XCO37" s="713"/>
      <c r="XCP37" s="713"/>
      <c r="XCQ37" s="713"/>
      <c r="XCR37" s="713"/>
      <c r="XCS37" s="713"/>
      <c r="XCT37" s="713"/>
      <c r="XCU37" s="713"/>
      <c r="XCV37" s="713"/>
      <c r="XCW37" s="713"/>
      <c r="XCX37" s="713"/>
      <c r="XCY37" s="713"/>
      <c r="XCZ37" s="713"/>
      <c r="XDA37" s="713"/>
      <c r="XDB37" s="713"/>
      <c r="XDC37" s="713"/>
      <c r="XDD37" s="713"/>
      <c r="XDE37" s="713"/>
      <c r="XDF37" s="713"/>
      <c r="XDG37" s="713"/>
      <c r="XDH37" s="713"/>
      <c r="XDI37" s="713"/>
      <c r="XDJ37" s="713"/>
      <c r="XDK37" s="713"/>
      <c r="XDL37" s="713"/>
      <c r="XDM37" s="713"/>
      <c r="XDN37" s="713"/>
      <c r="XDO37" s="713"/>
      <c r="XDP37" s="713"/>
      <c r="XDQ37" s="713"/>
      <c r="XDR37" s="713"/>
      <c r="XDS37" s="713"/>
      <c r="XDT37" s="713"/>
      <c r="XDU37" s="713"/>
      <c r="XDV37" s="713"/>
      <c r="XDW37" s="713"/>
      <c r="XDX37" s="713"/>
      <c r="XDY37" s="713"/>
      <c r="XDZ37" s="713"/>
      <c r="XEA37" s="713"/>
      <c r="XEB37" s="713"/>
      <c r="XEC37" s="713"/>
      <c r="XED37" s="713"/>
      <c r="XEE37" s="713"/>
      <c r="XEF37" s="713"/>
      <c r="XEG37" s="713"/>
      <c r="XEH37" s="713"/>
      <c r="XEI37" s="713"/>
      <c r="XEJ37" s="713"/>
      <c r="XEK37" s="713"/>
      <c r="XEL37" s="713"/>
      <c r="XEM37" s="713"/>
      <c r="XEN37" s="713"/>
      <c r="XEO37" s="713"/>
      <c r="XEP37" s="713"/>
      <c r="XEQ37" s="713"/>
      <c r="XER37" s="713"/>
      <c r="XES37" s="713"/>
      <c r="XET37" s="713"/>
      <c r="XEU37" s="713"/>
      <c r="XEV37" s="713"/>
      <c r="XEW37" s="713"/>
      <c r="XEX37" s="713"/>
      <c r="XEY37" s="713"/>
      <c r="XEZ37" s="713"/>
      <c r="XFA37" s="713"/>
      <c r="XFB37" s="713"/>
      <c r="XFC37" s="713"/>
      <c r="XFD37" s="713"/>
    </row>
    <row r="38" spans="16143:16384" s="732" customFormat="1">
      <c r="WVW38" s="713"/>
      <c r="WVX38" s="713"/>
      <c r="WVY38" s="713"/>
      <c r="WVZ38" s="713"/>
      <c r="WWA38" s="713"/>
      <c r="WWB38" s="713"/>
      <c r="WWC38" s="713"/>
      <c r="WWD38" s="713"/>
      <c r="WWE38" s="713"/>
      <c r="WWF38" s="713"/>
      <c r="WWG38" s="713"/>
      <c r="WWH38" s="713"/>
      <c r="WWI38" s="713"/>
      <c r="WWJ38" s="713"/>
      <c r="WWK38" s="713"/>
      <c r="WWL38" s="713"/>
      <c r="WWM38" s="713"/>
      <c r="WWN38" s="713"/>
      <c r="WWO38" s="713"/>
      <c r="WWP38" s="713"/>
      <c r="WWQ38" s="713"/>
      <c r="WWR38" s="713"/>
      <c r="WWS38" s="713"/>
      <c r="WWT38" s="713"/>
      <c r="WWU38" s="713"/>
      <c r="WWV38" s="713"/>
      <c r="WWW38" s="713"/>
      <c r="WWX38" s="713"/>
      <c r="WWY38" s="713"/>
      <c r="WWZ38" s="713"/>
      <c r="WXA38" s="713"/>
      <c r="WXB38" s="713"/>
      <c r="WXC38" s="713"/>
      <c r="WXD38" s="713"/>
      <c r="WXE38" s="713"/>
      <c r="WXF38" s="713"/>
      <c r="WXG38" s="713"/>
      <c r="WXH38" s="713"/>
      <c r="WXI38" s="713"/>
      <c r="WXJ38" s="713"/>
      <c r="WXK38" s="713"/>
      <c r="WXL38" s="713"/>
      <c r="WXM38" s="713"/>
      <c r="WXN38" s="713"/>
      <c r="WXO38" s="713"/>
      <c r="WXP38" s="713"/>
      <c r="WXQ38" s="713"/>
      <c r="WXR38" s="713"/>
      <c r="WXS38" s="713"/>
      <c r="WXT38" s="713"/>
      <c r="WXU38" s="713"/>
      <c r="WXV38" s="713"/>
      <c r="WXW38" s="713"/>
      <c r="WXX38" s="713"/>
      <c r="WXY38" s="713"/>
      <c r="WXZ38" s="713"/>
      <c r="WYA38" s="713"/>
      <c r="WYB38" s="713"/>
      <c r="WYC38" s="713"/>
      <c r="WYD38" s="713"/>
      <c r="WYE38" s="713"/>
      <c r="WYF38" s="713"/>
      <c r="WYG38" s="713"/>
      <c r="WYH38" s="713"/>
      <c r="WYI38" s="713"/>
      <c r="WYJ38" s="713"/>
      <c r="WYK38" s="713"/>
      <c r="WYL38" s="713"/>
      <c r="WYM38" s="713"/>
      <c r="WYN38" s="713"/>
      <c r="WYO38" s="713"/>
      <c r="WYP38" s="713"/>
      <c r="WYQ38" s="713"/>
      <c r="WYR38" s="713"/>
      <c r="WYS38" s="713"/>
      <c r="WYT38" s="713"/>
      <c r="WYU38" s="713"/>
      <c r="WYV38" s="713"/>
      <c r="WYW38" s="713"/>
      <c r="WYX38" s="713"/>
      <c r="WYY38" s="713"/>
      <c r="WYZ38" s="713"/>
      <c r="WZA38" s="713"/>
      <c r="WZB38" s="713"/>
      <c r="WZC38" s="713"/>
      <c r="WZD38" s="713"/>
      <c r="WZE38" s="713"/>
      <c r="WZF38" s="713"/>
      <c r="WZG38" s="713"/>
      <c r="WZH38" s="713"/>
      <c r="WZI38" s="713"/>
      <c r="WZJ38" s="713"/>
      <c r="WZK38" s="713"/>
      <c r="WZL38" s="713"/>
      <c r="WZM38" s="713"/>
      <c r="WZN38" s="713"/>
      <c r="WZO38" s="713"/>
      <c r="WZP38" s="713"/>
      <c r="WZQ38" s="713"/>
      <c r="WZR38" s="713"/>
      <c r="WZS38" s="713"/>
      <c r="WZT38" s="713"/>
      <c r="WZU38" s="713"/>
      <c r="WZV38" s="713"/>
      <c r="WZW38" s="713"/>
      <c r="WZX38" s="713"/>
      <c r="WZY38" s="713"/>
      <c r="WZZ38" s="713"/>
      <c r="XAA38" s="713"/>
      <c r="XAB38" s="713"/>
      <c r="XAC38" s="713"/>
      <c r="XAD38" s="713"/>
      <c r="XAE38" s="713"/>
      <c r="XAF38" s="713"/>
      <c r="XAG38" s="713"/>
      <c r="XAH38" s="713"/>
      <c r="XAI38" s="713"/>
      <c r="XAJ38" s="713"/>
      <c r="XAK38" s="713"/>
      <c r="XAL38" s="713"/>
      <c r="XAM38" s="713"/>
      <c r="XAN38" s="713"/>
      <c r="XAO38" s="713"/>
      <c r="XAP38" s="713"/>
      <c r="XAQ38" s="713"/>
      <c r="XAR38" s="713"/>
      <c r="XAS38" s="713"/>
      <c r="XAT38" s="713"/>
      <c r="XAU38" s="713"/>
      <c r="XAV38" s="713"/>
      <c r="XAW38" s="713"/>
      <c r="XAX38" s="713"/>
      <c r="XAY38" s="713"/>
      <c r="XAZ38" s="713"/>
      <c r="XBA38" s="713"/>
      <c r="XBB38" s="713"/>
      <c r="XBC38" s="713"/>
      <c r="XBD38" s="713"/>
      <c r="XBE38" s="713"/>
      <c r="XBF38" s="713"/>
      <c r="XBG38" s="713"/>
      <c r="XBH38" s="713"/>
      <c r="XBI38" s="713"/>
      <c r="XBJ38" s="713"/>
      <c r="XBK38" s="713"/>
      <c r="XBL38" s="713"/>
      <c r="XBM38" s="713"/>
      <c r="XBN38" s="713"/>
      <c r="XBO38" s="713"/>
      <c r="XBP38" s="713"/>
      <c r="XBQ38" s="713"/>
      <c r="XBR38" s="713"/>
      <c r="XBS38" s="713"/>
      <c r="XBT38" s="713"/>
      <c r="XBU38" s="713"/>
      <c r="XBV38" s="713"/>
      <c r="XBW38" s="713"/>
      <c r="XBX38" s="713"/>
      <c r="XBY38" s="713"/>
      <c r="XBZ38" s="713"/>
      <c r="XCA38" s="713"/>
      <c r="XCB38" s="713"/>
      <c r="XCC38" s="713"/>
      <c r="XCD38" s="713"/>
      <c r="XCE38" s="713"/>
      <c r="XCF38" s="713"/>
      <c r="XCG38" s="713"/>
      <c r="XCH38" s="713"/>
      <c r="XCI38" s="713"/>
      <c r="XCJ38" s="713"/>
      <c r="XCK38" s="713"/>
      <c r="XCL38" s="713"/>
      <c r="XCM38" s="713"/>
      <c r="XCN38" s="713"/>
      <c r="XCO38" s="713"/>
      <c r="XCP38" s="713"/>
      <c r="XCQ38" s="713"/>
      <c r="XCR38" s="713"/>
      <c r="XCS38" s="713"/>
      <c r="XCT38" s="713"/>
      <c r="XCU38" s="713"/>
      <c r="XCV38" s="713"/>
      <c r="XCW38" s="713"/>
      <c r="XCX38" s="713"/>
      <c r="XCY38" s="713"/>
      <c r="XCZ38" s="713"/>
      <c r="XDA38" s="713"/>
      <c r="XDB38" s="713"/>
      <c r="XDC38" s="713"/>
      <c r="XDD38" s="713"/>
      <c r="XDE38" s="713"/>
      <c r="XDF38" s="713"/>
      <c r="XDG38" s="713"/>
      <c r="XDH38" s="713"/>
      <c r="XDI38" s="713"/>
      <c r="XDJ38" s="713"/>
      <c r="XDK38" s="713"/>
      <c r="XDL38" s="713"/>
      <c r="XDM38" s="713"/>
      <c r="XDN38" s="713"/>
      <c r="XDO38" s="713"/>
      <c r="XDP38" s="713"/>
      <c r="XDQ38" s="713"/>
      <c r="XDR38" s="713"/>
      <c r="XDS38" s="713"/>
      <c r="XDT38" s="713"/>
      <c r="XDU38" s="713"/>
      <c r="XDV38" s="713"/>
      <c r="XDW38" s="713"/>
      <c r="XDX38" s="713"/>
      <c r="XDY38" s="713"/>
      <c r="XDZ38" s="713"/>
      <c r="XEA38" s="713"/>
      <c r="XEB38" s="713"/>
      <c r="XEC38" s="713"/>
      <c r="XED38" s="713"/>
      <c r="XEE38" s="713"/>
      <c r="XEF38" s="713"/>
      <c r="XEG38" s="713"/>
      <c r="XEH38" s="713"/>
      <c r="XEI38" s="713"/>
      <c r="XEJ38" s="713"/>
      <c r="XEK38" s="713"/>
      <c r="XEL38" s="713"/>
      <c r="XEM38" s="713"/>
      <c r="XEN38" s="713"/>
      <c r="XEO38" s="713"/>
      <c r="XEP38" s="713"/>
      <c r="XEQ38" s="713"/>
      <c r="XER38" s="713"/>
      <c r="XES38" s="713"/>
      <c r="XET38" s="713"/>
      <c r="XEU38" s="713"/>
      <c r="XEV38" s="713"/>
      <c r="XEW38" s="713"/>
      <c r="XEX38" s="713"/>
      <c r="XEY38" s="713"/>
      <c r="XEZ38" s="713"/>
      <c r="XFA38" s="713"/>
      <c r="XFB38" s="713"/>
      <c r="XFC38" s="713"/>
      <c r="XFD38" s="713"/>
    </row>
    <row r="39" spans="16143:16384" s="732" customFormat="1">
      <c r="WVW39" s="713"/>
      <c r="WVX39" s="713"/>
      <c r="WVY39" s="713"/>
      <c r="WVZ39" s="713"/>
      <c r="WWA39" s="713"/>
      <c r="WWB39" s="713"/>
      <c r="WWC39" s="713"/>
      <c r="WWD39" s="713"/>
      <c r="WWE39" s="713"/>
      <c r="WWF39" s="713"/>
      <c r="WWG39" s="713"/>
      <c r="WWH39" s="713"/>
      <c r="WWI39" s="713"/>
      <c r="WWJ39" s="713"/>
      <c r="WWK39" s="713"/>
      <c r="WWL39" s="713"/>
      <c r="WWM39" s="713"/>
      <c r="WWN39" s="713"/>
      <c r="WWO39" s="713"/>
      <c r="WWP39" s="713"/>
      <c r="WWQ39" s="713"/>
      <c r="WWR39" s="713"/>
      <c r="WWS39" s="713"/>
      <c r="WWT39" s="713"/>
      <c r="WWU39" s="713"/>
      <c r="WWV39" s="713"/>
      <c r="WWW39" s="713"/>
      <c r="WWX39" s="713"/>
      <c r="WWY39" s="713"/>
      <c r="WWZ39" s="713"/>
      <c r="WXA39" s="713"/>
      <c r="WXB39" s="713"/>
      <c r="WXC39" s="713"/>
      <c r="WXD39" s="713"/>
      <c r="WXE39" s="713"/>
      <c r="WXF39" s="713"/>
      <c r="WXG39" s="713"/>
      <c r="WXH39" s="713"/>
      <c r="WXI39" s="713"/>
      <c r="WXJ39" s="713"/>
      <c r="WXK39" s="713"/>
      <c r="WXL39" s="713"/>
      <c r="WXM39" s="713"/>
      <c r="WXN39" s="713"/>
      <c r="WXO39" s="713"/>
      <c r="WXP39" s="713"/>
      <c r="WXQ39" s="713"/>
      <c r="WXR39" s="713"/>
      <c r="WXS39" s="713"/>
      <c r="WXT39" s="713"/>
      <c r="WXU39" s="713"/>
      <c r="WXV39" s="713"/>
      <c r="WXW39" s="713"/>
      <c r="WXX39" s="713"/>
      <c r="WXY39" s="713"/>
      <c r="WXZ39" s="713"/>
      <c r="WYA39" s="713"/>
      <c r="WYB39" s="713"/>
      <c r="WYC39" s="713"/>
      <c r="WYD39" s="713"/>
      <c r="WYE39" s="713"/>
      <c r="WYF39" s="713"/>
      <c r="WYG39" s="713"/>
      <c r="WYH39" s="713"/>
      <c r="WYI39" s="713"/>
      <c r="WYJ39" s="713"/>
      <c r="WYK39" s="713"/>
      <c r="WYL39" s="713"/>
      <c r="WYM39" s="713"/>
      <c r="WYN39" s="713"/>
      <c r="WYO39" s="713"/>
      <c r="WYP39" s="713"/>
      <c r="WYQ39" s="713"/>
      <c r="WYR39" s="713"/>
      <c r="WYS39" s="713"/>
      <c r="WYT39" s="713"/>
      <c r="WYU39" s="713"/>
      <c r="WYV39" s="713"/>
      <c r="WYW39" s="713"/>
      <c r="WYX39" s="713"/>
      <c r="WYY39" s="713"/>
      <c r="WYZ39" s="713"/>
      <c r="WZA39" s="713"/>
      <c r="WZB39" s="713"/>
      <c r="WZC39" s="713"/>
      <c r="WZD39" s="713"/>
      <c r="WZE39" s="713"/>
      <c r="WZF39" s="713"/>
      <c r="WZG39" s="713"/>
      <c r="WZH39" s="713"/>
      <c r="WZI39" s="713"/>
      <c r="WZJ39" s="713"/>
      <c r="WZK39" s="713"/>
      <c r="WZL39" s="713"/>
      <c r="WZM39" s="713"/>
      <c r="WZN39" s="713"/>
      <c r="WZO39" s="713"/>
      <c r="WZP39" s="713"/>
      <c r="WZQ39" s="713"/>
      <c r="WZR39" s="713"/>
      <c r="WZS39" s="713"/>
      <c r="WZT39" s="713"/>
      <c r="WZU39" s="713"/>
      <c r="WZV39" s="713"/>
      <c r="WZW39" s="713"/>
      <c r="WZX39" s="713"/>
      <c r="WZY39" s="713"/>
      <c r="WZZ39" s="713"/>
      <c r="XAA39" s="713"/>
      <c r="XAB39" s="713"/>
      <c r="XAC39" s="713"/>
      <c r="XAD39" s="713"/>
      <c r="XAE39" s="713"/>
      <c r="XAF39" s="713"/>
      <c r="XAG39" s="713"/>
      <c r="XAH39" s="713"/>
      <c r="XAI39" s="713"/>
      <c r="XAJ39" s="713"/>
      <c r="XAK39" s="713"/>
      <c r="XAL39" s="713"/>
      <c r="XAM39" s="713"/>
      <c r="XAN39" s="713"/>
      <c r="XAO39" s="713"/>
      <c r="XAP39" s="713"/>
      <c r="XAQ39" s="713"/>
      <c r="XAR39" s="713"/>
      <c r="XAS39" s="713"/>
      <c r="XAT39" s="713"/>
      <c r="XAU39" s="713"/>
      <c r="XAV39" s="713"/>
      <c r="XAW39" s="713"/>
      <c r="XAX39" s="713"/>
      <c r="XAY39" s="713"/>
      <c r="XAZ39" s="713"/>
      <c r="XBA39" s="713"/>
      <c r="XBB39" s="713"/>
      <c r="XBC39" s="713"/>
      <c r="XBD39" s="713"/>
      <c r="XBE39" s="713"/>
      <c r="XBF39" s="713"/>
      <c r="XBG39" s="713"/>
      <c r="XBH39" s="713"/>
      <c r="XBI39" s="713"/>
      <c r="XBJ39" s="713"/>
      <c r="XBK39" s="713"/>
      <c r="XBL39" s="713"/>
      <c r="XBM39" s="713"/>
      <c r="XBN39" s="713"/>
      <c r="XBO39" s="713"/>
      <c r="XBP39" s="713"/>
      <c r="XBQ39" s="713"/>
      <c r="XBR39" s="713"/>
      <c r="XBS39" s="713"/>
      <c r="XBT39" s="713"/>
      <c r="XBU39" s="713"/>
      <c r="XBV39" s="713"/>
      <c r="XBW39" s="713"/>
      <c r="XBX39" s="713"/>
      <c r="XBY39" s="713"/>
      <c r="XBZ39" s="713"/>
      <c r="XCA39" s="713"/>
      <c r="XCB39" s="713"/>
      <c r="XCC39" s="713"/>
      <c r="XCD39" s="713"/>
      <c r="XCE39" s="713"/>
      <c r="XCF39" s="713"/>
      <c r="XCG39" s="713"/>
      <c r="XCH39" s="713"/>
      <c r="XCI39" s="713"/>
      <c r="XCJ39" s="713"/>
      <c r="XCK39" s="713"/>
      <c r="XCL39" s="713"/>
      <c r="XCM39" s="713"/>
      <c r="XCN39" s="713"/>
      <c r="XCO39" s="713"/>
      <c r="XCP39" s="713"/>
      <c r="XCQ39" s="713"/>
      <c r="XCR39" s="713"/>
      <c r="XCS39" s="713"/>
      <c r="XCT39" s="713"/>
      <c r="XCU39" s="713"/>
      <c r="XCV39" s="713"/>
      <c r="XCW39" s="713"/>
      <c r="XCX39" s="713"/>
      <c r="XCY39" s="713"/>
      <c r="XCZ39" s="713"/>
      <c r="XDA39" s="713"/>
      <c r="XDB39" s="713"/>
      <c r="XDC39" s="713"/>
      <c r="XDD39" s="713"/>
      <c r="XDE39" s="713"/>
      <c r="XDF39" s="713"/>
      <c r="XDG39" s="713"/>
      <c r="XDH39" s="713"/>
      <c r="XDI39" s="713"/>
      <c r="XDJ39" s="713"/>
      <c r="XDK39" s="713"/>
      <c r="XDL39" s="713"/>
      <c r="XDM39" s="713"/>
      <c r="XDN39" s="713"/>
      <c r="XDO39" s="713"/>
      <c r="XDP39" s="713"/>
      <c r="XDQ39" s="713"/>
      <c r="XDR39" s="713"/>
      <c r="XDS39" s="713"/>
      <c r="XDT39" s="713"/>
      <c r="XDU39" s="713"/>
      <c r="XDV39" s="713"/>
      <c r="XDW39" s="713"/>
      <c r="XDX39" s="713"/>
      <c r="XDY39" s="713"/>
      <c r="XDZ39" s="713"/>
      <c r="XEA39" s="713"/>
      <c r="XEB39" s="713"/>
      <c r="XEC39" s="713"/>
      <c r="XED39" s="713"/>
      <c r="XEE39" s="713"/>
      <c r="XEF39" s="713"/>
      <c r="XEG39" s="713"/>
      <c r="XEH39" s="713"/>
      <c r="XEI39" s="713"/>
      <c r="XEJ39" s="713"/>
      <c r="XEK39" s="713"/>
      <c r="XEL39" s="713"/>
      <c r="XEM39" s="713"/>
      <c r="XEN39" s="713"/>
      <c r="XEO39" s="713"/>
      <c r="XEP39" s="713"/>
      <c r="XEQ39" s="713"/>
      <c r="XER39" s="713"/>
      <c r="XES39" s="713"/>
      <c r="XET39" s="713"/>
      <c r="XEU39" s="713"/>
      <c r="XEV39" s="713"/>
      <c r="XEW39" s="713"/>
      <c r="XEX39" s="713"/>
      <c r="XEY39" s="713"/>
      <c r="XEZ39" s="713"/>
      <c r="XFA39" s="713"/>
      <c r="XFB39" s="713"/>
      <c r="XFC39" s="713"/>
      <c r="XFD39" s="713"/>
    </row>
    <row r="40" spans="16143:16384" s="732" customFormat="1">
      <c r="WVW40" s="713"/>
      <c r="WVX40" s="713"/>
      <c r="WVY40" s="713"/>
      <c r="WVZ40" s="713"/>
      <c r="WWA40" s="713"/>
      <c r="WWB40" s="713"/>
      <c r="WWC40" s="713"/>
      <c r="WWD40" s="713"/>
      <c r="WWE40" s="713"/>
      <c r="WWF40" s="713"/>
      <c r="WWG40" s="713"/>
      <c r="WWH40" s="713"/>
      <c r="WWI40" s="713"/>
      <c r="WWJ40" s="713"/>
      <c r="WWK40" s="713"/>
      <c r="WWL40" s="713"/>
      <c r="WWM40" s="713"/>
      <c r="WWN40" s="713"/>
      <c r="WWO40" s="713"/>
      <c r="WWP40" s="713"/>
      <c r="WWQ40" s="713"/>
      <c r="WWR40" s="713"/>
      <c r="WWS40" s="713"/>
      <c r="WWT40" s="713"/>
      <c r="WWU40" s="713"/>
      <c r="WWV40" s="713"/>
      <c r="WWW40" s="713"/>
      <c r="WWX40" s="713"/>
      <c r="WWY40" s="713"/>
      <c r="WWZ40" s="713"/>
      <c r="WXA40" s="713"/>
      <c r="WXB40" s="713"/>
      <c r="WXC40" s="713"/>
      <c r="WXD40" s="713"/>
      <c r="WXE40" s="713"/>
      <c r="WXF40" s="713"/>
      <c r="WXG40" s="713"/>
      <c r="WXH40" s="713"/>
      <c r="WXI40" s="713"/>
      <c r="WXJ40" s="713"/>
      <c r="WXK40" s="713"/>
      <c r="WXL40" s="713"/>
      <c r="WXM40" s="713"/>
      <c r="WXN40" s="713"/>
      <c r="WXO40" s="713"/>
      <c r="WXP40" s="713"/>
      <c r="WXQ40" s="713"/>
      <c r="WXR40" s="713"/>
      <c r="WXS40" s="713"/>
      <c r="WXT40" s="713"/>
      <c r="WXU40" s="713"/>
      <c r="WXV40" s="713"/>
      <c r="WXW40" s="713"/>
      <c r="WXX40" s="713"/>
      <c r="WXY40" s="713"/>
      <c r="WXZ40" s="713"/>
      <c r="WYA40" s="713"/>
      <c r="WYB40" s="713"/>
      <c r="WYC40" s="713"/>
      <c r="WYD40" s="713"/>
      <c r="WYE40" s="713"/>
      <c r="WYF40" s="713"/>
      <c r="WYG40" s="713"/>
      <c r="WYH40" s="713"/>
      <c r="WYI40" s="713"/>
      <c r="WYJ40" s="713"/>
      <c r="WYK40" s="713"/>
      <c r="WYL40" s="713"/>
      <c r="WYM40" s="713"/>
      <c r="WYN40" s="713"/>
      <c r="WYO40" s="713"/>
      <c r="WYP40" s="713"/>
      <c r="WYQ40" s="713"/>
      <c r="WYR40" s="713"/>
      <c r="WYS40" s="713"/>
      <c r="WYT40" s="713"/>
      <c r="WYU40" s="713"/>
      <c r="WYV40" s="713"/>
      <c r="WYW40" s="713"/>
      <c r="WYX40" s="713"/>
      <c r="WYY40" s="713"/>
      <c r="WYZ40" s="713"/>
      <c r="WZA40" s="713"/>
      <c r="WZB40" s="713"/>
      <c r="WZC40" s="713"/>
      <c r="WZD40" s="713"/>
      <c r="WZE40" s="713"/>
      <c r="WZF40" s="713"/>
      <c r="WZG40" s="713"/>
      <c r="WZH40" s="713"/>
      <c r="WZI40" s="713"/>
      <c r="WZJ40" s="713"/>
      <c r="WZK40" s="713"/>
      <c r="WZL40" s="713"/>
      <c r="WZM40" s="713"/>
      <c r="WZN40" s="713"/>
      <c r="WZO40" s="713"/>
      <c r="WZP40" s="713"/>
      <c r="WZQ40" s="713"/>
      <c r="WZR40" s="713"/>
      <c r="WZS40" s="713"/>
      <c r="WZT40" s="713"/>
      <c r="WZU40" s="713"/>
      <c r="WZV40" s="713"/>
      <c r="WZW40" s="713"/>
      <c r="WZX40" s="713"/>
      <c r="WZY40" s="713"/>
      <c r="WZZ40" s="713"/>
      <c r="XAA40" s="713"/>
      <c r="XAB40" s="713"/>
      <c r="XAC40" s="713"/>
      <c r="XAD40" s="713"/>
      <c r="XAE40" s="713"/>
      <c r="XAF40" s="713"/>
      <c r="XAG40" s="713"/>
      <c r="XAH40" s="713"/>
      <c r="XAI40" s="713"/>
      <c r="XAJ40" s="713"/>
      <c r="XAK40" s="713"/>
      <c r="XAL40" s="713"/>
      <c r="XAM40" s="713"/>
      <c r="XAN40" s="713"/>
      <c r="XAO40" s="713"/>
      <c r="XAP40" s="713"/>
      <c r="XAQ40" s="713"/>
      <c r="XAR40" s="713"/>
      <c r="XAS40" s="713"/>
      <c r="XAT40" s="713"/>
      <c r="XAU40" s="713"/>
      <c r="XAV40" s="713"/>
      <c r="XAW40" s="713"/>
      <c r="XAX40" s="713"/>
      <c r="XAY40" s="713"/>
      <c r="XAZ40" s="713"/>
      <c r="XBA40" s="713"/>
      <c r="XBB40" s="713"/>
      <c r="XBC40" s="713"/>
      <c r="XBD40" s="713"/>
      <c r="XBE40" s="713"/>
      <c r="XBF40" s="713"/>
      <c r="XBG40" s="713"/>
      <c r="XBH40" s="713"/>
      <c r="XBI40" s="713"/>
      <c r="XBJ40" s="713"/>
      <c r="XBK40" s="713"/>
      <c r="XBL40" s="713"/>
      <c r="XBM40" s="713"/>
      <c r="XBN40" s="713"/>
      <c r="XBO40" s="713"/>
      <c r="XBP40" s="713"/>
      <c r="XBQ40" s="713"/>
      <c r="XBR40" s="713"/>
      <c r="XBS40" s="713"/>
      <c r="XBT40" s="713"/>
      <c r="XBU40" s="713"/>
      <c r="XBV40" s="713"/>
      <c r="XBW40" s="713"/>
      <c r="XBX40" s="713"/>
      <c r="XBY40" s="713"/>
      <c r="XBZ40" s="713"/>
      <c r="XCA40" s="713"/>
      <c r="XCB40" s="713"/>
      <c r="XCC40" s="713"/>
      <c r="XCD40" s="713"/>
      <c r="XCE40" s="713"/>
      <c r="XCF40" s="713"/>
      <c r="XCG40" s="713"/>
      <c r="XCH40" s="713"/>
      <c r="XCI40" s="713"/>
      <c r="XCJ40" s="713"/>
      <c r="XCK40" s="713"/>
      <c r="XCL40" s="713"/>
      <c r="XCM40" s="713"/>
      <c r="XCN40" s="713"/>
      <c r="XCO40" s="713"/>
      <c r="XCP40" s="713"/>
      <c r="XCQ40" s="713"/>
      <c r="XCR40" s="713"/>
      <c r="XCS40" s="713"/>
      <c r="XCT40" s="713"/>
      <c r="XCU40" s="713"/>
      <c r="XCV40" s="713"/>
      <c r="XCW40" s="713"/>
      <c r="XCX40" s="713"/>
      <c r="XCY40" s="713"/>
      <c r="XCZ40" s="713"/>
      <c r="XDA40" s="713"/>
      <c r="XDB40" s="713"/>
      <c r="XDC40" s="713"/>
      <c r="XDD40" s="713"/>
      <c r="XDE40" s="713"/>
      <c r="XDF40" s="713"/>
      <c r="XDG40" s="713"/>
      <c r="XDH40" s="713"/>
      <c r="XDI40" s="713"/>
      <c r="XDJ40" s="713"/>
      <c r="XDK40" s="713"/>
      <c r="XDL40" s="713"/>
      <c r="XDM40" s="713"/>
      <c r="XDN40" s="713"/>
      <c r="XDO40" s="713"/>
      <c r="XDP40" s="713"/>
      <c r="XDQ40" s="713"/>
      <c r="XDR40" s="713"/>
      <c r="XDS40" s="713"/>
      <c r="XDT40" s="713"/>
      <c r="XDU40" s="713"/>
      <c r="XDV40" s="713"/>
      <c r="XDW40" s="713"/>
      <c r="XDX40" s="713"/>
      <c r="XDY40" s="713"/>
      <c r="XDZ40" s="713"/>
      <c r="XEA40" s="713"/>
      <c r="XEB40" s="713"/>
      <c r="XEC40" s="713"/>
      <c r="XED40" s="713"/>
      <c r="XEE40" s="713"/>
      <c r="XEF40" s="713"/>
      <c r="XEG40" s="713"/>
      <c r="XEH40" s="713"/>
      <c r="XEI40" s="713"/>
      <c r="XEJ40" s="713"/>
      <c r="XEK40" s="713"/>
      <c r="XEL40" s="713"/>
      <c r="XEM40" s="713"/>
      <c r="XEN40" s="713"/>
      <c r="XEO40" s="713"/>
      <c r="XEP40" s="713"/>
      <c r="XEQ40" s="713"/>
      <c r="XER40" s="713"/>
      <c r="XES40" s="713"/>
      <c r="XET40" s="713"/>
      <c r="XEU40" s="713"/>
      <c r="XEV40" s="713"/>
      <c r="XEW40" s="713"/>
      <c r="XEX40" s="713"/>
      <c r="XEY40" s="713"/>
      <c r="XEZ40" s="713"/>
      <c r="XFA40" s="713"/>
      <c r="XFB40" s="713"/>
      <c r="XFC40" s="713"/>
      <c r="XFD40" s="713"/>
    </row>
  </sheetData>
  <mergeCells count="40">
    <mergeCell ref="I1:J1"/>
    <mergeCell ref="K1:N1"/>
    <mergeCell ref="I2:J2"/>
    <mergeCell ref="K2:N2"/>
    <mergeCell ref="A3:N3"/>
    <mergeCell ref="A5:A6"/>
    <mergeCell ref="B5:B6"/>
    <mergeCell ref="C5:H5"/>
    <mergeCell ref="I5:N5"/>
    <mergeCell ref="C6:D6"/>
    <mergeCell ref="E6:F6"/>
    <mergeCell ref="G6:H6"/>
    <mergeCell ref="I6:J6"/>
    <mergeCell ref="K6:L6"/>
    <mergeCell ref="M6:N6"/>
    <mergeCell ref="M7:N7"/>
    <mergeCell ref="C8:D8"/>
    <mergeCell ref="E8:F8"/>
    <mergeCell ref="G8:H8"/>
    <mergeCell ref="I8:J8"/>
    <mergeCell ref="K8:L8"/>
    <mergeCell ref="M8:N8"/>
    <mergeCell ref="C7:D7"/>
    <mergeCell ref="E7:F7"/>
    <mergeCell ref="G7:H7"/>
    <mergeCell ref="I7:J7"/>
    <mergeCell ref="K7:L7"/>
    <mergeCell ref="K13:N13"/>
    <mergeCell ref="A14:N14"/>
    <mergeCell ref="A15:I15"/>
    <mergeCell ref="M9:N9"/>
    <mergeCell ref="E10:F10"/>
    <mergeCell ref="I10:J10"/>
    <mergeCell ref="K10:N10"/>
    <mergeCell ref="E11:G11"/>
    <mergeCell ref="C9:D9"/>
    <mergeCell ref="E9:F9"/>
    <mergeCell ref="G9:H9"/>
    <mergeCell ref="I9:J9"/>
    <mergeCell ref="K9:L9"/>
  </mergeCells>
  <phoneticPr fontId="177" type="noConversion"/>
  <hyperlinks>
    <hyperlink ref="O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5"/>
  <sheetViews>
    <sheetView zoomScaleNormal="100" workbookViewId="0"/>
  </sheetViews>
  <sheetFormatPr defaultColWidth="8.875" defaultRowHeight="16.5"/>
  <cols>
    <col min="1" max="1" width="12.25" style="735" customWidth="1"/>
    <col min="2" max="2" width="16.5" style="735" customWidth="1"/>
    <col min="3" max="8" width="16.625" style="735" customWidth="1"/>
    <col min="9" max="256" width="8.875" style="735"/>
    <col min="257" max="257" width="19" style="735" customWidth="1"/>
    <col min="258" max="264" width="20.5" style="735" customWidth="1"/>
    <col min="265" max="512" width="8.875" style="735"/>
    <col min="513" max="513" width="19" style="735" customWidth="1"/>
    <col min="514" max="520" width="20.5" style="735" customWidth="1"/>
    <col min="521" max="768" width="8.875" style="735"/>
    <col min="769" max="769" width="19" style="735" customWidth="1"/>
    <col min="770" max="776" width="20.5" style="735" customWidth="1"/>
    <col min="777" max="1024" width="8.875" style="735"/>
    <col min="1025" max="1025" width="19" style="735" customWidth="1"/>
    <col min="1026" max="1032" width="20.5" style="735" customWidth="1"/>
    <col min="1033" max="1280" width="8.875" style="735"/>
    <col min="1281" max="1281" width="19" style="735" customWidth="1"/>
    <col min="1282" max="1288" width="20.5" style="735" customWidth="1"/>
    <col min="1289" max="1536" width="8.875" style="735"/>
    <col min="1537" max="1537" width="19" style="735" customWidth="1"/>
    <col min="1538" max="1544" width="20.5" style="735" customWidth="1"/>
    <col min="1545" max="1792" width="8.875" style="735"/>
    <col min="1793" max="1793" width="19" style="735" customWidth="1"/>
    <col min="1794" max="1800" width="20.5" style="735" customWidth="1"/>
    <col min="1801" max="2048" width="8.875" style="735"/>
    <col min="2049" max="2049" width="19" style="735" customWidth="1"/>
    <col min="2050" max="2056" width="20.5" style="735" customWidth="1"/>
    <col min="2057" max="2304" width="8.875" style="735"/>
    <col min="2305" max="2305" width="19" style="735" customWidth="1"/>
    <col min="2306" max="2312" width="20.5" style="735" customWidth="1"/>
    <col min="2313" max="2560" width="8.875" style="735"/>
    <col min="2561" max="2561" width="19" style="735" customWidth="1"/>
    <col min="2562" max="2568" width="20.5" style="735" customWidth="1"/>
    <col min="2569" max="2816" width="8.875" style="735"/>
    <col min="2817" max="2817" width="19" style="735" customWidth="1"/>
    <col min="2818" max="2824" width="20.5" style="735" customWidth="1"/>
    <col min="2825" max="3072" width="8.875" style="735"/>
    <col min="3073" max="3073" width="19" style="735" customWidth="1"/>
    <col min="3074" max="3080" width="20.5" style="735" customWidth="1"/>
    <col min="3081" max="3328" width="8.875" style="735"/>
    <col min="3329" max="3329" width="19" style="735" customWidth="1"/>
    <col min="3330" max="3336" width="20.5" style="735" customWidth="1"/>
    <col min="3337" max="3584" width="8.875" style="735"/>
    <col min="3585" max="3585" width="19" style="735" customWidth="1"/>
    <col min="3586" max="3592" width="20.5" style="735" customWidth="1"/>
    <col min="3593" max="3840" width="8.875" style="735"/>
    <col min="3841" max="3841" width="19" style="735" customWidth="1"/>
    <col min="3842" max="3848" width="20.5" style="735" customWidth="1"/>
    <col min="3849" max="4096" width="8.875" style="735"/>
    <col min="4097" max="4097" width="19" style="735" customWidth="1"/>
    <col min="4098" max="4104" width="20.5" style="735" customWidth="1"/>
    <col min="4105" max="4352" width="8.875" style="735"/>
    <col min="4353" max="4353" width="19" style="735" customWidth="1"/>
    <col min="4354" max="4360" width="20.5" style="735" customWidth="1"/>
    <col min="4361" max="4608" width="8.875" style="735"/>
    <col min="4609" max="4609" width="19" style="735" customWidth="1"/>
    <col min="4610" max="4616" width="20.5" style="735" customWidth="1"/>
    <col min="4617" max="4864" width="8.875" style="735"/>
    <col min="4865" max="4865" width="19" style="735" customWidth="1"/>
    <col min="4866" max="4872" width="20.5" style="735" customWidth="1"/>
    <col min="4873" max="5120" width="8.875" style="735"/>
    <col min="5121" max="5121" width="19" style="735" customWidth="1"/>
    <col min="5122" max="5128" width="20.5" style="735" customWidth="1"/>
    <col min="5129" max="5376" width="8.875" style="735"/>
    <col min="5377" max="5377" width="19" style="735" customWidth="1"/>
    <col min="5378" max="5384" width="20.5" style="735" customWidth="1"/>
    <col min="5385" max="5632" width="8.875" style="735"/>
    <col min="5633" max="5633" width="19" style="735" customWidth="1"/>
    <col min="5634" max="5640" width="20.5" style="735" customWidth="1"/>
    <col min="5641" max="5888" width="8.875" style="735"/>
    <col min="5889" max="5889" width="19" style="735" customWidth="1"/>
    <col min="5890" max="5896" width="20.5" style="735" customWidth="1"/>
    <col min="5897" max="6144" width="8.875" style="735"/>
    <col min="6145" max="6145" width="19" style="735" customWidth="1"/>
    <col min="6146" max="6152" width="20.5" style="735" customWidth="1"/>
    <col min="6153" max="6400" width="8.875" style="735"/>
    <col min="6401" max="6401" width="19" style="735" customWidth="1"/>
    <col min="6402" max="6408" width="20.5" style="735" customWidth="1"/>
    <col min="6409" max="6656" width="8.875" style="735"/>
    <col min="6657" max="6657" width="19" style="735" customWidth="1"/>
    <col min="6658" max="6664" width="20.5" style="735" customWidth="1"/>
    <col min="6665" max="6912" width="8.875" style="735"/>
    <col min="6913" max="6913" width="19" style="735" customWidth="1"/>
    <col min="6914" max="6920" width="20.5" style="735" customWidth="1"/>
    <col min="6921" max="7168" width="8.875" style="735"/>
    <col min="7169" max="7169" width="19" style="735" customWidth="1"/>
    <col min="7170" max="7176" width="20.5" style="735" customWidth="1"/>
    <col min="7177" max="7424" width="8.875" style="735"/>
    <col min="7425" max="7425" width="19" style="735" customWidth="1"/>
    <col min="7426" max="7432" width="20.5" style="735" customWidth="1"/>
    <col min="7433" max="7680" width="8.875" style="735"/>
    <col min="7681" max="7681" width="19" style="735" customWidth="1"/>
    <col min="7682" max="7688" width="20.5" style="735" customWidth="1"/>
    <col min="7689" max="7936" width="8.875" style="735"/>
    <col min="7937" max="7937" width="19" style="735" customWidth="1"/>
    <col min="7938" max="7944" width="20.5" style="735" customWidth="1"/>
    <col min="7945" max="8192" width="8.875" style="735"/>
    <col min="8193" max="8193" width="19" style="735" customWidth="1"/>
    <col min="8194" max="8200" width="20.5" style="735" customWidth="1"/>
    <col min="8201" max="8448" width="8.875" style="735"/>
    <col min="8449" max="8449" width="19" style="735" customWidth="1"/>
    <col min="8450" max="8456" width="20.5" style="735" customWidth="1"/>
    <col min="8457" max="8704" width="8.875" style="735"/>
    <col min="8705" max="8705" width="19" style="735" customWidth="1"/>
    <col min="8706" max="8712" width="20.5" style="735" customWidth="1"/>
    <col min="8713" max="8960" width="8.875" style="735"/>
    <col min="8961" max="8961" width="19" style="735" customWidth="1"/>
    <col min="8962" max="8968" width="20.5" style="735" customWidth="1"/>
    <col min="8969" max="9216" width="8.875" style="735"/>
    <col min="9217" max="9217" width="19" style="735" customWidth="1"/>
    <col min="9218" max="9224" width="20.5" style="735" customWidth="1"/>
    <col min="9225" max="9472" width="8.875" style="735"/>
    <col min="9473" max="9473" width="19" style="735" customWidth="1"/>
    <col min="9474" max="9480" width="20.5" style="735" customWidth="1"/>
    <col min="9481" max="9728" width="8.875" style="735"/>
    <col min="9729" max="9729" width="19" style="735" customWidth="1"/>
    <col min="9730" max="9736" width="20.5" style="735" customWidth="1"/>
    <col min="9737" max="9984" width="8.875" style="735"/>
    <col min="9985" max="9985" width="19" style="735" customWidth="1"/>
    <col min="9986" max="9992" width="20.5" style="735" customWidth="1"/>
    <col min="9993" max="10240" width="8.875" style="735"/>
    <col min="10241" max="10241" width="19" style="735" customWidth="1"/>
    <col min="10242" max="10248" width="20.5" style="735" customWidth="1"/>
    <col min="10249" max="10496" width="8.875" style="735"/>
    <col min="10497" max="10497" width="19" style="735" customWidth="1"/>
    <col min="10498" max="10504" width="20.5" style="735" customWidth="1"/>
    <col min="10505" max="10752" width="8.875" style="735"/>
    <col min="10753" max="10753" width="19" style="735" customWidth="1"/>
    <col min="10754" max="10760" width="20.5" style="735" customWidth="1"/>
    <col min="10761" max="11008" width="8.875" style="735"/>
    <col min="11009" max="11009" width="19" style="735" customWidth="1"/>
    <col min="11010" max="11016" width="20.5" style="735" customWidth="1"/>
    <col min="11017" max="11264" width="8.875" style="735"/>
    <col min="11265" max="11265" width="19" style="735" customWidth="1"/>
    <col min="11266" max="11272" width="20.5" style="735" customWidth="1"/>
    <col min="11273" max="11520" width="8.875" style="735"/>
    <col min="11521" max="11521" width="19" style="735" customWidth="1"/>
    <col min="11522" max="11528" width="20.5" style="735" customWidth="1"/>
    <col min="11529" max="11776" width="8.875" style="735"/>
    <col min="11777" max="11777" width="19" style="735" customWidth="1"/>
    <col min="11778" max="11784" width="20.5" style="735" customWidth="1"/>
    <col min="11785" max="12032" width="8.875" style="735"/>
    <col min="12033" max="12033" width="19" style="735" customWidth="1"/>
    <col min="12034" max="12040" width="20.5" style="735" customWidth="1"/>
    <col min="12041" max="12288" width="8.875" style="735"/>
    <col min="12289" max="12289" width="19" style="735" customWidth="1"/>
    <col min="12290" max="12296" width="20.5" style="735" customWidth="1"/>
    <col min="12297" max="12544" width="8.875" style="735"/>
    <col min="12545" max="12545" width="19" style="735" customWidth="1"/>
    <col min="12546" max="12552" width="20.5" style="735" customWidth="1"/>
    <col min="12553" max="12800" width="8.875" style="735"/>
    <col min="12801" max="12801" width="19" style="735" customWidth="1"/>
    <col min="12802" max="12808" width="20.5" style="735" customWidth="1"/>
    <col min="12809" max="13056" width="8.875" style="735"/>
    <col min="13057" max="13057" width="19" style="735" customWidth="1"/>
    <col min="13058" max="13064" width="20.5" style="735" customWidth="1"/>
    <col min="13065" max="13312" width="8.875" style="735"/>
    <col min="13313" max="13313" width="19" style="735" customWidth="1"/>
    <col min="13314" max="13320" width="20.5" style="735" customWidth="1"/>
    <col min="13321" max="13568" width="8.875" style="735"/>
    <col min="13569" max="13569" width="19" style="735" customWidth="1"/>
    <col min="13570" max="13576" width="20.5" style="735" customWidth="1"/>
    <col min="13577" max="13824" width="8.875" style="735"/>
    <col min="13825" max="13825" width="19" style="735" customWidth="1"/>
    <col min="13826" max="13832" width="20.5" style="735" customWidth="1"/>
    <col min="13833" max="14080" width="8.875" style="735"/>
    <col min="14081" max="14081" width="19" style="735" customWidth="1"/>
    <col min="14082" max="14088" width="20.5" style="735" customWidth="1"/>
    <col min="14089" max="14336" width="8.875" style="735"/>
    <col min="14337" max="14337" width="19" style="735" customWidth="1"/>
    <col min="14338" max="14344" width="20.5" style="735" customWidth="1"/>
    <col min="14345" max="14592" width="8.875" style="735"/>
    <col min="14593" max="14593" width="19" style="735" customWidth="1"/>
    <col min="14594" max="14600" width="20.5" style="735" customWidth="1"/>
    <col min="14601" max="14848" width="8.875" style="735"/>
    <col min="14849" max="14849" width="19" style="735" customWidth="1"/>
    <col min="14850" max="14856" width="20.5" style="735" customWidth="1"/>
    <col min="14857" max="15104" width="8.875" style="735"/>
    <col min="15105" max="15105" width="19" style="735" customWidth="1"/>
    <col min="15106" max="15112" width="20.5" style="735" customWidth="1"/>
    <col min="15113" max="15360" width="8.875" style="735"/>
    <col min="15361" max="15361" width="19" style="735" customWidth="1"/>
    <col min="15362" max="15368" width="20.5" style="735" customWidth="1"/>
    <col min="15369" max="15616" width="8.875" style="735"/>
    <col min="15617" max="15617" width="19" style="735" customWidth="1"/>
    <col min="15618" max="15624" width="20.5" style="735" customWidth="1"/>
    <col min="15625" max="15872" width="8.875" style="735"/>
    <col min="15873" max="15873" width="19" style="735" customWidth="1"/>
    <col min="15874" max="15880" width="20.5" style="735" customWidth="1"/>
    <col min="15881" max="16128" width="8.875" style="735"/>
    <col min="16129" max="16129" width="19" style="735" customWidth="1"/>
    <col min="16130" max="16136" width="20.5" style="735" customWidth="1"/>
    <col min="16137" max="16384" width="8.875" style="735"/>
  </cols>
  <sheetData>
    <row r="1" spans="1:17" ht="19.5">
      <c r="A1" s="736" t="s">
        <v>918</v>
      </c>
      <c r="B1" s="737"/>
      <c r="C1" s="737"/>
      <c r="D1" s="737"/>
      <c r="E1" s="737"/>
      <c r="F1" s="736" t="s">
        <v>781</v>
      </c>
      <c r="G1" s="1725" t="s">
        <v>1488</v>
      </c>
      <c r="H1" s="1725"/>
      <c r="I1" s="87" t="s">
        <v>125</v>
      </c>
    </row>
    <row r="2" spans="1:17" ht="19.5">
      <c r="A2" s="736" t="s">
        <v>1446</v>
      </c>
      <c r="B2" s="1819" t="s">
        <v>1507</v>
      </c>
      <c r="C2" s="1819"/>
      <c r="D2" s="738"/>
      <c r="E2" s="739"/>
      <c r="F2" s="736" t="s">
        <v>785</v>
      </c>
      <c r="G2" s="1820" t="s">
        <v>1508</v>
      </c>
      <c r="H2" s="1820"/>
    </row>
    <row r="3" spans="1:17" ht="27.75">
      <c r="A3" s="1821" t="s">
        <v>1509</v>
      </c>
      <c r="B3" s="1821"/>
      <c r="C3" s="1821"/>
      <c r="D3" s="1821"/>
      <c r="E3" s="1821"/>
      <c r="F3" s="1821"/>
      <c r="G3" s="1821"/>
      <c r="H3" s="1821"/>
    </row>
    <row r="4" spans="1:17" ht="19.5">
      <c r="A4" s="379"/>
      <c r="B4" s="740"/>
      <c r="C4" s="1822" t="s">
        <v>1510</v>
      </c>
      <c r="D4" s="1822"/>
      <c r="E4" s="1822"/>
      <c r="F4" s="1822"/>
      <c r="G4" s="740"/>
      <c r="H4" s="741" t="s">
        <v>1451</v>
      </c>
    </row>
    <row r="5" spans="1:17" ht="19.5">
      <c r="A5" s="1815" t="s">
        <v>1496</v>
      </c>
      <c r="B5" s="1816" t="s">
        <v>1218</v>
      </c>
      <c r="C5" s="1816" t="s">
        <v>1511</v>
      </c>
      <c r="D5" s="1816"/>
      <c r="E5" s="1816"/>
      <c r="F5" s="1817" t="s">
        <v>1512</v>
      </c>
      <c r="G5" s="1817"/>
      <c r="H5" s="1817"/>
    </row>
    <row r="6" spans="1:17" ht="19.5">
      <c r="A6" s="1815"/>
      <c r="B6" s="1816"/>
      <c r="C6" s="742" t="s">
        <v>1513</v>
      </c>
      <c r="D6" s="742" t="s">
        <v>1514</v>
      </c>
      <c r="E6" s="742" t="s">
        <v>1515</v>
      </c>
      <c r="F6" s="742" t="s">
        <v>1513</v>
      </c>
      <c r="G6" s="742" t="s">
        <v>1514</v>
      </c>
      <c r="H6" s="743" t="s">
        <v>1515</v>
      </c>
    </row>
    <row r="7" spans="1:17" ht="21">
      <c r="A7" s="744" t="s">
        <v>1218</v>
      </c>
      <c r="B7" s="745">
        <v>0</v>
      </c>
      <c r="C7" s="746" t="s">
        <v>1461</v>
      </c>
      <c r="D7" s="746" t="s">
        <v>1461</v>
      </c>
      <c r="E7" s="746" t="s">
        <v>1461</v>
      </c>
      <c r="F7" s="746" t="s">
        <v>1461</v>
      </c>
      <c r="G7" s="746" t="s">
        <v>1461</v>
      </c>
      <c r="H7" s="747" t="s">
        <v>1461</v>
      </c>
    </row>
    <row r="8" spans="1:17" ht="21">
      <c r="A8" s="744" t="s">
        <v>1500</v>
      </c>
      <c r="B8" s="745">
        <v>0</v>
      </c>
      <c r="C8" s="746" t="s">
        <v>1461</v>
      </c>
      <c r="D8" s="746" t="s">
        <v>1461</v>
      </c>
      <c r="E8" s="746" t="s">
        <v>1461</v>
      </c>
      <c r="F8" s="746" t="s">
        <v>1461</v>
      </c>
      <c r="G8" s="746" t="s">
        <v>1461</v>
      </c>
      <c r="H8" s="747" t="s">
        <v>1461</v>
      </c>
    </row>
    <row r="9" spans="1:17" ht="21">
      <c r="A9" s="748" t="s">
        <v>1501</v>
      </c>
      <c r="B9" s="749">
        <v>0</v>
      </c>
      <c r="C9" s="750" t="s">
        <v>1461</v>
      </c>
      <c r="D9" s="750" t="s">
        <v>1461</v>
      </c>
      <c r="E9" s="750" t="s">
        <v>1461</v>
      </c>
      <c r="F9" s="750" t="s">
        <v>1461</v>
      </c>
      <c r="G9" s="750" t="s">
        <v>1461</v>
      </c>
      <c r="H9" s="751" t="s">
        <v>1461</v>
      </c>
    </row>
    <row r="10" spans="1:17" ht="24.75" customHeight="1">
      <c r="A10" s="752" t="s">
        <v>1516</v>
      </c>
      <c r="B10" s="752"/>
      <c r="C10" s="752"/>
      <c r="D10" s="752"/>
      <c r="E10" s="752"/>
      <c r="F10" s="752"/>
      <c r="G10" s="752"/>
      <c r="H10" s="752"/>
    </row>
    <row r="11" spans="1:17" ht="24.75" customHeight="1">
      <c r="A11" s="752" t="s">
        <v>1517</v>
      </c>
      <c r="B11" s="752"/>
      <c r="C11" s="752"/>
      <c r="D11" s="752"/>
      <c r="E11" s="752"/>
      <c r="F11" s="752"/>
      <c r="G11" s="752"/>
      <c r="H11" s="752"/>
      <c r="Q11" s="379"/>
    </row>
    <row r="12" spans="1:17" ht="24.75" customHeight="1">
      <c r="A12" s="752"/>
      <c r="B12" s="752"/>
      <c r="C12" s="752"/>
      <c r="D12" s="752"/>
      <c r="E12" s="752"/>
      <c r="F12" s="1818" t="s">
        <v>1115</v>
      </c>
      <c r="G12" s="1818"/>
      <c r="H12" s="1818"/>
    </row>
    <row r="13" spans="1:17">
      <c r="A13" s="753" t="s">
        <v>1466</v>
      </c>
      <c r="B13" s="752"/>
      <c r="C13" s="752"/>
      <c r="D13" s="752"/>
      <c r="E13" s="752"/>
      <c r="F13" s="752"/>
      <c r="G13" s="752"/>
      <c r="H13" s="752"/>
    </row>
    <row r="14" spans="1:17">
      <c r="A14" s="753" t="s">
        <v>1518</v>
      </c>
      <c r="B14" s="752"/>
      <c r="C14" s="752"/>
      <c r="D14" s="752"/>
      <c r="E14" s="752"/>
      <c r="F14" s="752"/>
      <c r="G14" s="752"/>
      <c r="H14" s="752"/>
    </row>
    <row r="15" spans="1:17">
      <c r="A15" s="1814" t="s">
        <v>1519</v>
      </c>
      <c r="B15" s="1814"/>
      <c r="C15" s="1814"/>
      <c r="D15" s="1814"/>
      <c r="E15" s="1814"/>
      <c r="F15" s="1814"/>
      <c r="G15" s="752"/>
      <c r="H15" s="752"/>
    </row>
  </sheetData>
  <mergeCells count="11">
    <mergeCell ref="G1:H1"/>
    <mergeCell ref="B2:C2"/>
    <mergeCell ref="G2:H2"/>
    <mergeCell ref="A3:H3"/>
    <mergeCell ref="C4:F4"/>
    <mergeCell ref="A15:F15"/>
    <mergeCell ref="A5:A6"/>
    <mergeCell ref="B5:B6"/>
    <mergeCell ref="C5:E5"/>
    <mergeCell ref="F5:H5"/>
    <mergeCell ref="F12:H12"/>
  </mergeCells>
  <phoneticPr fontId="177" type="noConversion"/>
  <hyperlinks>
    <hyperlink ref="I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6"/>
  <sheetViews>
    <sheetView zoomScaleNormal="100" workbookViewId="0"/>
  </sheetViews>
  <sheetFormatPr defaultColWidth="6.5" defaultRowHeight="11.25"/>
  <cols>
    <col min="1" max="1" width="12" style="713" customWidth="1"/>
    <col min="2" max="8" width="16.125" style="713" customWidth="1"/>
    <col min="9" max="256" width="6.5" style="713"/>
    <col min="257" max="257" width="12" style="713" customWidth="1"/>
    <col min="258" max="264" width="16.125" style="713" customWidth="1"/>
    <col min="265" max="512" width="6.5" style="713"/>
    <col min="513" max="513" width="12" style="713" customWidth="1"/>
    <col min="514" max="520" width="16.125" style="713" customWidth="1"/>
    <col min="521" max="768" width="6.5" style="713"/>
    <col min="769" max="769" width="12" style="713" customWidth="1"/>
    <col min="770" max="776" width="16.125" style="713" customWidth="1"/>
    <col min="777" max="1024" width="6.5" style="713"/>
    <col min="1025" max="1025" width="12" style="713" customWidth="1"/>
    <col min="1026" max="1032" width="16.125" style="713" customWidth="1"/>
    <col min="1033" max="1280" width="6.5" style="713"/>
    <col min="1281" max="1281" width="12" style="713" customWidth="1"/>
    <col min="1282" max="1288" width="16.125" style="713" customWidth="1"/>
    <col min="1289" max="1536" width="6.5" style="713"/>
    <col min="1537" max="1537" width="12" style="713" customWidth="1"/>
    <col min="1538" max="1544" width="16.125" style="713" customWidth="1"/>
    <col min="1545" max="1792" width="6.5" style="713"/>
    <col min="1793" max="1793" width="12" style="713" customWidth="1"/>
    <col min="1794" max="1800" width="16.125" style="713" customWidth="1"/>
    <col min="1801" max="2048" width="6.5" style="713"/>
    <col min="2049" max="2049" width="12" style="713" customWidth="1"/>
    <col min="2050" max="2056" width="16.125" style="713" customWidth="1"/>
    <col min="2057" max="2304" width="6.5" style="713"/>
    <col min="2305" max="2305" width="12" style="713" customWidth="1"/>
    <col min="2306" max="2312" width="16.125" style="713" customWidth="1"/>
    <col min="2313" max="2560" width="6.5" style="713"/>
    <col min="2561" max="2561" width="12" style="713" customWidth="1"/>
    <col min="2562" max="2568" width="16.125" style="713" customWidth="1"/>
    <col min="2569" max="2816" width="6.5" style="713"/>
    <col min="2817" max="2817" width="12" style="713" customWidth="1"/>
    <col min="2818" max="2824" width="16.125" style="713" customWidth="1"/>
    <col min="2825" max="3072" width="6.5" style="713"/>
    <col min="3073" max="3073" width="12" style="713" customWidth="1"/>
    <col min="3074" max="3080" width="16.125" style="713" customWidth="1"/>
    <col min="3081" max="3328" width="6.5" style="713"/>
    <col min="3329" max="3329" width="12" style="713" customWidth="1"/>
    <col min="3330" max="3336" width="16.125" style="713" customWidth="1"/>
    <col min="3337" max="3584" width="6.5" style="713"/>
    <col min="3585" max="3585" width="12" style="713" customWidth="1"/>
    <col min="3586" max="3592" width="16.125" style="713" customWidth="1"/>
    <col min="3593" max="3840" width="6.5" style="713"/>
    <col min="3841" max="3841" width="12" style="713" customWidth="1"/>
    <col min="3842" max="3848" width="16.125" style="713" customWidth="1"/>
    <col min="3849" max="4096" width="6.5" style="713"/>
    <col min="4097" max="4097" width="12" style="713" customWidth="1"/>
    <col min="4098" max="4104" width="16.125" style="713" customWidth="1"/>
    <col min="4105" max="4352" width="6.5" style="713"/>
    <col min="4353" max="4353" width="12" style="713" customWidth="1"/>
    <col min="4354" max="4360" width="16.125" style="713" customWidth="1"/>
    <col min="4361" max="4608" width="6.5" style="713"/>
    <col min="4609" max="4609" width="12" style="713" customWidth="1"/>
    <col min="4610" max="4616" width="16.125" style="713" customWidth="1"/>
    <col min="4617" max="4864" width="6.5" style="713"/>
    <col min="4865" max="4865" width="12" style="713" customWidth="1"/>
    <col min="4866" max="4872" width="16.125" style="713" customWidth="1"/>
    <col min="4873" max="5120" width="6.5" style="713"/>
    <col min="5121" max="5121" width="12" style="713" customWidth="1"/>
    <col min="5122" max="5128" width="16.125" style="713" customWidth="1"/>
    <col min="5129" max="5376" width="6.5" style="713"/>
    <col min="5377" max="5377" width="12" style="713" customWidth="1"/>
    <col min="5378" max="5384" width="16.125" style="713" customWidth="1"/>
    <col min="5385" max="5632" width="6.5" style="713"/>
    <col min="5633" max="5633" width="12" style="713" customWidth="1"/>
    <col min="5634" max="5640" width="16.125" style="713" customWidth="1"/>
    <col min="5641" max="5888" width="6.5" style="713"/>
    <col min="5889" max="5889" width="12" style="713" customWidth="1"/>
    <col min="5890" max="5896" width="16.125" style="713" customWidth="1"/>
    <col min="5897" max="6144" width="6.5" style="713"/>
    <col min="6145" max="6145" width="12" style="713" customWidth="1"/>
    <col min="6146" max="6152" width="16.125" style="713" customWidth="1"/>
    <col min="6153" max="6400" width="6.5" style="713"/>
    <col min="6401" max="6401" width="12" style="713" customWidth="1"/>
    <col min="6402" max="6408" width="16.125" style="713" customWidth="1"/>
    <col min="6409" max="6656" width="6.5" style="713"/>
    <col min="6657" max="6657" width="12" style="713" customWidth="1"/>
    <col min="6658" max="6664" width="16.125" style="713" customWidth="1"/>
    <col min="6665" max="6912" width="6.5" style="713"/>
    <col min="6913" max="6913" width="12" style="713" customWidth="1"/>
    <col min="6914" max="6920" width="16.125" style="713" customWidth="1"/>
    <col min="6921" max="7168" width="6.5" style="713"/>
    <col min="7169" max="7169" width="12" style="713" customWidth="1"/>
    <col min="7170" max="7176" width="16.125" style="713" customWidth="1"/>
    <col min="7177" max="7424" width="6.5" style="713"/>
    <col min="7425" max="7425" width="12" style="713" customWidth="1"/>
    <col min="7426" max="7432" width="16.125" style="713" customWidth="1"/>
    <col min="7433" max="7680" width="6.5" style="713"/>
    <col min="7681" max="7681" width="12" style="713" customWidth="1"/>
    <col min="7682" max="7688" width="16.125" style="713" customWidth="1"/>
    <col min="7689" max="7936" width="6.5" style="713"/>
    <col min="7937" max="7937" width="12" style="713" customWidth="1"/>
    <col min="7938" max="7944" width="16.125" style="713" customWidth="1"/>
    <col min="7945" max="8192" width="6.5" style="713"/>
    <col min="8193" max="8193" width="12" style="713" customWidth="1"/>
    <col min="8194" max="8200" width="16.125" style="713" customWidth="1"/>
    <col min="8201" max="8448" width="6.5" style="713"/>
    <col min="8449" max="8449" width="12" style="713" customWidth="1"/>
    <col min="8450" max="8456" width="16.125" style="713" customWidth="1"/>
    <col min="8457" max="8704" width="6.5" style="713"/>
    <col min="8705" max="8705" width="12" style="713" customWidth="1"/>
    <col min="8706" max="8712" width="16.125" style="713" customWidth="1"/>
    <col min="8713" max="8960" width="6.5" style="713"/>
    <col min="8961" max="8961" width="12" style="713" customWidth="1"/>
    <col min="8962" max="8968" width="16.125" style="713" customWidth="1"/>
    <col min="8969" max="9216" width="6.5" style="713"/>
    <col min="9217" max="9217" width="12" style="713" customWidth="1"/>
    <col min="9218" max="9224" width="16.125" style="713" customWidth="1"/>
    <col min="9225" max="9472" width="6.5" style="713"/>
    <col min="9473" max="9473" width="12" style="713" customWidth="1"/>
    <col min="9474" max="9480" width="16.125" style="713" customWidth="1"/>
    <col min="9481" max="9728" width="6.5" style="713"/>
    <col min="9729" max="9729" width="12" style="713" customWidth="1"/>
    <col min="9730" max="9736" width="16.125" style="713" customWidth="1"/>
    <col min="9737" max="9984" width="6.5" style="713"/>
    <col min="9985" max="9985" width="12" style="713" customWidth="1"/>
    <col min="9986" max="9992" width="16.125" style="713" customWidth="1"/>
    <col min="9993" max="10240" width="6.5" style="713"/>
    <col min="10241" max="10241" width="12" style="713" customWidth="1"/>
    <col min="10242" max="10248" width="16.125" style="713" customWidth="1"/>
    <col min="10249" max="10496" width="6.5" style="713"/>
    <col min="10497" max="10497" width="12" style="713" customWidth="1"/>
    <col min="10498" max="10504" width="16.125" style="713" customWidth="1"/>
    <col min="10505" max="10752" width="6.5" style="713"/>
    <col min="10753" max="10753" width="12" style="713" customWidth="1"/>
    <col min="10754" max="10760" width="16.125" style="713" customWidth="1"/>
    <col min="10761" max="11008" width="6.5" style="713"/>
    <col min="11009" max="11009" width="12" style="713" customWidth="1"/>
    <col min="11010" max="11016" width="16.125" style="713" customWidth="1"/>
    <col min="11017" max="11264" width="6.5" style="713"/>
    <col min="11265" max="11265" width="12" style="713" customWidth="1"/>
    <col min="11266" max="11272" width="16.125" style="713" customWidth="1"/>
    <col min="11273" max="11520" width="6.5" style="713"/>
    <col min="11521" max="11521" width="12" style="713" customWidth="1"/>
    <col min="11522" max="11528" width="16.125" style="713" customWidth="1"/>
    <col min="11529" max="11776" width="6.5" style="713"/>
    <col min="11777" max="11777" width="12" style="713" customWidth="1"/>
    <col min="11778" max="11784" width="16.125" style="713" customWidth="1"/>
    <col min="11785" max="12032" width="6.5" style="713"/>
    <col min="12033" max="12033" width="12" style="713" customWidth="1"/>
    <col min="12034" max="12040" width="16.125" style="713" customWidth="1"/>
    <col min="12041" max="12288" width="6.5" style="713"/>
    <col min="12289" max="12289" width="12" style="713" customWidth="1"/>
    <col min="12290" max="12296" width="16.125" style="713" customWidth="1"/>
    <col min="12297" max="12544" width="6.5" style="713"/>
    <col min="12545" max="12545" width="12" style="713" customWidth="1"/>
    <col min="12546" max="12552" width="16.125" style="713" customWidth="1"/>
    <col min="12553" max="12800" width="6.5" style="713"/>
    <col min="12801" max="12801" width="12" style="713" customWidth="1"/>
    <col min="12802" max="12808" width="16.125" style="713" customWidth="1"/>
    <col min="12809" max="13056" width="6.5" style="713"/>
    <col min="13057" max="13057" width="12" style="713" customWidth="1"/>
    <col min="13058" max="13064" width="16.125" style="713" customWidth="1"/>
    <col min="13065" max="13312" width="6.5" style="713"/>
    <col min="13313" max="13313" width="12" style="713" customWidth="1"/>
    <col min="13314" max="13320" width="16.125" style="713" customWidth="1"/>
    <col min="13321" max="13568" width="6.5" style="713"/>
    <col min="13569" max="13569" width="12" style="713" customWidth="1"/>
    <col min="13570" max="13576" width="16.125" style="713" customWidth="1"/>
    <col min="13577" max="13824" width="6.5" style="713"/>
    <col min="13825" max="13825" width="12" style="713" customWidth="1"/>
    <col min="13826" max="13832" width="16.125" style="713" customWidth="1"/>
    <col min="13833" max="14080" width="6.5" style="713"/>
    <col min="14081" max="14081" width="12" style="713" customWidth="1"/>
    <col min="14082" max="14088" width="16.125" style="713" customWidth="1"/>
    <col min="14089" max="14336" width="6.5" style="713"/>
    <col min="14337" max="14337" width="12" style="713" customWidth="1"/>
    <col min="14338" max="14344" width="16.125" style="713" customWidth="1"/>
    <col min="14345" max="14592" width="6.5" style="713"/>
    <col min="14593" max="14593" width="12" style="713" customWidth="1"/>
    <col min="14594" max="14600" width="16.125" style="713" customWidth="1"/>
    <col min="14601" max="14848" width="6.5" style="713"/>
    <col min="14849" max="14849" width="12" style="713" customWidth="1"/>
    <col min="14850" max="14856" width="16.125" style="713" customWidth="1"/>
    <col min="14857" max="15104" width="6.5" style="713"/>
    <col min="15105" max="15105" width="12" style="713" customWidth="1"/>
    <col min="15106" max="15112" width="16.125" style="713" customWidth="1"/>
    <col min="15113" max="15360" width="6.5" style="713"/>
    <col min="15361" max="15361" width="12" style="713" customWidth="1"/>
    <col min="15362" max="15368" width="16.125" style="713" customWidth="1"/>
    <col min="15369" max="15616" width="6.5" style="713"/>
    <col min="15617" max="15617" width="12" style="713" customWidth="1"/>
    <col min="15618" max="15624" width="16.125" style="713" customWidth="1"/>
    <col min="15625" max="15872" width="6.5" style="713"/>
    <col min="15873" max="15873" width="12" style="713" customWidth="1"/>
    <col min="15874" max="15880" width="16.125" style="713" customWidth="1"/>
    <col min="15881" max="16128" width="6.5" style="713"/>
    <col min="16129" max="16129" width="12" style="713" customWidth="1"/>
    <col min="16130" max="16136" width="16.125" style="713" customWidth="1"/>
    <col min="16137" max="16384" width="6.5" style="713"/>
  </cols>
  <sheetData>
    <row r="1" spans="1:12 16137:16384" ht="19.5">
      <c r="A1" s="754" t="s">
        <v>918</v>
      </c>
      <c r="B1" s="755"/>
      <c r="C1" s="756"/>
      <c r="D1" s="756"/>
      <c r="E1" s="757"/>
      <c r="F1" s="754" t="s">
        <v>781</v>
      </c>
      <c r="G1" s="1823" t="s">
        <v>1488</v>
      </c>
      <c r="H1" s="1823"/>
      <c r="I1" s="87" t="s">
        <v>125</v>
      </c>
      <c r="J1" s="758"/>
      <c r="K1" s="758"/>
      <c r="L1" s="758"/>
    </row>
    <row r="2" spans="1:12 16137:16384" ht="19.5">
      <c r="A2" s="754" t="s">
        <v>1446</v>
      </c>
      <c r="B2" s="759" t="s">
        <v>1447</v>
      </c>
      <c r="C2" s="760"/>
      <c r="D2" s="760"/>
      <c r="E2" s="761"/>
      <c r="F2" s="754" t="s">
        <v>988</v>
      </c>
      <c r="G2" s="1824" t="s">
        <v>1520</v>
      </c>
      <c r="H2" s="1824"/>
      <c r="I2" s="758"/>
      <c r="J2" s="758"/>
      <c r="K2" s="758"/>
      <c r="L2" s="758"/>
    </row>
    <row r="3" spans="1:12 16137:16384" ht="25.5" customHeight="1">
      <c r="A3" s="1825" t="s">
        <v>1521</v>
      </c>
      <c r="B3" s="1825"/>
      <c r="C3" s="1825"/>
      <c r="D3" s="1825"/>
      <c r="E3" s="1825"/>
      <c r="F3" s="1825"/>
      <c r="G3" s="1825"/>
      <c r="H3" s="1825"/>
      <c r="I3" s="758"/>
      <c r="J3" s="758"/>
      <c r="K3" s="758"/>
      <c r="L3" s="758"/>
    </row>
    <row r="4" spans="1:12 16137:16384" ht="17.25" customHeight="1">
      <c r="A4" s="1826" t="s">
        <v>1450</v>
      </c>
      <c r="B4" s="1826"/>
      <c r="C4" s="1826"/>
      <c r="D4" s="1826"/>
      <c r="E4" s="1826"/>
      <c r="F4" s="1826"/>
      <c r="G4" s="1826"/>
      <c r="H4" s="1826"/>
      <c r="I4" s="758"/>
      <c r="J4" s="758"/>
      <c r="K4" s="758"/>
      <c r="L4" s="758"/>
      <c r="WVQ4" s="50"/>
      <c r="WVR4" s="50"/>
      <c r="WVS4" s="50"/>
      <c r="WVT4" s="50"/>
      <c r="WVU4" s="50"/>
      <c r="WVV4" s="50"/>
      <c r="WVW4" s="50"/>
      <c r="WVX4" s="50"/>
      <c r="WVY4" s="50"/>
      <c r="WVZ4" s="50"/>
      <c r="WWA4" s="50"/>
      <c r="WWB4" s="50"/>
      <c r="WWC4" s="50"/>
      <c r="WWD4" s="50"/>
      <c r="WWE4" s="50"/>
      <c r="WWF4" s="50"/>
      <c r="WWG4" s="50"/>
      <c r="WWH4" s="50"/>
      <c r="WWI4" s="50"/>
      <c r="WWJ4" s="50"/>
      <c r="WWK4" s="50"/>
      <c r="WWL4" s="50"/>
      <c r="WWM4" s="50"/>
      <c r="WWN4" s="50"/>
      <c r="WWO4" s="50"/>
      <c r="WWP4" s="50"/>
      <c r="WWQ4" s="50"/>
      <c r="WWR4" s="50"/>
      <c r="WWS4" s="50"/>
      <c r="WWT4" s="50"/>
      <c r="WWU4" s="50"/>
      <c r="WWV4" s="50"/>
      <c r="WWW4" s="50"/>
      <c r="WWX4" s="50"/>
      <c r="WWY4" s="50"/>
      <c r="WWZ4" s="50"/>
      <c r="WXA4" s="50"/>
      <c r="WXB4" s="50"/>
      <c r="WXC4" s="50"/>
      <c r="WXD4" s="50"/>
      <c r="WXE4" s="50"/>
      <c r="WXF4" s="50"/>
      <c r="WXG4" s="50"/>
      <c r="WXH4" s="50"/>
      <c r="WXI4" s="50"/>
      <c r="WXJ4" s="50"/>
      <c r="WXK4" s="50"/>
      <c r="WXL4" s="50"/>
      <c r="WXM4" s="50"/>
      <c r="WXN4" s="50"/>
      <c r="WXO4" s="50"/>
      <c r="WXP4" s="50"/>
      <c r="WXQ4" s="50"/>
      <c r="WXR4" s="50"/>
      <c r="WXS4" s="50"/>
      <c r="WXT4" s="50"/>
      <c r="WXU4" s="50"/>
      <c r="WXV4" s="50"/>
      <c r="WXW4" s="50"/>
      <c r="WXX4" s="50"/>
      <c r="WXY4" s="50"/>
      <c r="WXZ4" s="50"/>
      <c r="WYA4" s="50"/>
      <c r="WYB4" s="50"/>
      <c r="WYC4" s="50"/>
      <c r="WYD4" s="50"/>
      <c r="WYE4" s="50"/>
      <c r="WYF4" s="50"/>
      <c r="WYG4" s="50"/>
      <c r="WYH4" s="50"/>
      <c r="WYI4" s="50"/>
      <c r="WYJ4" s="50"/>
      <c r="WYK4" s="50"/>
      <c r="WYL4" s="50"/>
      <c r="WYM4" s="50"/>
      <c r="WYN4" s="50"/>
      <c r="WYO4" s="50"/>
      <c r="WYP4" s="50"/>
      <c r="WYQ4" s="50"/>
      <c r="WYR4" s="50"/>
      <c r="WYS4" s="50"/>
      <c r="WYT4" s="50"/>
      <c r="WYU4" s="50"/>
      <c r="WYV4" s="50"/>
      <c r="WYW4" s="50"/>
      <c r="WYX4" s="50"/>
      <c r="WYY4" s="50"/>
      <c r="WYZ4" s="50"/>
      <c r="WZA4" s="50"/>
      <c r="WZB4" s="50"/>
      <c r="WZC4" s="50"/>
      <c r="WZD4" s="50"/>
      <c r="WZE4" s="50"/>
      <c r="WZF4" s="50"/>
      <c r="WZG4" s="50"/>
      <c r="WZH4" s="50"/>
      <c r="WZI4" s="50"/>
      <c r="WZJ4" s="50"/>
      <c r="WZK4" s="50"/>
      <c r="WZL4" s="50"/>
      <c r="WZM4" s="50"/>
      <c r="WZN4" s="50"/>
      <c r="WZO4" s="50"/>
      <c r="WZP4" s="50"/>
      <c r="WZQ4" s="50"/>
      <c r="WZR4" s="50"/>
      <c r="WZS4" s="50"/>
      <c r="WZT4" s="50"/>
      <c r="WZU4" s="50"/>
      <c r="WZV4" s="50"/>
      <c r="WZW4" s="50"/>
      <c r="WZX4" s="50"/>
      <c r="WZY4" s="50"/>
      <c r="WZZ4" s="50"/>
      <c r="XAA4" s="50"/>
      <c r="XAB4" s="50"/>
      <c r="XAC4" s="50"/>
      <c r="XAD4" s="50"/>
      <c r="XAE4" s="50"/>
      <c r="XAF4" s="50"/>
      <c r="XAG4" s="50"/>
      <c r="XAH4" s="50"/>
      <c r="XAI4" s="50"/>
      <c r="XAJ4" s="50"/>
      <c r="XAK4" s="50"/>
      <c r="XAL4" s="50"/>
      <c r="XAM4" s="50"/>
      <c r="XAN4" s="50"/>
      <c r="XAO4" s="50"/>
      <c r="XAP4" s="50"/>
      <c r="XAQ4" s="50"/>
      <c r="XAR4" s="50"/>
      <c r="XAS4" s="50"/>
      <c r="XAT4" s="50"/>
      <c r="XAU4" s="50"/>
      <c r="XAV4" s="50"/>
      <c r="XAW4" s="50"/>
      <c r="XAX4" s="50"/>
      <c r="XAY4" s="50"/>
      <c r="XAZ4" s="50"/>
      <c r="XBA4" s="50"/>
      <c r="XBB4" s="50"/>
      <c r="XBC4" s="50"/>
      <c r="XBD4" s="50"/>
      <c r="XBE4" s="50"/>
      <c r="XBF4" s="50"/>
      <c r="XBG4" s="50"/>
      <c r="XBH4" s="50"/>
      <c r="XBI4" s="50"/>
      <c r="XBJ4" s="50"/>
      <c r="XBK4" s="50"/>
      <c r="XBL4" s="50"/>
      <c r="XBM4" s="50"/>
      <c r="XBN4" s="50"/>
      <c r="XBO4" s="50"/>
      <c r="XBP4" s="50"/>
      <c r="XBQ4" s="50"/>
      <c r="XBR4" s="50"/>
      <c r="XBS4" s="50"/>
      <c r="XBT4" s="50"/>
      <c r="XBU4" s="50"/>
      <c r="XBV4" s="50"/>
      <c r="XBW4" s="50"/>
      <c r="XBX4" s="50"/>
      <c r="XBY4" s="50"/>
      <c r="XBZ4" s="50"/>
      <c r="XCA4" s="50"/>
      <c r="XCB4" s="50"/>
      <c r="XCC4" s="50"/>
      <c r="XCD4" s="50"/>
      <c r="XCE4" s="50"/>
      <c r="XCF4" s="50"/>
      <c r="XCG4" s="50"/>
      <c r="XCH4" s="50"/>
      <c r="XCI4" s="50"/>
      <c r="XCJ4" s="50"/>
      <c r="XCK4" s="50"/>
      <c r="XCL4" s="50"/>
      <c r="XCM4" s="50"/>
      <c r="XCN4" s="50"/>
      <c r="XCO4" s="50"/>
      <c r="XCP4" s="50"/>
      <c r="XCQ4" s="50"/>
      <c r="XCR4" s="50"/>
      <c r="XCS4" s="50"/>
      <c r="XCT4" s="50"/>
      <c r="XCU4" s="50"/>
      <c r="XCV4" s="50"/>
      <c r="XCW4" s="50"/>
      <c r="XCX4" s="50"/>
      <c r="XCY4" s="50"/>
      <c r="XCZ4" s="50"/>
      <c r="XDA4" s="50"/>
      <c r="XDB4" s="50"/>
      <c r="XDC4" s="50"/>
      <c r="XDD4" s="50"/>
      <c r="XDE4" s="50"/>
      <c r="XDF4" s="50"/>
      <c r="XDG4" s="50"/>
      <c r="XDH4" s="50"/>
      <c r="XDI4" s="50"/>
      <c r="XDJ4" s="50"/>
      <c r="XDK4" s="50"/>
      <c r="XDL4" s="50"/>
      <c r="XDM4" s="50"/>
      <c r="XDN4" s="50"/>
      <c r="XDO4" s="50"/>
      <c r="XDP4" s="50"/>
      <c r="XDQ4" s="50"/>
      <c r="XDR4" s="50"/>
      <c r="XDS4" s="50"/>
      <c r="XDT4" s="50"/>
      <c r="XDU4" s="50"/>
      <c r="XDV4" s="50"/>
      <c r="XDW4" s="50"/>
      <c r="XDX4" s="50"/>
      <c r="XDY4" s="50"/>
      <c r="XDZ4" s="50"/>
      <c r="XEA4" s="50"/>
      <c r="XEB4" s="50"/>
      <c r="XEC4" s="50"/>
      <c r="XED4" s="50"/>
      <c r="XEE4" s="50"/>
      <c r="XEF4" s="50"/>
      <c r="XEG4" s="50"/>
      <c r="XEH4" s="50"/>
      <c r="XEI4" s="50"/>
      <c r="XEJ4" s="50"/>
      <c r="XEK4" s="50"/>
      <c r="XEL4" s="50"/>
      <c r="XEM4" s="50"/>
      <c r="XEN4" s="50"/>
      <c r="XEO4" s="50"/>
      <c r="XEP4" s="50"/>
      <c r="XEQ4" s="50"/>
      <c r="XER4" s="50"/>
      <c r="XES4" s="50"/>
      <c r="XET4" s="50"/>
      <c r="XEU4" s="50"/>
      <c r="XEV4" s="50"/>
      <c r="XEW4" s="50"/>
      <c r="XEX4" s="50"/>
      <c r="XEY4" s="50"/>
      <c r="XEZ4" s="50"/>
      <c r="XFA4" s="50"/>
      <c r="XFB4" s="50"/>
      <c r="XFC4" s="50"/>
      <c r="XFD4" s="50"/>
    </row>
    <row r="5" spans="1:12 16137:16384" s="50" customFormat="1" ht="21.75" customHeight="1">
      <c r="A5" s="1827" t="s">
        <v>1496</v>
      </c>
      <c r="B5" s="1828" t="s">
        <v>977</v>
      </c>
      <c r="C5" s="1829" t="s">
        <v>1522</v>
      </c>
      <c r="D5" s="1829"/>
      <c r="E5" s="1829"/>
      <c r="F5" s="1830" t="s">
        <v>1523</v>
      </c>
      <c r="G5" s="1830"/>
      <c r="H5" s="1830"/>
      <c r="I5" s="762"/>
      <c r="J5" s="762"/>
      <c r="K5" s="762"/>
      <c r="L5" s="762"/>
    </row>
    <row r="6" spans="1:12 16137:16384" s="50" customFormat="1" ht="16.5">
      <c r="A6" s="1827"/>
      <c r="B6" s="1828"/>
      <c r="C6" s="763" t="s">
        <v>1524</v>
      </c>
      <c r="D6" s="763" t="s">
        <v>1499</v>
      </c>
      <c r="E6" s="764" t="s">
        <v>1482</v>
      </c>
      <c r="F6" s="765" t="s">
        <v>1525</v>
      </c>
      <c r="G6" s="763" t="s">
        <v>1499</v>
      </c>
      <c r="H6" s="766" t="s">
        <v>1482</v>
      </c>
      <c r="I6" s="762"/>
      <c r="J6" s="762"/>
      <c r="K6" s="762"/>
      <c r="L6" s="762"/>
    </row>
    <row r="7" spans="1:12 16137:16384" s="50" customFormat="1" ht="16.5">
      <c r="A7" s="767" t="s">
        <v>1218</v>
      </c>
      <c r="B7" s="768">
        <v>0</v>
      </c>
      <c r="C7" s="769" t="s">
        <v>1461</v>
      </c>
      <c r="D7" s="769" t="s">
        <v>1461</v>
      </c>
      <c r="E7" s="769" t="s">
        <v>1461</v>
      </c>
      <c r="F7" s="769" t="s">
        <v>1461</v>
      </c>
      <c r="G7" s="769" t="s">
        <v>1461</v>
      </c>
      <c r="H7" s="770" t="s">
        <v>1461</v>
      </c>
      <c r="I7" s="771"/>
      <c r="J7" s="771"/>
      <c r="K7" s="771"/>
      <c r="L7" s="771"/>
    </row>
    <row r="8" spans="1:12 16137:16384" s="50" customFormat="1" ht="16.5">
      <c r="A8" s="767" t="s">
        <v>1500</v>
      </c>
      <c r="B8" s="772">
        <v>0</v>
      </c>
      <c r="C8" s="773" t="s">
        <v>1461</v>
      </c>
      <c r="D8" s="773" t="s">
        <v>1461</v>
      </c>
      <c r="E8" s="773" t="s">
        <v>1461</v>
      </c>
      <c r="F8" s="773" t="s">
        <v>1461</v>
      </c>
      <c r="G8" s="773" t="s">
        <v>1461</v>
      </c>
      <c r="H8" s="774" t="s">
        <v>1461</v>
      </c>
      <c r="I8" s="771"/>
      <c r="J8" s="771"/>
      <c r="K8" s="771"/>
      <c r="L8" s="771"/>
    </row>
    <row r="9" spans="1:12 16137:16384" s="50" customFormat="1" ht="16.5">
      <c r="A9" s="775" t="s">
        <v>1501</v>
      </c>
      <c r="B9" s="776">
        <v>0</v>
      </c>
      <c r="C9" s="777" t="s">
        <v>1461</v>
      </c>
      <c r="D9" s="777" t="s">
        <v>1461</v>
      </c>
      <c r="E9" s="777" t="s">
        <v>1461</v>
      </c>
      <c r="F9" s="777" t="s">
        <v>1461</v>
      </c>
      <c r="G9" s="777" t="s">
        <v>1461</v>
      </c>
      <c r="H9" s="778" t="s">
        <v>1461</v>
      </c>
      <c r="I9" s="771"/>
      <c r="J9" s="771"/>
      <c r="K9" s="771"/>
      <c r="L9" s="771"/>
      <c r="WVQ9" s="713"/>
      <c r="WVR9" s="713"/>
      <c r="WVS9" s="713"/>
      <c r="WVT9" s="713"/>
      <c r="WVU9" s="713"/>
      <c r="WVV9" s="713"/>
      <c r="WVW9" s="713"/>
      <c r="WVX9" s="713"/>
      <c r="WVY9" s="713"/>
      <c r="WVZ9" s="713"/>
      <c r="WWA9" s="713"/>
      <c r="WWB9" s="713"/>
      <c r="WWC9" s="713"/>
      <c r="WWD9" s="713"/>
      <c r="WWE9" s="713"/>
      <c r="WWF9" s="713"/>
      <c r="WWG9" s="713"/>
      <c r="WWH9" s="713"/>
      <c r="WWI9" s="713"/>
      <c r="WWJ9" s="713"/>
      <c r="WWK9" s="713"/>
      <c r="WWL9" s="713"/>
      <c r="WWM9" s="713"/>
      <c r="WWN9" s="713"/>
      <c r="WWO9" s="713"/>
      <c r="WWP9" s="713"/>
      <c r="WWQ9" s="713"/>
      <c r="WWR9" s="713"/>
      <c r="WWS9" s="713"/>
      <c r="WWT9" s="713"/>
      <c r="WWU9" s="713"/>
      <c r="WWV9" s="713"/>
      <c r="WWW9" s="713"/>
      <c r="WWX9" s="713"/>
      <c r="WWY9" s="713"/>
      <c r="WWZ9" s="713"/>
      <c r="WXA9" s="713"/>
      <c r="WXB9" s="713"/>
      <c r="WXC9" s="713"/>
      <c r="WXD9" s="713"/>
      <c r="WXE9" s="713"/>
      <c r="WXF9" s="713"/>
      <c r="WXG9" s="713"/>
      <c r="WXH9" s="713"/>
      <c r="WXI9" s="713"/>
      <c r="WXJ9" s="713"/>
      <c r="WXK9" s="713"/>
      <c r="WXL9" s="713"/>
      <c r="WXM9" s="713"/>
      <c r="WXN9" s="713"/>
      <c r="WXO9" s="713"/>
      <c r="WXP9" s="713"/>
      <c r="WXQ9" s="713"/>
      <c r="WXR9" s="713"/>
      <c r="WXS9" s="713"/>
      <c r="WXT9" s="713"/>
      <c r="WXU9" s="713"/>
      <c r="WXV9" s="713"/>
      <c r="WXW9" s="713"/>
      <c r="WXX9" s="713"/>
      <c r="WXY9" s="713"/>
      <c r="WXZ9" s="713"/>
      <c r="WYA9" s="713"/>
      <c r="WYB9" s="713"/>
      <c r="WYC9" s="713"/>
      <c r="WYD9" s="713"/>
      <c r="WYE9" s="713"/>
      <c r="WYF9" s="713"/>
      <c r="WYG9" s="713"/>
      <c r="WYH9" s="713"/>
      <c r="WYI9" s="713"/>
      <c r="WYJ9" s="713"/>
      <c r="WYK9" s="713"/>
      <c r="WYL9" s="713"/>
      <c r="WYM9" s="713"/>
      <c r="WYN9" s="713"/>
      <c r="WYO9" s="713"/>
      <c r="WYP9" s="713"/>
      <c r="WYQ9" s="713"/>
      <c r="WYR9" s="713"/>
      <c r="WYS9" s="713"/>
      <c r="WYT9" s="713"/>
      <c r="WYU9" s="713"/>
      <c r="WYV9" s="713"/>
      <c r="WYW9" s="713"/>
      <c r="WYX9" s="713"/>
      <c r="WYY9" s="713"/>
      <c r="WYZ9" s="713"/>
      <c r="WZA9" s="713"/>
      <c r="WZB9" s="713"/>
      <c r="WZC9" s="713"/>
      <c r="WZD9" s="713"/>
      <c r="WZE9" s="713"/>
      <c r="WZF9" s="713"/>
      <c r="WZG9" s="713"/>
      <c r="WZH9" s="713"/>
      <c r="WZI9" s="713"/>
      <c r="WZJ9" s="713"/>
      <c r="WZK9" s="713"/>
      <c r="WZL9" s="713"/>
      <c r="WZM9" s="713"/>
      <c r="WZN9" s="713"/>
      <c r="WZO9" s="713"/>
      <c r="WZP9" s="713"/>
      <c r="WZQ9" s="713"/>
      <c r="WZR9" s="713"/>
      <c r="WZS9" s="713"/>
      <c r="WZT9" s="713"/>
      <c r="WZU9" s="713"/>
      <c r="WZV9" s="713"/>
      <c r="WZW9" s="713"/>
      <c r="WZX9" s="713"/>
      <c r="WZY9" s="713"/>
      <c r="WZZ9" s="713"/>
      <c r="XAA9" s="713"/>
      <c r="XAB9" s="713"/>
      <c r="XAC9" s="713"/>
      <c r="XAD9" s="713"/>
      <c r="XAE9" s="713"/>
      <c r="XAF9" s="713"/>
      <c r="XAG9" s="713"/>
      <c r="XAH9" s="713"/>
      <c r="XAI9" s="713"/>
      <c r="XAJ9" s="713"/>
      <c r="XAK9" s="713"/>
      <c r="XAL9" s="713"/>
      <c r="XAM9" s="713"/>
      <c r="XAN9" s="713"/>
      <c r="XAO9" s="713"/>
      <c r="XAP9" s="713"/>
      <c r="XAQ9" s="713"/>
      <c r="XAR9" s="713"/>
      <c r="XAS9" s="713"/>
      <c r="XAT9" s="713"/>
      <c r="XAU9" s="713"/>
      <c r="XAV9" s="713"/>
      <c r="XAW9" s="713"/>
      <c r="XAX9" s="713"/>
      <c r="XAY9" s="713"/>
      <c r="XAZ9" s="713"/>
      <c r="XBA9" s="713"/>
      <c r="XBB9" s="713"/>
      <c r="XBC9" s="713"/>
      <c r="XBD9" s="713"/>
      <c r="XBE9" s="713"/>
      <c r="XBF9" s="713"/>
      <c r="XBG9" s="713"/>
      <c r="XBH9" s="713"/>
      <c r="XBI9" s="713"/>
      <c r="XBJ9" s="713"/>
      <c r="XBK9" s="713"/>
      <c r="XBL9" s="713"/>
      <c r="XBM9" s="713"/>
      <c r="XBN9" s="713"/>
      <c r="XBO9" s="713"/>
      <c r="XBP9" s="713"/>
      <c r="XBQ9" s="713"/>
      <c r="XBR9" s="713"/>
      <c r="XBS9" s="713"/>
      <c r="XBT9" s="713"/>
      <c r="XBU9" s="713"/>
      <c r="XBV9" s="713"/>
      <c r="XBW9" s="713"/>
      <c r="XBX9" s="713"/>
      <c r="XBY9" s="713"/>
      <c r="XBZ9" s="713"/>
      <c r="XCA9" s="713"/>
      <c r="XCB9" s="713"/>
      <c r="XCC9" s="713"/>
      <c r="XCD9" s="713"/>
      <c r="XCE9" s="713"/>
      <c r="XCF9" s="713"/>
      <c r="XCG9" s="713"/>
      <c r="XCH9" s="713"/>
      <c r="XCI9" s="713"/>
      <c r="XCJ9" s="713"/>
      <c r="XCK9" s="713"/>
      <c r="XCL9" s="713"/>
      <c r="XCM9" s="713"/>
      <c r="XCN9" s="713"/>
      <c r="XCO9" s="713"/>
      <c r="XCP9" s="713"/>
      <c r="XCQ9" s="713"/>
      <c r="XCR9" s="713"/>
      <c r="XCS9" s="713"/>
      <c r="XCT9" s="713"/>
      <c r="XCU9" s="713"/>
      <c r="XCV9" s="713"/>
      <c r="XCW9" s="713"/>
      <c r="XCX9" s="713"/>
      <c r="XCY9" s="713"/>
      <c r="XCZ9" s="713"/>
      <c r="XDA9" s="713"/>
      <c r="XDB9" s="713"/>
      <c r="XDC9" s="713"/>
      <c r="XDD9" s="713"/>
      <c r="XDE9" s="713"/>
      <c r="XDF9" s="713"/>
      <c r="XDG9" s="713"/>
      <c r="XDH9" s="713"/>
      <c r="XDI9" s="713"/>
      <c r="XDJ9" s="713"/>
      <c r="XDK9" s="713"/>
      <c r="XDL9" s="713"/>
      <c r="XDM9" s="713"/>
      <c r="XDN9" s="713"/>
      <c r="XDO9" s="713"/>
      <c r="XDP9" s="713"/>
      <c r="XDQ9" s="713"/>
      <c r="XDR9" s="713"/>
      <c r="XDS9" s="713"/>
      <c r="XDT9" s="713"/>
      <c r="XDU9" s="713"/>
      <c r="XDV9" s="713"/>
      <c r="XDW9" s="713"/>
      <c r="XDX9" s="713"/>
      <c r="XDY9" s="713"/>
      <c r="XDZ9" s="713"/>
      <c r="XEA9" s="713"/>
      <c r="XEB9" s="713"/>
      <c r="XEC9" s="713"/>
      <c r="XED9" s="713"/>
      <c r="XEE9" s="713"/>
      <c r="XEF9" s="713"/>
      <c r="XEG9" s="713"/>
      <c r="XEH9" s="713"/>
      <c r="XEI9" s="713"/>
      <c r="XEJ9" s="713"/>
      <c r="XEK9" s="713"/>
      <c r="XEL9" s="713"/>
      <c r="XEM9" s="713"/>
      <c r="XEN9" s="713"/>
      <c r="XEO9" s="713"/>
      <c r="XEP9" s="713"/>
      <c r="XEQ9" s="713"/>
      <c r="XER9" s="713"/>
      <c r="XES9" s="713"/>
      <c r="XET9" s="713"/>
      <c r="XEU9" s="713"/>
      <c r="XEV9" s="713"/>
      <c r="XEW9" s="713"/>
      <c r="XEX9" s="713"/>
      <c r="XEY9" s="713"/>
      <c r="XEZ9" s="713"/>
      <c r="XFA9" s="713"/>
      <c r="XFB9" s="713"/>
      <c r="XFC9" s="713"/>
      <c r="XFD9" s="713"/>
    </row>
    <row r="10" spans="1:12 16137:16384" ht="16.5">
      <c r="A10" s="647" t="s">
        <v>865</v>
      </c>
      <c r="B10" s="293" t="s">
        <v>821</v>
      </c>
      <c r="D10" s="647" t="s">
        <v>822</v>
      </c>
      <c r="F10" s="677" t="s">
        <v>866</v>
      </c>
      <c r="H10" s="293"/>
      <c r="I10" s="758"/>
      <c r="J10" s="758"/>
      <c r="K10" s="758"/>
      <c r="L10" s="758"/>
    </row>
    <row r="11" spans="1:12 16137:16384" ht="16.5">
      <c r="A11" s="274"/>
      <c r="B11" s="274"/>
      <c r="C11" s="625"/>
      <c r="D11" s="274" t="s">
        <v>825</v>
      </c>
      <c r="F11" s="274"/>
      <c r="G11" s="274"/>
      <c r="H11" s="293"/>
      <c r="I11" s="758"/>
      <c r="J11" s="758"/>
      <c r="K11" s="758"/>
      <c r="L11" s="758"/>
    </row>
    <row r="12" spans="1:12 16137:16384" ht="16.5">
      <c r="A12" s="647"/>
      <c r="B12" s="274"/>
      <c r="C12" s="625"/>
      <c r="D12" s="625"/>
      <c r="E12" s="625"/>
      <c r="F12" s="274"/>
      <c r="H12" s="649" t="s">
        <v>1474</v>
      </c>
      <c r="I12" s="758"/>
      <c r="J12" s="758"/>
      <c r="K12" s="758"/>
      <c r="L12" s="758"/>
    </row>
    <row r="13" spans="1:12 16137:16384" ht="16.5">
      <c r="A13" s="274" t="s">
        <v>1466</v>
      </c>
      <c r="B13" s="274"/>
      <c r="C13" s="274"/>
      <c r="D13" s="625"/>
      <c r="E13" s="625"/>
      <c r="F13" s="625"/>
      <c r="G13" s="274"/>
      <c r="H13" s="274"/>
      <c r="I13" s="758"/>
      <c r="J13" s="758"/>
      <c r="K13" s="758"/>
      <c r="L13" s="758"/>
    </row>
    <row r="14" spans="1:12 16137:16384" ht="16.5">
      <c r="A14" s="1771" t="s">
        <v>1467</v>
      </c>
      <c r="B14" s="1771"/>
      <c r="C14" s="1771"/>
      <c r="D14" s="1771"/>
      <c r="E14" s="1771"/>
      <c r="F14" s="1771"/>
      <c r="G14" s="1771"/>
      <c r="H14" s="1771"/>
      <c r="I14" s="1771"/>
      <c r="J14" s="1771"/>
      <c r="K14" s="1771"/>
      <c r="L14" s="1771"/>
    </row>
    <row r="15" spans="1:12 16137:16384" ht="16.5">
      <c r="A15" s="1772" t="s">
        <v>1526</v>
      </c>
      <c r="B15" s="1772"/>
      <c r="C15" s="1772"/>
      <c r="D15" s="1772"/>
      <c r="E15" s="1772"/>
      <c r="F15" s="1772"/>
      <c r="G15" s="1772"/>
      <c r="H15" s="1772"/>
      <c r="I15" s="758"/>
      <c r="J15" s="758"/>
      <c r="K15" s="758"/>
      <c r="L15" s="758"/>
    </row>
    <row r="16" spans="1:12 16137:16384">
      <c r="G16" s="779"/>
    </row>
  </sheetData>
  <mergeCells count="10">
    <mergeCell ref="A14:L14"/>
    <mergeCell ref="A15:H15"/>
    <mergeCell ref="G1:H1"/>
    <mergeCell ref="G2:H2"/>
    <mergeCell ref="A3:H3"/>
    <mergeCell ref="A4:H4"/>
    <mergeCell ref="A5:A6"/>
    <mergeCell ref="B5:B6"/>
    <mergeCell ref="C5:E5"/>
    <mergeCell ref="F5:H5"/>
  </mergeCells>
  <phoneticPr fontId="177" type="noConversion"/>
  <hyperlinks>
    <hyperlink ref="I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4"/>
  <sheetViews>
    <sheetView zoomScaleNormal="100" workbookViewId="0">
      <selection activeCell="B17" sqref="B17"/>
    </sheetView>
  </sheetViews>
  <sheetFormatPr defaultColWidth="8.25" defaultRowHeight="16.5"/>
  <cols>
    <col min="1" max="1" width="12.875" style="653" customWidth="1"/>
    <col min="2" max="3" width="12.125" style="653" customWidth="1"/>
    <col min="4" max="4" width="12.125" style="654" customWidth="1"/>
    <col min="5" max="7" width="12.125" style="653" customWidth="1"/>
    <col min="8" max="8" width="13.125" style="653" customWidth="1"/>
    <col min="9" max="16384" width="8.25" style="653"/>
  </cols>
  <sheetData>
    <row r="1" spans="1:12" s="50" customFormat="1" ht="21" customHeight="1">
      <c r="A1" s="626" t="s">
        <v>918</v>
      </c>
      <c r="B1" s="627"/>
      <c r="C1" s="624"/>
      <c r="D1" s="627"/>
      <c r="E1" s="624"/>
      <c r="F1" s="626" t="s">
        <v>781</v>
      </c>
      <c r="G1" s="1832" t="s">
        <v>1488</v>
      </c>
      <c r="H1" s="1832"/>
      <c r="I1" s="87" t="s">
        <v>125</v>
      </c>
      <c r="J1" s="624"/>
      <c r="K1" s="624"/>
      <c r="L1" s="624"/>
    </row>
    <row r="2" spans="1:12" s="50" customFormat="1" ht="21" customHeight="1">
      <c r="A2" s="626" t="s">
        <v>1446</v>
      </c>
      <c r="B2" s="628" t="s">
        <v>1527</v>
      </c>
      <c r="C2" s="624"/>
      <c r="D2" s="629"/>
      <c r="E2" s="628"/>
      <c r="F2" s="626" t="s">
        <v>785</v>
      </c>
      <c r="G2" s="1782" t="s">
        <v>1528</v>
      </c>
      <c r="H2" s="1782"/>
      <c r="I2" s="624"/>
      <c r="J2" s="624"/>
      <c r="K2" s="624"/>
      <c r="L2" s="624"/>
    </row>
    <row r="3" spans="1:12" ht="37.5" customHeight="1">
      <c r="A3" s="1784" t="s">
        <v>1529</v>
      </c>
      <c r="B3" s="1784"/>
      <c r="C3" s="1784"/>
      <c r="D3" s="1784"/>
      <c r="E3" s="1784"/>
      <c r="F3" s="1784"/>
      <c r="G3" s="1784"/>
      <c r="H3" s="1784"/>
      <c r="I3" s="630"/>
      <c r="J3" s="630"/>
      <c r="K3" s="630"/>
      <c r="L3" s="630"/>
    </row>
    <row r="4" spans="1:12" s="50" customFormat="1" ht="21" customHeight="1">
      <c r="A4" s="1833" t="s">
        <v>1473</v>
      </c>
      <c r="B4" s="1833"/>
      <c r="C4" s="1833"/>
      <c r="D4" s="1833"/>
      <c r="E4" s="1833"/>
      <c r="F4" s="1833"/>
      <c r="G4" s="1833"/>
      <c r="H4" s="1833"/>
      <c r="I4" s="274"/>
      <c r="J4" s="274"/>
      <c r="K4" s="274"/>
      <c r="L4" s="274"/>
    </row>
    <row r="5" spans="1:12" s="50" customFormat="1" ht="36.75" customHeight="1">
      <c r="A5" s="1775" t="s">
        <v>1452</v>
      </c>
      <c r="B5" s="1776" t="s">
        <v>994</v>
      </c>
      <c r="C5" s="1777" t="s">
        <v>1453</v>
      </c>
      <c r="D5" s="1777"/>
      <c r="E5" s="1777"/>
      <c r="F5" s="1778" t="s">
        <v>1454</v>
      </c>
      <c r="G5" s="1778"/>
      <c r="H5" s="1778"/>
      <c r="I5" s="631"/>
      <c r="J5" s="631"/>
      <c r="K5" s="631"/>
      <c r="L5" s="631"/>
    </row>
    <row r="6" spans="1:12" s="50" customFormat="1" ht="36.75" customHeight="1">
      <c r="A6" s="1775"/>
      <c r="B6" s="1776"/>
      <c r="C6" s="662" t="s">
        <v>1530</v>
      </c>
      <c r="D6" s="660" t="s">
        <v>1531</v>
      </c>
      <c r="E6" s="660" t="s">
        <v>1482</v>
      </c>
      <c r="F6" s="662" t="s">
        <v>1530</v>
      </c>
      <c r="G6" s="660" t="s">
        <v>1531</v>
      </c>
      <c r="H6" s="661" t="s">
        <v>1482</v>
      </c>
      <c r="I6" s="631"/>
      <c r="J6" s="631"/>
      <c r="K6" s="631"/>
      <c r="L6" s="631"/>
    </row>
    <row r="7" spans="1:12" s="50" customFormat="1" ht="43.5" customHeight="1">
      <c r="A7" s="632" t="s">
        <v>793</v>
      </c>
      <c r="B7" s="780">
        <v>0</v>
      </c>
      <c r="C7" s="781" t="s">
        <v>1461</v>
      </c>
      <c r="D7" s="781" t="s">
        <v>1461</v>
      </c>
      <c r="E7" s="781" t="s">
        <v>1461</v>
      </c>
      <c r="F7" s="781" t="s">
        <v>1461</v>
      </c>
      <c r="G7" s="782" t="s">
        <v>1461</v>
      </c>
      <c r="H7" s="783" t="s">
        <v>1461</v>
      </c>
      <c r="I7" s="631"/>
      <c r="J7" s="631"/>
      <c r="K7" s="631"/>
      <c r="L7" s="631"/>
    </row>
    <row r="8" spans="1:12" s="50" customFormat="1" ht="43.5" customHeight="1">
      <c r="A8" s="632" t="s">
        <v>1462</v>
      </c>
      <c r="B8" s="784">
        <v>0</v>
      </c>
      <c r="C8" s="666" t="s">
        <v>1461</v>
      </c>
      <c r="D8" s="666" t="s">
        <v>1461</v>
      </c>
      <c r="E8" s="666" t="s">
        <v>1461</v>
      </c>
      <c r="F8" s="666" t="s">
        <v>1461</v>
      </c>
      <c r="G8" s="785" t="s">
        <v>1461</v>
      </c>
      <c r="H8" s="672" t="s">
        <v>1461</v>
      </c>
      <c r="I8" s="631"/>
      <c r="J8" s="631"/>
      <c r="K8" s="631"/>
      <c r="L8" s="631"/>
    </row>
    <row r="9" spans="1:12" s="50" customFormat="1" ht="43.5" customHeight="1">
      <c r="A9" s="632" t="s">
        <v>1463</v>
      </c>
      <c r="B9" s="784">
        <v>0</v>
      </c>
      <c r="C9" s="666" t="s">
        <v>1461</v>
      </c>
      <c r="D9" s="666" t="s">
        <v>1461</v>
      </c>
      <c r="E9" s="666" t="s">
        <v>1461</v>
      </c>
      <c r="F9" s="666" t="s">
        <v>1461</v>
      </c>
      <c r="G9" s="785" t="s">
        <v>1461</v>
      </c>
      <c r="H9" s="672" t="s">
        <v>1461</v>
      </c>
      <c r="I9" s="631"/>
      <c r="J9" s="631"/>
      <c r="K9" s="631"/>
      <c r="L9" s="631"/>
    </row>
    <row r="10" spans="1:12" ht="43.5" customHeight="1">
      <c r="A10" s="644" t="s">
        <v>1464</v>
      </c>
      <c r="B10" s="786">
        <v>0</v>
      </c>
      <c r="C10" s="787" t="s">
        <v>1461</v>
      </c>
      <c r="D10" s="787" t="s">
        <v>1461</v>
      </c>
      <c r="E10" s="787" t="s">
        <v>1461</v>
      </c>
      <c r="F10" s="787" t="s">
        <v>1461</v>
      </c>
      <c r="G10" s="788" t="s">
        <v>1461</v>
      </c>
      <c r="H10" s="789" t="s">
        <v>1461</v>
      </c>
      <c r="I10" s="631"/>
      <c r="J10" s="631"/>
      <c r="K10" s="631"/>
      <c r="L10" s="631"/>
    </row>
    <row r="11" spans="1:12" ht="24.75" customHeight="1">
      <c r="A11" s="790" t="s">
        <v>865</v>
      </c>
      <c r="B11" s="791" t="s">
        <v>821</v>
      </c>
      <c r="C11" s="274"/>
      <c r="D11" s="790" t="s">
        <v>822</v>
      </c>
      <c r="E11" s="274"/>
      <c r="F11" s="791" t="s">
        <v>866</v>
      </c>
      <c r="G11" s="274"/>
      <c r="H11" s="791"/>
      <c r="I11" s="274"/>
      <c r="J11" s="274"/>
      <c r="K11" s="274"/>
      <c r="L11" s="274"/>
    </row>
    <row r="12" spans="1:12" ht="12.75" customHeight="1">
      <c r="A12" s="274"/>
      <c r="B12" s="274"/>
      <c r="C12" s="274"/>
      <c r="D12" s="677" t="s">
        <v>825</v>
      </c>
      <c r="E12" s="274"/>
      <c r="F12" s="274"/>
      <c r="G12" s="1639"/>
      <c r="H12" s="1639"/>
      <c r="I12" s="274"/>
      <c r="J12" s="274"/>
      <c r="K12" s="274"/>
      <c r="L12" s="274"/>
    </row>
    <row r="13" spans="1:12">
      <c r="A13" s="647"/>
      <c r="B13" s="274"/>
      <c r="C13" s="274"/>
      <c r="D13" s="625"/>
      <c r="E13" s="274"/>
      <c r="F13" s="1831" t="s">
        <v>1474</v>
      </c>
      <c r="G13" s="1831"/>
      <c r="H13" s="1831"/>
      <c r="I13" s="274"/>
      <c r="J13" s="274"/>
      <c r="K13" s="274"/>
      <c r="L13" s="274"/>
    </row>
    <row r="14" spans="1:12" ht="30.75" customHeight="1">
      <c r="A14" s="1772" t="s">
        <v>1532</v>
      </c>
      <c r="B14" s="1772"/>
      <c r="C14" s="1772"/>
      <c r="D14" s="1772"/>
      <c r="E14" s="1772"/>
      <c r="F14" s="1772"/>
      <c r="G14" s="1772"/>
      <c r="H14" s="1772"/>
      <c r="I14" s="274"/>
      <c r="J14" s="274"/>
      <c r="K14" s="274"/>
      <c r="L14" s="274"/>
    </row>
    <row r="15" spans="1:12" ht="16.5" customHeight="1">
      <c r="A15" s="1801" t="s">
        <v>1533</v>
      </c>
      <c r="B15" s="1801"/>
      <c r="C15" s="1801"/>
      <c r="D15" s="1801"/>
      <c r="E15" s="1801"/>
      <c r="F15" s="1801"/>
      <c r="G15" s="1801"/>
      <c r="H15" s="1801"/>
      <c r="I15" s="1801"/>
      <c r="J15" s="1801"/>
      <c r="K15" s="1801"/>
      <c r="L15" s="1801"/>
    </row>
    <row r="16" spans="1:12" ht="17.25" customHeight="1">
      <c r="A16" s="274" t="s">
        <v>1526</v>
      </c>
      <c r="B16" s="274"/>
      <c r="C16" s="274"/>
      <c r="D16" s="274"/>
      <c r="E16" s="274"/>
      <c r="F16" s="274"/>
      <c r="G16" s="274"/>
      <c r="H16" s="274"/>
      <c r="I16" s="274"/>
      <c r="J16" s="274"/>
      <c r="K16" s="274"/>
      <c r="L16" s="274"/>
    </row>
    <row r="17" spans="1:7" ht="21.75" customHeight="1"/>
    <row r="18" spans="1:7" ht="21" customHeight="1">
      <c r="A18" s="681"/>
      <c r="B18" s="681"/>
      <c r="C18" s="681"/>
      <c r="D18" s="682"/>
      <c r="E18" s="681"/>
      <c r="F18" s="681"/>
      <c r="G18" s="681"/>
    </row>
    <row r="19" spans="1:7" ht="21" customHeight="1">
      <c r="A19" s="681"/>
      <c r="B19" s="681"/>
      <c r="C19" s="681"/>
      <c r="D19" s="682"/>
      <c r="E19" s="681"/>
      <c r="F19" s="681"/>
      <c r="G19" s="681"/>
    </row>
    <row r="20" spans="1:7" ht="21" customHeight="1">
      <c r="A20" s="681"/>
      <c r="B20" s="681"/>
      <c r="C20" s="681"/>
      <c r="D20" s="682"/>
      <c r="E20" s="681"/>
      <c r="F20" s="681"/>
      <c r="G20" s="681"/>
    </row>
    <row r="21" spans="1:7" ht="21" customHeight="1">
      <c r="A21" s="681"/>
      <c r="B21" s="681"/>
      <c r="C21" s="681"/>
      <c r="D21" s="682"/>
      <c r="E21" s="681"/>
      <c r="F21" s="681"/>
      <c r="G21" s="681"/>
    </row>
    <row r="22" spans="1:7" ht="21" customHeight="1">
      <c r="A22" s="681"/>
      <c r="B22" s="681"/>
      <c r="C22" s="681"/>
      <c r="D22" s="682"/>
      <c r="E22" s="681"/>
      <c r="F22" s="681"/>
      <c r="G22" s="681"/>
    </row>
    <row r="23" spans="1:7" ht="21" customHeight="1">
      <c r="A23" s="681"/>
      <c r="B23" s="681"/>
      <c r="C23" s="681"/>
      <c r="D23" s="682"/>
      <c r="E23" s="681"/>
      <c r="F23" s="681"/>
      <c r="G23" s="681"/>
    </row>
    <row r="24" spans="1:7" ht="21" customHeight="1">
      <c r="A24" s="681"/>
      <c r="B24" s="681"/>
      <c r="C24" s="681"/>
      <c r="D24" s="682"/>
      <c r="E24" s="681"/>
      <c r="F24" s="681"/>
      <c r="G24" s="681"/>
    </row>
    <row r="25" spans="1:7" ht="21" customHeight="1">
      <c r="A25" s="681"/>
      <c r="B25" s="681"/>
      <c r="C25" s="681"/>
      <c r="D25" s="682"/>
      <c r="E25" s="681"/>
      <c r="F25" s="681"/>
      <c r="G25" s="681"/>
    </row>
    <row r="26" spans="1:7" ht="21" customHeight="1">
      <c r="A26" s="681"/>
      <c r="B26" s="681"/>
      <c r="C26" s="681"/>
      <c r="D26" s="682"/>
      <c r="E26" s="681"/>
      <c r="F26" s="681"/>
      <c r="G26" s="681"/>
    </row>
    <row r="27" spans="1:7" ht="21" customHeight="1">
      <c r="A27" s="681"/>
      <c r="B27" s="681"/>
      <c r="C27" s="681"/>
      <c r="D27" s="682"/>
      <c r="E27" s="681"/>
    </row>
    <row r="28" spans="1:7" ht="21" customHeight="1">
      <c r="A28" s="681"/>
      <c r="B28" s="681"/>
      <c r="C28" s="681"/>
      <c r="D28" s="682"/>
      <c r="E28" s="681"/>
    </row>
    <row r="29" spans="1:7" ht="21" customHeight="1">
      <c r="A29" s="681"/>
      <c r="B29" s="681"/>
      <c r="C29" s="681"/>
      <c r="D29" s="682"/>
      <c r="E29" s="681"/>
    </row>
    <row r="30" spans="1:7" ht="21" customHeight="1">
      <c r="A30" s="681"/>
      <c r="B30" s="681"/>
      <c r="C30" s="681"/>
      <c r="D30" s="682"/>
      <c r="E30" s="681"/>
    </row>
    <row r="31" spans="1:7" ht="21" customHeight="1">
      <c r="A31" s="681"/>
      <c r="B31" s="681"/>
      <c r="C31" s="681"/>
      <c r="D31" s="682"/>
      <c r="E31" s="681"/>
    </row>
    <row r="32" spans="1:7" ht="21" customHeight="1">
      <c r="A32" s="681"/>
      <c r="B32" s="681"/>
      <c r="C32" s="681"/>
      <c r="D32" s="682"/>
      <c r="E32" s="681"/>
    </row>
    <row r="33" spans="1:5" ht="21" customHeight="1">
      <c r="A33" s="681"/>
      <c r="B33" s="681"/>
      <c r="C33" s="681"/>
      <c r="D33" s="682"/>
      <c r="E33" s="681"/>
    </row>
    <row r="34" spans="1:5" ht="21" customHeight="1">
      <c r="A34" s="681"/>
      <c r="B34" s="681"/>
      <c r="C34" s="681"/>
      <c r="D34" s="682"/>
      <c r="E34" s="681"/>
    </row>
    <row r="35" spans="1:5" ht="21" customHeight="1">
      <c r="A35" s="681"/>
      <c r="B35" s="681"/>
      <c r="C35" s="681"/>
      <c r="D35" s="682"/>
      <c r="E35" s="681"/>
    </row>
    <row r="36" spans="1:5" ht="21" customHeight="1">
      <c r="A36" s="681"/>
      <c r="B36" s="681"/>
      <c r="C36" s="681"/>
      <c r="D36" s="682"/>
      <c r="E36" s="681"/>
    </row>
    <row r="37" spans="1:5" ht="25.5">
      <c r="A37" s="681"/>
      <c r="B37" s="681"/>
      <c r="C37" s="681"/>
      <c r="D37" s="682"/>
      <c r="E37" s="681"/>
    </row>
    <row r="38" spans="1:5" ht="25.5">
      <c r="A38" s="681"/>
      <c r="B38" s="681"/>
      <c r="C38" s="681"/>
      <c r="D38" s="682"/>
      <c r="E38" s="681"/>
    </row>
    <row r="39" spans="1:5" ht="25.5">
      <c r="A39" s="681"/>
      <c r="B39" s="681"/>
      <c r="C39" s="681"/>
      <c r="D39" s="682"/>
      <c r="E39" s="681"/>
    </row>
    <row r="40" spans="1:5" ht="25.5">
      <c r="A40" s="681"/>
      <c r="B40" s="681"/>
      <c r="C40" s="681"/>
      <c r="D40" s="682"/>
      <c r="E40" s="681"/>
    </row>
    <row r="41" spans="1:5" ht="25.5">
      <c r="A41" s="681"/>
      <c r="B41" s="681"/>
      <c r="C41" s="681"/>
      <c r="D41" s="682"/>
      <c r="E41" s="681"/>
    </row>
    <row r="42" spans="1:5" ht="25.5">
      <c r="A42" s="681"/>
      <c r="B42" s="681"/>
      <c r="C42" s="681"/>
      <c r="D42" s="682"/>
      <c r="E42" s="681"/>
    </row>
    <row r="43" spans="1:5" ht="25.5">
      <c r="A43" s="681"/>
      <c r="B43" s="681"/>
      <c r="C43" s="681"/>
      <c r="D43" s="682"/>
      <c r="E43" s="681"/>
    </row>
    <row r="44" spans="1:5" ht="25.5">
      <c r="A44" s="681"/>
      <c r="B44" s="681"/>
      <c r="C44" s="681"/>
      <c r="D44" s="682"/>
      <c r="E44" s="681"/>
    </row>
    <row r="45" spans="1:5" ht="25.5">
      <c r="A45" s="681"/>
      <c r="B45" s="681"/>
      <c r="C45" s="681"/>
      <c r="D45" s="682"/>
      <c r="E45" s="681"/>
    </row>
    <row r="46" spans="1:5" ht="25.5">
      <c r="A46" s="681"/>
      <c r="B46" s="681"/>
      <c r="C46" s="681"/>
      <c r="D46" s="682"/>
      <c r="E46" s="681"/>
    </row>
    <row r="47" spans="1:5" ht="25.5">
      <c r="A47" s="681"/>
      <c r="B47" s="681"/>
      <c r="C47" s="681"/>
      <c r="D47" s="682"/>
      <c r="E47" s="681"/>
    </row>
    <row r="48" spans="1:5" ht="25.5">
      <c r="A48" s="681"/>
      <c r="B48" s="681"/>
      <c r="C48" s="681"/>
      <c r="D48" s="682"/>
      <c r="E48" s="681"/>
    </row>
    <row r="49" spans="1:5" ht="25.5">
      <c r="A49" s="681"/>
      <c r="B49" s="681"/>
      <c r="C49" s="681"/>
      <c r="D49" s="682"/>
      <c r="E49" s="681"/>
    </row>
    <row r="50" spans="1:5" ht="25.5">
      <c r="A50" s="681"/>
      <c r="B50" s="681"/>
      <c r="C50" s="681"/>
      <c r="D50" s="682"/>
      <c r="E50" s="681"/>
    </row>
    <row r="51" spans="1:5" ht="25.5">
      <c r="A51" s="681"/>
      <c r="B51" s="681"/>
      <c r="C51" s="681"/>
      <c r="D51" s="682"/>
      <c r="E51" s="681"/>
    </row>
    <row r="52" spans="1:5" ht="25.5">
      <c r="A52" s="681"/>
      <c r="B52" s="681"/>
      <c r="C52" s="681"/>
      <c r="D52" s="682"/>
      <c r="E52" s="681"/>
    </row>
    <row r="53" spans="1:5" ht="25.5">
      <c r="A53" s="681"/>
      <c r="B53" s="681"/>
      <c r="C53" s="681"/>
      <c r="D53" s="682"/>
      <c r="E53" s="681"/>
    </row>
    <row r="54" spans="1:5" ht="25.5">
      <c r="A54" s="681"/>
      <c r="B54" s="681"/>
      <c r="C54" s="681"/>
      <c r="D54" s="682"/>
      <c r="E54" s="681"/>
    </row>
    <row r="55" spans="1:5" ht="25.5">
      <c r="A55" s="681"/>
      <c r="B55" s="681"/>
      <c r="C55" s="681"/>
      <c r="D55" s="682"/>
      <c r="E55" s="681"/>
    </row>
    <row r="56" spans="1:5" ht="25.5">
      <c r="A56" s="681"/>
      <c r="B56" s="681"/>
      <c r="C56" s="681"/>
      <c r="D56" s="682"/>
      <c r="E56" s="681"/>
    </row>
    <row r="57" spans="1:5" ht="25.5">
      <c r="A57" s="681"/>
      <c r="B57" s="681"/>
      <c r="C57" s="681"/>
      <c r="D57" s="682"/>
      <c r="E57" s="681"/>
    </row>
    <row r="58" spans="1:5" ht="25.5">
      <c r="A58" s="681"/>
      <c r="B58" s="681"/>
      <c r="C58" s="681"/>
      <c r="D58" s="682"/>
      <c r="E58" s="681"/>
    </row>
    <row r="59" spans="1:5" ht="25.5">
      <c r="A59" s="681"/>
      <c r="B59" s="681"/>
      <c r="C59" s="681"/>
      <c r="D59" s="682"/>
      <c r="E59" s="681"/>
    </row>
    <row r="60" spans="1:5" ht="25.5">
      <c r="A60" s="681"/>
      <c r="B60" s="681"/>
      <c r="C60" s="681"/>
      <c r="D60" s="682"/>
      <c r="E60" s="681"/>
    </row>
    <row r="61" spans="1:5" ht="25.5">
      <c r="A61" s="681"/>
      <c r="B61" s="681"/>
      <c r="C61" s="681"/>
      <c r="D61" s="682"/>
      <c r="E61" s="681"/>
    </row>
    <row r="62" spans="1:5" ht="25.5">
      <c r="A62" s="681"/>
      <c r="B62" s="681"/>
      <c r="C62" s="681"/>
      <c r="D62" s="682"/>
      <c r="E62" s="681"/>
    </row>
    <row r="63" spans="1:5" ht="25.5">
      <c r="A63" s="681"/>
      <c r="B63" s="681"/>
      <c r="C63" s="681"/>
      <c r="D63" s="682"/>
      <c r="E63" s="681"/>
    </row>
    <row r="64" spans="1:5" ht="25.5">
      <c r="A64" s="681"/>
      <c r="B64" s="681"/>
      <c r="C64" s="681"/>
      <c r="D64" s="682"/>
      <c r="E64" s="681"/>
    </row>
    <row r="65" spans="1:5" ht="25.5">
      <c r="A65" s="681"/>
      <c r="B65" s="681"/>
      <c r="C65" s="681"/>
      <c r="D65" s="682"/>
      <c r="E65" s="681"/>
    </row>
    <row r="66" spans="1:5" ht="25.5">
      <c r="A66" s="681"/>
      <c r="B66" s="681"/>
      <c r="C66" s="681"/>
      <c r="D66" s="682"/>
      <c r="E66" s="681"/>
    </row>
    <row r="67" spans="1:5" ht="25.5">
      <c r="A67" s="681"/>
      <c r="B67" s="681"/>
      <c r="C67" s="681"/>
      <c r="D67" s="682"/>
      <c r="E67" s="681"/>
    </row>
    <row r="68" spans="1:5" ht="25.5">
      <c r="A68" s="681"/>
      <c r="B68" s="681"/>
      <c r="C68" s="681"/>
      <c r="D68" s="682"/>
      <c r="E68" s="681"/>
    </row>
    <row r="69" spans="1:5" ht="25.5">
      <c r="A69" s="681"/>
      <c r="B69" s="681"/>
      <c r="C69" s="681"/>
      <c r="D69" s="682"/>
      <c r="E69" s="681"/>
    </row>
    <row r="70" spans="1:5" ht="25.5">
      <c r="A70" s="681"/>
      <c r="B70" s="681"/>
      <c r="C70" s="681"/>
      <c r="D70" s="682"/>
      <c r="E70" s="681"/>
    </row>
    <row r="71" spans="1:5" ht="25.5">
      <c r="A71" s="681"/>
      <c r="B71" s="681"/>
      <c r="C71" s="681"/>
      <c r="D71" s="682"/>
      <c r="E71" s="681"/>
    </row>
    <row r="72" spans="1:5" ht="25.5">
      <c r="A72" s="681"/>
      <c r="B72" s="681"/>
      <c r="C72" s="681"/>
      <c r="D72" s="682"/>
      <c r="E72" s="681"/>
    </row>
    <row r="73" spans="1:5" ht="25.5">
      <c r="A73" s="681"/>
      <c r="B73" s="681"/>
      <c r="C73" s="681"/>
      <c r="D73" s="682"/>
      <c r="E73" s="681"/>
    </row>
    <row r="74" spans="1:5" ht="25.5">
      <c r="A74" s="681"/>
      <c r="B74" s="681"/>
      <c r="C74" s="681"/>
      <c r="D74" s="682"/>
      <c r="E74" s="681"/>
    </row>
    <row r="75" spans="1:5" ht="25.5">
      <c r="A75" s="681"/>
      <c r="B75" s="681"/>
      <c r="C75" s="681"/>
      <c r="D75" s="682"/>
      <c r="E75" s="681"/>
    </row>
    <row r="76" spans="1:5" ht="25.5">
      <c r="A76" s="681"/>
      <c r="B76" s="681"/>
      <c r="C76" s="681"/>
      <c r="D76" s="682"/>
      <c r="E76" s="681"/>
    </row>
    <row r="77" spans="1:5" ht="25.5">
      <c r="A77" s="681"/>
      <c r="B77" s="681"/>
      <c r="C77" s="681"/>
      <c r="D77" s="682"/>
      <c r="E77" s="681"/>
    </row>
    <row r="78" spans="1:5" ht="25.5">
      <c r="A78" s="681"/>
      <c r="B78" s="681"/>
      <c r="C78" s="681"/>
      <c r="D78" s="682"/>
      <c r="E78" s="681"/>
    </row>
    <row r="79" spans="1:5" ht="25.5">
      <c r="A79" s="681"/>
      <c r="B79" s="681"/>
      <c r="C79" s="681"/>
      <c r="D79" s="682"/>
      <c r="E79" s="681"/>
    </row>
    <row r="80" spans="1:5" ht="25.5">
      <c r="A80" s="681"/>
      <c r="B80" s="681"/>
      <c r="C80" s="681"/>
      <c r="D80" s="682"/>
      <c r="E80" s="681"/>
    </row>
    <row r="81" spans="1:5" ht="25.5">
      <c r="A81" s="681"/>
      <c r="B81" s="681"/>
      <c r="C81" s="681"/>
      <c r="D81" s="682"/>
      <c r="E81" s="681"/>
    </row>
    <row r="82" spans="1:5" ht="25.5">
      <c r="A82" s="681"/>
      <c r="B82" s="681"/>
      <c r="C82" s="681"/>
      <c r="D82" s="682"/>
      <c r="E82" s="681"/>
    </row>
    <row r="83" spans="1:5" ht="25.5">
      <c r="A83" s="681"/>
      <c r="B83" s="681"/>
      <c r="C83" s="681"/>
      <c r="D83" s="682"/>
      <c r="E83" s="681"/>
    </row>
    <row r="84" spans="1:5" ht="25.5">
      <c r="A84" s="681"/>
      <c r="B84" s="681"/>
      <c r="C84" s="681"/>
      <c r="D84" s="682"/>
      <c r="E84" s="681"/>
    </row>
    <row r="85" spans="1:5" ht="25.5">
      <c r="A85" s="681"/>
      <c r="B85" s="681"/>
      <c r="C85" s="681"/>
      <c r="D85" s="682"/>
      <c r="E85" s="681"/>
    </row>
    <row r="86" spans="1:5" ht="25.5">
      <c r="A86" s="681"/>
      <c r="B86" s="681"/>
      <c r="C86" s="681"/>
      <c r="D86" s="682"/>
      <c r="E86" s="681"/>
    </row>
    <row r="87" spans="1:5" ht="25.5">
      <c r="A87" s="681"/>
      <c r="B87" s="681"/>
      <c r="C87" s="681"/>
      <c r="D87" s="682"/>
      <c r="E87" s="681"/>
    </row>
    <row r="88" spans="1:5" ht="25.5">
      <c r="A88" s="681"/>
      <c r="B88" s="681"/>
      <c r="C88" s="681"/>
      <c r="D88" s="682"/>
      <c r="E88" s="681"/>
    </row>
    <row r="89" spans="1:5" ht="25.5">
      <c r="A89" s="681"/>
      <c r="B89" s="681"/>
      <c r="C89" s="681"/>
      <c r="D89" s="682"/>
      <c r="E89" s="681"/>
    </row>
    <row r="90" spans="1:5" ht="25.5">
      <c r="A90" s="681"/>
      <c r="B90" s="681"/>
      <c r="C90" s="681"/>
      <c r="D90" s="682"/>
      <c r="E90" s="681"/>
    </row>
    <row r="91" spans="1:5" ht="25.5">
      <c r="A91" s="681"/>
      <c r="B91" s="681"/>
      <c r="C91" s="681"/>
      <c r="D91" s="682"/>
      <c r="E91" s="681"/>
    </row>
    <row r="92" spans="1:5" ht="25.5">
      <c r="A92" s="681"/>
      <c r="B92" s="681"/>
      <c r="C92" s="681"/>
      <c r="D92" s="682"/>
      <c r="E92" s="681"/>
    </row>
    <row r="93" spans="1:5" ht="25.5">
      <c r="A93" s="681"/>
      <c r="B93" s="681"/>
      <c r="C93" s="681"/>
      <c r="D93" s="682"/>
      <c r="E93" s="681"/>
    </row>
    <row r="94" spans="1:5" ht="25.5">
      <c r="A94" s="681"/>
      <c r="B94" s="681"/>
      <c r="C94" s="681"/>
      <c r="D94" s="682"/>
      <c r="E94" s="681"/>
    </row>
    <row r="95" spans="1:5" ht="25.5">
      <c r="A95" s="681"/>
      <c r="B95" s="681"/>
      <c r="C95" s="681"/>
      <c r="D95" s="682"/>
      <c r="E95" s="681"/>
    </row>
    <row r="96" spans="1:5" ht="25.5">
      <c r="A96" s="681"/>
      <c r="B96" s="681"/>
      <c r="C96" s="681"/>
      <c r="D96" s="682"/>
      <c r="E96" s="681"/>
    </row>
    <row r="97" spans="1:5" ht="25.5">
      <c r="A97" s="681"/>
      <c r="B97" s="681"/>
      <c r="C97" s="681"/>
      <c r="D97" s="682"/>
      <c r="E97" s="681"/>
    </row>
    <row r="98" spans="1:5" ht="25.5">
      <c r="A98" s="681"/>
      <c r="B98" s="681"/>
      <c r="C98" s="681"/>
      <c r="D98" s="682"/>
      <c r="E98" s="681"/>
    </row>
    <row r="99" spans="1:5" ht="25.5">
      <c r="A99" s="681"/>
      <c r="B99" s="681"/>
      <c r="C99" s="681"/>
      <c r="D99" s="682"/>
      <c r="E99" s="681"/>
    </row>
    <row r="100" spans="1:5" ht="25.5">
      <c r="A100" s="681"/>
      <c r="B100" s="681"/>
      <c r="C100" s="681"/>
      <c r="D100" s="682"/>
      <c r="E100" s="681"/>
    </row>
    <row r="101" spans="1:5" ht="25.5">
      <c r="A101" s="681"/>
      <c r="B101" s="681"/>
      <c r="C101" s="681"/>
      <c r="D101" s="682"/>
      <c r="E101" s="681"/>
    </row>
    <row r="102" spans="1:5" ht="25.5">
      <c r="A102" s="681"/>
      <c r="B102" s="681"/>
      <c r="C102" s="681"/>
      <c r="D102" s="682"/>
      <c r="E102" s="681"/>
    </row>
    <row r="103" spans="1:5" ht="25.5">
      <c r="A103" s="681"/>
      <c r="B103" s="681"/>
      <c r="C103" s="681"/>
      <c r="D103" s="682"/>
      <c r="E103" s="681"/>
    </row>
    <row r="104" spans="1:5" ht="25.5">
      <c r="A104" s="681"/>
      <c r="B104" s="681"/>
      <c r="C104" s="681"/>
      <c r="D104" s="682"/>
      <c r="E104" s="681"/>
    </row>
    <row r="105" spans="1:5" ht="25.5">
      <c r="A105" s="681"/>
      <c r="B105" s="681"/>
      <c r="C105" s="681"/>
      <c r="D105" s="682"/>
      <c r="E105" s="681"/>
    </row>
    <row r="106" spans="1:5" ht="25.5">
      <c r="A106" s="681"/>
      <c r="B106" s="681"/>
      <c r="C106" s="681"/>
      <c r="D106" s="682"/>
      <c r="E106" s="681"/>
    </row>
    <row r="107" spans="1:5" ht="25.5">
      <c r="A107" s="681"/>
      <c r="B107" s="681"/>
      <c r="C107" s="681"/>
      <c r="D107" s="682"/>
      <c r="E107" s="681"/>
    </row>
    <row r="108" spans="1:5" ht="25.5">
      <c r="A108" s="681"/>
      <c r="B108" s="681"/>
      <c r="C108" s="681"/>
      <c r="D108" s="682"/>
      <c r="E108" s="681"/>
    </row>
    <row r="109" spans="1:5" ht="25.5">
      <c r="A109" s="681"/>
      <c r="B109" s="681"/>
      <c r="C109" s="681"/>
      <c r="D109" s="682"/>
      <c r="E109" s="681"/>
    </row>
    <row r="110" spans="1:5" ht="25.5">
      <c r="A110" s="681"/>
      <c r="B110" s="681"/>
      <c r="C110" s="681"/>
      <c r="D110" s="682"/>
      <c r="E110" s="681"/>
    </row>
    <row r="111" spans="1:5" ht="25.5">
      <c r="A111" s="681"/>
      <c r="B111" s="681"/>
      <c r="C111" s="681"/>
      <c r="D111" s="682"/>
      <c r="E111" s="681"/>
    </row>
    <row r="112" spans="1:5" ht="25.5">
      <c r="A112" s="681"/>
      <c r="B112" s="681"/>
      <c r="C112" s="681"/>
      <c r="D112" s="682"/>
      <c r="E112" s="681"/>
    </row>
    <row r="113" spans="1:5" ht="25.5">
      <c r="A113" s="681"/>
      <c r="B113" s="681"/>
      <c r="C113" s="681"/>
      <c r="D113" s="682"/>
      <c r="E113" s="681"/>
    </row>
    <row r="114" spans="1:5" ht="25.5">
      <c r="A114" s="681"/>
      <c r="B114" s="681"/>
      <c r="C114" s="681"/>
      <c r="D114" s="682"/>
      <c r="E114" s="681"/>
    </row>
    <row r="115" spans="1:5" ht="25.5">
      <c r="A115" s="681"/>
      <c r="B115" s="681"/>
      <c r="C115" s="681"/>
      <c r="D115" s="682"/>
      <c r="E115" s="681"/>
    </row>
    <row r="116" spans="1:5" ht="25.5">
      <c r="A116" s="681"/>
      <c r="B116" s="681"/>
      <c r="C116" s="681"/>
      <c r="D116" s="682"/>
      <c r="E116" s="681"/>
    </row>
    <row r="117" spans="1:5" ht="25.5">
      <c r="A117" s="681"/>
      <c r="B117" s="681"/>
      <c r="C117" s="681"/>
      <c r="D117" s="682"/>
      <c r="E117" s="681"/>
    </row>
    <row r="118" spans="1:5" ht="25.5">
      <c r="A118" s="681"/>
      <c r="B118" s="681"/>
      <c r="C118" s="681"/>
      <c r="D118" s="682"/>
      <c r="E118" s="681"/>
    </row>
    <row r="119" spans="1:5" ht="25.5">
      <c r="A119" s="681"/>
      <c r="B119" s="681"/>
      <c r="C119" s="681"/>
      <c r="D119" s="682"/>
      <c r="E119" s="681"/>
    </row>
    <row r="120" spans="1:5" ht="25.5">
      <c r="A120" s="681"/>
      <c r="B120" s="681"/>
      <c r="C120" s="681"/>
      <c r="D120" s="682"/>
      <c r="E120" s="681"/>
    </row>
    <row r="121" spans="1:5" ht="25.5">
      <c r="A121" s="681"/>
      <c r="B121" s="681"/>
      <c r="C121" s="681"/>
      <c r="D121" s="682"/>
      <c r="E121" s="681"/>
    </row>
    <row r="122" spans="1:5" ht="25.5">
      <c r="A122" s="681"/>
      <c r="B122" s="681"/>
      <c r="C122" s="681"/>
      <c r="D122" s="682"/>
      <c r="E122" s="681"/>
    </row>
    <row r="123" spans="1:5" ht="25.5">
      <c r="A123" s="681"/>
      <c r="B123" s="681"/>
      <c r="C123" s="681"/>
      <c r="D123" s="682"/>
      <c r="E123" s="681"/>
    </row>
    <row r="124" spans="1:5" ht="25.5">
      <c r="A124" s="681"/>
      <c r="B124" s="681"/>
      <c r="C124" s="681"/>
      <c r="D124" s="682"/>
      <c r="E124" s="681"/>
    </row>
    <row r="125" spans="1:5" ht="25.5">
      <c r="A125" s="681"/>
      <c r="B125" s="681"/>
      <c r="C125" s="681"/>
      <c r="D125" s="682"/>
      <c r="E125" s="681"/>
    </row>
    <row r="126" spans="1:5" ht="25.5">
      <c r="A126" s="681"/>
      <c r="B126" s="681"/>
      <c r="C126" s="681"/>
      <c r="D126" s="682"/>
      <c r="E126" s="681"/>
    </row>
    <row r="127" spans="1:5" ht="25.5">
      <c r="A127" s="681"/>
      <c r="B127" s="681"/>
      <c r="C127" s="681"/>
      <c r="D127" s="682"/>
      <c r="E127" s="681"/>
    </row>
    <row r="128" spans="1:5" ht="25.5">
      <c r="A128" s="681"/>
      <c r="B128" s="681"/>
      <c r="C128" s="681"/>
      <c r="D128" s="682"/>
      <c r="E128" s="681"/>
    </row>
    <row r="129" spans="1:5" ht="25.5">
      <c r="A129" s="681"/>
      <c r="B129" s="681"/>
      <c r="C129" s="681"/>
      <c r="D129" s="682"/>
      <c r="E129" s="681"/>
    </row>
    <row r="130" spans="1:5" ht="25.5">
      <c r="A130" s="681"/>
      <c r="B130" s="681"/>
      <c r="C130" s="681"/>
      <c r="D130" s="682"/>
      <c r="E130" s="681"/>
    </row>
    <row r="131" spans="1:5" ht="25.5">
      <c r="A131" s="681"/>
      <c r="B131" s="681"/>
      <c r="C131" s="681"/>
      <c r="D131" s="682"/>
      <c r="E131" s="681"/>
    </row>
    <row r="132" spans="1:5" ht="25.5">
      <c r="A132" s="681"/>
      <c r="B132" s="681"/>
      <c r="C132" s="681"/>
      <c r="D132" s="682"/>
      <c r="E132" s="681"/>
    </row>
    <row r="133" spans="1:5" ht="25.5">
      <c r="A133" s="681"/>
      <c r="B133" s="681"/>
      <c r="C133" s="681"/>
      <c r="D133" s="682"/>
      <c r="E133" s="681"/>
    </row>
    <row r="134" spans="1:5" ht="25.5">
      <c r="A134" s="681"/>
      <c r="B134" s="681"/>
      <c r="C134" s="681"/>
      <c r="D134" s="682"/>
      <c r="E134" s="681"/>
    </row>
    <row r="135" spans="1:5" ht="25.5">
      <c r="A135" s="681"/>
      <c r="B135" s="681"/>
      <c r="C135" s="681"/>
      <c r="D135" s="682"/>
      <c r="E135" s="681"/>
    </row>
    <row r="136" spans="1:5" ht="25.5">
      <c r="A136" s="681"/>
      <c r="B136" s="681"/>
      <c r="C136" s="681"/>
      <c r="D136" s="682"/>
      <c r="E136" s="681"/>
    </row>
    <row r="137" spans="1:5" ht="25.5">
      <c r="A137" s="681"/>
      <c r="B137" s="681"/>
      <c r="C137" s="681"/>
      <c r="D137" s="682"/>
      <c r="E137" s="681"/>
    </row>
    <row r="138" spans="1:5" ht="25.5">
      <c r="A138" s="681"/>
      <c r="B138" s="681"/>
      <c r="C138" s="681"/>
      <c r="D138" s="682"/>
      <c r="E138" s="681"/>
    </row>
    <row r="139" spans="1:5" ht="25.5">
      <c r="A139" s="681"/>
      <c r="B139" s="681"/>
      <c r="C139" s="681"/>
      <c r="D139" s="682"/>
      <c r="E139" s="681"/>
    </row>
    <row r="140" spans="1:5" ht="25.5">
      <c r="A140" s="681"/>
      <c r="B140" s="681"/>
      <c r="C140" s="681"/>
      <c r="D140" s="682"/>
      <c r="E140" s="681"/>
    </row>
    <row r="141" spans="1:5" ht="25.5">
      <c r="A141" s="681"/>
      <c r="B141" s="681"/>
      <c r="C141" s="681"/>
      <c r="D141" s="682"/>
      <c r="E141" s="681"/>
    </row>
    <row r="142" spans="1:5" ht="25.5">
      <c r="A142" s="681"/>
      <c r="B142" s="681"/>
      <c r="C142" s="681"/>
      <c r="D142" s="682"/>
      <c r="E142" s="681"/>
    </row>
    <row r="143" spans="1:5" ht="25.5">
      <c r="A143" s="681"/>
      <c r="B143" s="681"/>
      <c r="C143" s="681"/>
      <c r="D143" s="682"/>
      <c r="E143" s="681"/>
    </row>
    <row r="144" spans="1:5" ht="25.5">
      <c r="A144" s="681"/>
      <c r="B144" s="681"/>
      <c r="C144" s="681"/>
      <c r="D144" s="682"/>
      <c r="E144" s="681"/>
    </row>
    <row r="145" spans="1:5" ht="25.5">
      <c r="A145" s="681"/>
      <c r="B145" s="681"/>
      <c r="C145" s="681"/>
      <c r="D145" s="682"/>
      <c r="E145" s="681"/>
    </row>
    <row r="146" spans="1:5" ht="25.5">
      <c r="A146" s="681"/>
      <c r="B146" s="681"/>
      <c r="C146" s="681"/>
      <c r="D146" s="682"/>
      <c r="E146" s="681"/>
    </row>
    <row r="147" spans="1:5" ht="25.5">
      <c r="A147" s="681"/>
      <c r="B147" s="681"/>
      <c r="C147" s="681"/>
      <c r="D147" s="682"/>
      <c r="E147" s="681"/>
    </row>
    <row r="148" spans="1:5" ht="25.5">
      <c r="A148" s="681"/>
      <c r="B148" s="681"/>
      <c r="C148" s="681"/>
      <c r="D148" s="682"/>
      <c r="E148" s="681"/>
    </row>
    <row r="149" spans="1:5" ht="25.5">
      <c r="A149" s="681"/>
      <c r="B149" s="681"/>
      <c r="C149" s="681"/>
      <c r="D149" s="682"/>
      <c r="E149" s="681"/>
    </row>
    <row r="150" spans="1:5" ht="25.5">
      <c r="A150" s="681"/>
      <c r="B150" s="681"/>
      <c r="C150" s="681"/>
      <c r="D150" s="682"/>
      <c r="E150" s="681"/>
    </row>
    <row r="151" spans="1:5" ht="25.5">
      <c r="A151" s="681"/>
      <c r="B151" s="681"/>
      <c r="C151" s="681"/>
      <c r="D151" s="682"/>
      <c r="E151" s="681"/>
    </row>
    <row r="152" spans="1:5" ht="25.5">
      <c r="A152" s="681"/>
      <c r="B152" s="681"/>
      <c r="C152" s="681"/>
      <c r="D152" s="682"/>
      <c r="E152" s="681"/>
    </row>
    <row r="153" spans="1:5" ht="25.5">
      <c r="A153" s="681"/>
      <c r="B153" s="681"/>
      <c r="C153" s="681"/>
      <c r="D153" s="682"/>
      <c r="E153" s="681"/>
    </row>
    <row r="154" spans="1:5" ht="25.5">
      <c r="A154" s="681"/>
      <c r="B154" s="681"/>
      <c r="C154" s="681"/>
      <c r="D154" s="682"/>
      <c r="E154" s="681"/>
    </row>
    <row r="155" spans="1:5" ht="25.5">
      <c r="A155" s="681"/>
      <c r="B155" s="681"/>
      <c r="C155" s="681"/>
      <c r="D155" s="682"/>
      <c r="E155" s="681"/>
    </row>
    <row r="156" spans="1:5" ht="25.5">
      <c r="A156" s="681"/>
      <c r="B156" s="681"/>
      <c r="C156" s="681"/>
      <c r="D156" s="682"/>
      <c r="E156" s="681"/>
    </row>
    <row r="157" spans="1:5" ht="25.5">
      <c r="A157" s="681"/>
      <c r="B157" s="681"/>
      <c r="C157" s="681"/>
      <c r="D157" s="682"/>
      <c r="E157" s="681"/>
    </row>
    <row r="158" spans="1:5" ht="25.5">
      <c r="A158" s="681"/>
      <c r="B158" s="681"/>
      <c r="C158" s="681"/>
      <c r="D158" s="682"/>
      <c r="E158" s="681"/>
    </row>
    <row r="159" spans="1:5" ht="25.5">
      <c r="A159" s="681"/>
      <c r="B159" s="681"/>
      <c r="C159" s="681"/>
      <c r="D159" s="682"/>
      <c r="E159" s="681"/>
    </row>
    <row r="160" spans="1:5" ht="25.5">
      <c r="A160" s="681"/>
      <c r="B160" s="681"/>
      <c r="C160" s="681"/>
      <c r="D160" s="682"/>
      <c r="E160" s="681"/>
    </row>
    <row r="161" spans="1:5" ht="25.5">
      <c r="A161" s="681"/>
      <c r="B161" s="681"/>
      <c r="C161" s="681"/>
      <c r="D161" s="682"/>
      <c r="E161" s="681"/>
    </row>
    <row r="162" spans="1:5" ht="25.5">
      <c r="A162" s="681"/>
      <c r="B162" s="681"/>
      <c r="C162" s="681"/>
      <c r="D162" s="682"/>
      <c r="E162" s="681"/>
    </row>
    <row r="163" spans="1:5" ht="25.5">
      <c r="A163" s="681"/>
      <c r="B163" s="681"/>
      <c r="C163" s="681"/>
      <c r="D163" s="682"/>
      <c r="E163" s="681"/>
    </row>
    <row r="164" spans="1:5" ht="25.5">
      <c r="A164" s="681"/>
      <c r="B164" s="681"/>
      <c r="C164" s="681"/>
      <c r="D164" s="682"/>
      <c r="E164" s="681"/>
    </row>
    <row r="165" spans="1:5" ht="25.5">
      <c r="A165" s="681"/>
      <c r="B165" s="681"/>
      <c r="C165" s="681"/>
      <c r="D165" s="682"/>
      <c r="E165" s="681"/>
    </row>
    <row r="166" spans="1:5" ht="25.5">
      <c r="A166" s="681"/>
      <c r="B166" s="681"/>
      <c r="C166" s="681"/>
      <c r="D166" s="682"/>
      <c r="E166" s="681"/>
    </row>
    <row r="167" spans="1:5" ht="25.5">
      <c r="A167" s="681"/>
      <c r="B167" s="681"/>
      <c r="C167" s="681"/>
      <c r="D167" s="682"/>
      <c r="E167" s="681"/>
    </row>
    <row r="168" spans="1:5" ht="25.5">
      <c r="A168" s="681"/>
      <c r="B168" s="681"/>
      <c r="C168" s="681"/>
      <c r="D168" s="682"/>
      <c r="E168" s="681"/>
    </row>
    <row r="169" spans="1:5" ht="25.5">
      <c r="A169" s="681"/>
      <c r="B169" s="681"/>
      <c r="C169" s="681"/>
      <c r="D169" s="682"/>
      <c r="E169" s="681"/>
    </row>
    <row r="170" spans="1:5" ht="25.5">
      <c r="A170" s="681"/>
      <c r="B170" s="681"/>
      <c r="C170" s="681"/>
      <c r="D170" s="682"/>
      <c r="E170" s="681"/>
    </row>
    <row r="171" spans="1:5" ht="25.5">
      <c r="A171" s="681"/>
      <c r="B171" s="681"/>
      <c r="C171" s="681"/>
      <c r="D171" s="682"/>
      <c r="E171" s="681"/>
    </row>
    <row r="172" spans="1:5" ht="25.5">
      <c r="A172" s="681"/>
      <c r="B172" s="681"/>
      <c r="C172" s="681"/>
      <c r="D172" s="682"/>
      <c r="E172" s="681"/>
    </row>
    <row r="173" spans="1:5" ht="25.5">
      <c r="A173" s="681"/>
      <c r="B173" s="681"/>
      <c r="C173" s="681"/>
      <c r="D173" s="682"/>
      <c r="E173" s="681"/>
    </row>
    <row r="174" spans="1:5" ht="25.5">
      <c r="A174" s="681"/>
      <c r="B174" s="681"/>
      <c r="C174" s="681"/>
      <c r="D174" s="682"/>
      <c r="E174" s="681"/>
    </row>
    <row r="175" spans="1:5" ht="25.5">
      <c r="A175" s="681"/>
      <c r="B175" s="681"/>
      <c r="C175" s="681"/>
      <c r="D175" s="682"/>
      <c r="E175" s="681"/>
    </row>
    <row r="176" spans="1:5" ht="25.5">
      <c r="A176" s="681"/>
      <c r="B176" s="681"/>
      <c r="C176" s="681"/>
      <c r="D176" s="682"/>
      <c r="E176" s="681"/>
    </row>
    <row r="177" spans="1:5" ht="25.5">
      <c r="A177" s="681"/>
      <c r="B177" s="681"/>
      <c r="C177" s="681"/>
      <c r="D177" s="682"/>
      <c r="E177" s="681"/>
    </row>
    <row r="178" spans="1:5" ht="25.5">
      <c r="A178" s="681"/>
      <c r="B178" s="681"/>
      <c r="C178" s="681"/>
      <c r="D178" s="682"/>
      <c r="E178" s="681"/>
    </row>
    <row r="179" spans="1:5" ht="25.5">
      <c r="A179" s="681"/>
      <c r="B179" s="681"/>
      <c r="C179" s="681"/>
      <c r="D179" s="682"/>
      <c r="E179" s="681"/>
    </row>
    <row r="180" spans="1:5" ht="25.5">
      <c r="A180" s="681"/>
      <c r="B180" s="681"/>
      <c r="C180" s="681"/>
      <c r="D180" s="682"/>
      <c r="E180" s="681"/>
    </row>
    <row r="181" spans="1:5" ht="25.5">
      <c r="A181" s="681"/>
      <c r="B181" s="681"/>
      <c r="C181" s="681"/>
      <c r="D181" s="682"/>
      <c r="E181" s="681"/>
    </row>
    <row r="182" spans="1:5" ht="25.5">
      <c r="A182" s="681"/>
      <c r="B182" s="681"/>
      <c r="C182" s="681"/>
      <c r="D182" s="682"/>
      <c r="E182" s="681"/>
    </row>
    <row r="183" spans="1:5" ht="25.5">
      <c r="A183" s="681"/>
      <c r="B183" s="681"/>
      <c r="C183" s="681"/>
      <c r="D183" s="682"/>
      <c r="E183" s="681"/>
    </row>
    <row r="184" spans="1:5" ht="25.5">
      <c r="A184" s="681"/>
      <c r="B184" s="681"/>
      <c r="C184" s="681"/>
      <c r="D184" s="682"/>
      <c r="E184" s="681"/>
    </row>
    <row r="185" spans="1:5" ht="25.5">
      <c r="A185" s="681"/>
      <c r="B185" s="681"/>
      <c r="C185" s="681"/>
      <c r="D185" s="682"/>
      <c r="E185" s="681"/>
    </row>
    <row r="186" spans="1:5" ht="25.5">
      <c r="A186" s="681"/>
      <c r="B186" s="681"/>
      <c r="C186" s="681"/>
      <c r="D186" s="682"/>
      <c r="E186" s="681"/>
    </row>
    <row r="187" spans="1:5" ht="25.5">
      <c r="A187" s="681"/>
      <c r="B187" s="681"/>
      <c r="C187" s="681"/>
      <c r="D187" s="682"/>
      <c r="E187" s="681"/>
    </row>
    <row r="188" spans="1:5" ht="25.5">
      <c r="A188" s="681"/>
      <c r="B188" s="681"/>
      <c r="C188" s="681"/>
      <c r="D188" s="682"/>
      <c r="E188" s="681"/>
    </row>
    <row r="189" spans="1:5" ht="25.5">
      <c r="A189" s="681"/>
      <c r="B189" s="681"/>
      <c r="C189" s="681"/>
      <c r="D189" s="682"/>
      <c r="E189" s="681"/>
    </row>
    <row r="190" spans="1:5" ht="25.5">
      <c r="A190" s="681"/>
      <c r="B190" s="681"/>
      <c r="C190" s="681"/>
      <c r="D190" s="682"/>
      <c r="E190" s="681"/>
    </row>
    <row r="191" spans="1:5" ht="25.5">
      <c r="A191" s="681"/>
      <c r="B191" s="681"/>
      <c r="C191" s="681"/>
      <c r="D191" s="682"/>
      <c r="E191" s="681"/>
    </row>
    <row r="192" spans="1:5" ht="25.5">
      <c r="A192" s="681"/>
      <c r="B192" s="681"/>
      <c r="C192" s="681"/>
      <c r="D192" s="682"/>
      <c r="E192" s="681"/>
    </row>
    <row r="193" spans="1:5" ht="25.5">
      <c r="A193" s="681"/>
      <c r="B193" s="681"/>
      <c r="C193" s="681"/>
      <c r="D193" s="682"/>
      <c r="E193" s="681"/>
    </row>
    <row r="194" spans="1:5" ht="25.5">
      <c r="A194" s="681"/>
      <c r="B194" s="681"/>
      <c r="C194" s="681"/>
      <c r="D194" s="682"/>
      <c r="E194" s="681"/>
    </row>
    <row r="195" spans="1:5" ht="25.5">
      <c r="A195" s="681"/>
      <c r="B195" s="681"/>
      <c r="C195" s="681"/>
      <c r="D195" s="682"/>
      <c r="E195" s="681"/>
    </row>
    <row r="196" spans="1:5" ht="25.5">
      <c r="A196" s="681"/>
      <c r="B196" s="681"/>
      <c r="C196" s="681"/>
      <c r="D196" s="682"/>
      <c r="E196" s="681"/>
    </row>
    <row r="197" spans="1:5" ht="25.5">
      <c r="A197" s="681"/>
      <c r="B197" s="681"/>
      <c r="C197" s="681"/>
      <c r="D197" s="682"/>
      <c r="E197" s="681"/>
    </row>
    <row r="198" spans="1:5" ht="25.5">
      <c r="A198" s="681"/>
      <c r="B198" s="681"/>
      <c r="C198" s="681"/>
      <c r="D198" s="682"/>
      <c r="E198" s="681"/>
    </row>
    <row r="199" spans="1:5" ht="25.5">
      <c r="A199" s="681"/>
      <c r="B199" s="681"/>
      <c r="C199" s="681"/>
      <c r="D199" s="682"/>
      <c r="E199" s="681"/>
    </row>
    <row r="200" spans="1:5" ht="25.5">
      <c r="A200" s="681"/>
      <c r="B200" s="681"/>
      <c r="C200" s="681"/>
      <c r="D200" s="682"/>
      <c r="E200" s="681"/>
    </row>
    <row r="201" spans="1:5" ht="25.5">
      <c r="A201" s="681"/>
      <c r="B201" s="681"/>
      <c r="C201" s="681"/>
      <c r="D201" s="682"/>
      <c r="E201" s="681"/>
    </row>
    <row r="202" spans="1:5" ht="25.5">
      <c r="A202" s="681"/>
      <c r="B202" s="681"/>
      <c r="C202" s="681"/>
      <c r="D202" s="682"/>
      <c r="E202" s="681"/>
    </row>
    <row r="203" spans="1:5" ht="25.5">
      <c r="A203" s="681"/>
      <c r="B203" s="681"/>
      <c r="C203" s="681"/>
      <c r="D203" s="682"/>
      <c r="E203" s="681"/>
    </row>
    <row r="204" spans="1:5" ht="25.5">
      <c r="A204" s="681"/>
      <c r="B204" s="681"/>
      <c r="C204" s="681"/>
      <c r="D204" s="682"/>
      <c r="E204" s="681"/>
    </row>
    <row r="205" spans="1:5" ht="25.5">
      <c r="A205" s="681"/>
      <c r="B205" s="681"/>
      <c r="C205" s="681"/>
      <c r="D205" s="682"/>
      <c r="E205" s="681"/>
    </row>
    <row r="206" spans="1:5" ht="25.5">
      <c r="A206" s="681"/>
      <c r="B206" s="681"/>
      <c r="C206" s="681"/>
      <c r="D206" s="682"/>
      <c r="E206" s="681"/>
    </row>
    <row r="207" spans="1:5" ht="25.5">
      <c r="A207" s="681"/>
      <c r="B207" s="681"/>
      <c r="C207" s="681"/>
      <c r="D207" s="682"/>
      <c r="E207" s="681"/>
    </row>
    <row r="208" spans="1:5" ht="25.5">
      <c r="A208" s="681"/>
      <c r="B208" s="681"/>
      <c r="C208" s="681"/>
      <c r="D208" s="682"/>
      <c r="E208" s="681"/>
    </row>
    <row r="209" spans="1:5" ht="25.5">
      <c r="A209" s="681"/>
      <c r="B209" s="681"/>
      <c r="C209" s="681"/>
      <c r="D209" s="682"/>
      <c r="E209" s="681"/>
    </row>
    <row r="210" spans="1:5" ht="25.5">
      <c r="A210" s="681"/>
      <c r="B210" s="681"/>
      <c r="C210" s="681"/>
      <c r="D210" s="682"/>
      <c r="E210" s="681"/>
    </row>
    <row r="211" spans="1:5" ht="25.5">
      <c r="A211" s="681"/>
      <c r="B211" s="681"/>
      <c r="C211" s="681"/>
      <c r="D211" s="682"/>
      <c r="E211" s="681"/>
    </row>
    <row r="212" spans="1:5" ht="25.5">
      <c r="A212" s="681"/>
      <c r="B212" s="681"/>
      <c r="C212" s="681"/>
      <c r="D212" s="682"/>
      <c r="E212" s="681"/>
    </row>
    <row r="213" spans="1:5" ht="25.5">
      <c r="A213" s="681"/>
      <c r="B213" s="681"/>
      <c r="C213" s="681"/>
      <c r="D213" s="682"/>
      <c r="E213" s="681"/>
    </row>
    <row r="214" spans="1:5" ht="25.5">
      <c r="A214" s="681"/>
      <c r="B214" s="681"/>
      <c r="C214" s="681"/>
      <c r="D214" s="682"/>
      <c r="E214" s="681"/>
    </row>
    <row r="215" spans="1:5" ht="25.5">
      <c r="A215" s="681"/>
      <c r="B215" s="681"/>
      <c r="C215" s="681"/>
      <c r="D215" s="682"/>
      <c r="E215" s="681"/>
    </row>
    <row r="216" spans="1:5" ht="25.5">
      <c r="A216" s="681"/>
      <c r="B216" s="681"/>
      <c r="C216" s="681"/>
      <c r="D216" s="682"/>
      <c r="E216" s="681"/>
    </row>
    <row r="217" spans="1:5" ht="25.5">
      <c r="A217" s="681"/>
      <c r="B217" s="681"/>
      <c r="C217" s="681"/>
      <c r="D217" s="682"/>
      <c r="E217" s="681"/>
    </row>
    <row r="218" spans="1:5" ht="25.5">
      <c r="A218" s="681"/>
      <c r="B218" s="681"/>
      <c r="C218" s="681"/>
      <c r="D218" s="682"/>
      <c r="E218" s="681"/>
    </row>
    <row r="219" spans="1:5" ht="25.5">
      <c r="A219" s="681"/>
      <c r="B219" s="681"/>
      <c r="C219" s="681"/>
      <c r="D219" s="682"/>
      <c r="E219" s="681"/>
    </row>
    <row r="220" spans="1:5" ht="25.5">
      <c r="A220" s="681"/>
      <c r="B220" s="681"/>
      <c r="C220" s="681"/>
      <c r="D220" s="682"/>
      <c r="E220" s="681"/>
    </row>
    <row r="221" spans="1:5" ht="25.5">
      <c r="A221" s="681"/>
      <c r="B221" s="681"/>
      <c r="C221" s="681"/>
      <c r="D221" s="682"/>
      <c r="E221" s="681"/>
    </row>
    <row r="222" spans="1:5" ht="25.5">
      <c r="A222" s="681"/>
      <c r="B222" s="681"/>
      <c r="C222" s="681"/>
      <c r="D222" s="682"/>
      <c r="E222" s="681"/>
    </row>
    <row r="223" spans="1:5" ht="25.5">
      <c r="A223" s="681"/>
      <c r="B223" s="681"/>
      <c r="C223" s="681"/>
      <c r="D223" s="682"/>
      <c r="E223" s="681"/>
    </row>
    <row r="224" spans="1:5" ht="25.5">
      <c r="A224" s="681"/>
      <c r="B224" s="681"/>
      <c r="C224" s="681"/>
      <c r="D224" s="682"/>
      <c r="E224" s="681"/>
    </row>
  </sheetData>
  <mergeCells count="12">
    <mergeCell ref="G12:H12"/>
    <mergeCell ref="F13:H13"/>
    <mergeCell ref="A14:H14"/>
    <mergeCell ref="A15:L15"/>
    <mergeCell ref="G1:H1"/>
    <mergeCell ref="G2:H2"/>
    <mergeCell ref="A3:H3"/>
    <mergeCell ref="A4:H4"/>
    <mergeCell ref="A5:A6"/>
    <mergeCell ref="B5:B6"/>
    <mergeCell ref="C5:E5"/>
    <mergeCell ref="F5:H5"/>
  </mergeCells>
  <phoneticPr fontId="177" type="noConversion"/>
  <hyperlinks>
    <hyperlink ref="I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
  <sheetViews>
    <sheetView workbookViewId="0">
      <selection activeCell="I1" sqref="I1"/>
    </sheetView>
  </sheetViews>
  <sheetFormatPr defaultRowHeight="16.5"/>
  <cols>
    <col min="8" max="8" width="41.25" customWidth="1"/>
  </cols>
  <sheetData>
    <row r="1" spans="1:12" ht="19.5">
      <c r="A1" s="1513" t="s">
        <v>918</v>
      </c>
      <c r="B1" s="627"/>
      <c r="C1" s="624"/>
      <c r="D1" s="627"/>
      <c r="E1" s="624"/>
      <c r="F1" s="1513" t="s">
        <v>781</v>
      </c>
      <c r="G1" s="1832" t="s">
        <v>1488</v>
      </c>
      <c r="H1" s="1832"/>
      <c r="I1" s="87" t="s">
        <v>125</v>
      </c>
      <c r="J1" s="624"/>
      <c r="K1" s="624"/>
      <c r="L1" s="624"/>
    </row>
    <row r="2" spans="1:12" ht="19.5">
      <c r="A2" s="1513" t="s">
        <v>1446</v>
      </c>
      <c r="B2" s="628" t="s">
        <v>1527</v>
      </c>
      <c r="C2" s="624"/>
      <c r="D2" s="1514"/>
      <c r="E2" s="628"/>
      <c r="F2" s="1513" t="s">
        <v>785</v>
      </c>
      <c r="G2" s="1782" t="s">
        <v>1528</v>
      </c>
      <c r="H2" s="1782"/>
      <c r="I2" s="624"/>
      <c r="J2" s="624"/>
      <c r="K2" s="624"/>
      <c r="L2" s="624"/>
    </row>
    <row r="3" spans="1:12" ht="21">
      <c r="A3" s="1784" t="s">
        <v>1529</v>
      </c>
      <c r="B3" s="1784"/>
      <c r="C3" s="1784"/>
      <c r="D3" s="1784"/>
      <c r="E3" s="1784"/>
      <c r="F3" s="1784"/>
      <c r="G3" s="1784"/>
      <c r="H3" s="1784"/>
      <c r="I3" s="630"/>
      <c r="J3" s="630"/>
      <c r="K3" s="630"/>
      <c r="L3" s="630"/>
    </row>
    <row r="4" spans="1:12" ht="20.25" thickBot="1">
      <c r="A4" s="1833" t="s">
        <v>2184</v>
      </c>
      <c r="B4" s="1833"/>
      <c r="C4" s="1833"/>
      <c r="D4" s="1833"/>
      <c r="E4" s="1833"/>
      <c r="F4" s="1833"/>
      <c r="G4" s="1833"/>
      <c r="H4" s="1833"/>
      <c r="I4" s="274"/>
      <c r="J4" s="274"/>
      <c r="K4" s="274"/>
      <c r="L4" s="274"/>
    </row>
    <row r="5" spans="1:12" ht="17.25" thickBot="1">
      <c r="A5" s="1775" t="s">
        <v>1452</v>
      </c>
      <c r="B5" s="1776" t="s">
        <v>994</v>
      </c>
      <c r="C5" s="1777" t="s">
        <v>1453</v>
      </c>
      <c r="D5" s="1777"/>
      <c r="E5" s="1777"/>
      <c r="F5" s="1778" t="s">
        <v>1454</v>
      </c>
      <c r="G5" s="1778"/>
      <c r="H5" s="1778"/>
      <c r="I5" s="631"/>
      <c r="J5" s="631"/>
      <c r="K5" s="631"/>
      <c r="L5" s="631"/>
    </row>
    <row r="6" spans="1:12" ht="17.25" thickBot="1">
      <c r="A6" s="1775"/>
      <c r="B6" s="1776"/>
      <c r="C6" s="662" t="s">
        <v>1530</v>
      </c>
      <c r="D6" s="660" t="s">
        <v>1531</v>
      </c>
      <c r="E6" s="660" t="s">
        <v>1482</v>
      </c>
      <c r="F6" s="662" t="s">
        <v>1530</v>
      </c>
      <c r="G6" s="660" t="s">
        <v>1531</v>
      </c>
      <c r="H6" s="661" t="s">
        <v>1482</v>
      </c>
      <c r="I6" s="631"/>
      <c r="J6" s="631"/>
      <c r="K6" s="631"/>
      <c r="L6" s="631"/>
    </row>
    <row r="7" spans="1:12" ht="17.25" thickBot="1">
      <c r="A7" s="1512" t="s">
        <v>793</v>
      </c>
      <c r="B7" s="780">
        <v>0</v>
      </c>
      <c r="C7" s="781" t="s">
        <v>1461</v>
      </c>
      <c r="D7" s="781" t="s">
        <v>1461</v>
      </c>
      <c r="E7" s="781" t="s">
        <v>1461</v>
      </c>
      <c r="F7" s="781" t="s">
        <v>1461</v>
      </c>
      <c r="G7" s="782" t="s">
        <v>1461</v>
      </c>
      <c r="H7" s="783" t="s">
        <v>1461</v>
      </c>
      <c r="I7" s="631"/>
      <c r="J7" s="631"/>
      <c r="K7" s="631"/>
      <c r="L7" s="631"/>
    </row>
    <row r="8" spans="1:12" ht="17.25" thickBot="1">
      <c r="A8" s="1512" t="s">
        <v>1462</v>
      </c>
      <c r="B8" s="784">
        <v>0</v>
      </c>
      <c r="C8" s="666" t="s">
        <v>1461</v>
      </c>
      <c r="D8" s="666" t="s">
        <v>1461</v>
      </c>
      <c r="E8" s="666" t="s">
        <v>1461</v>
      </c>
      <c r="F8" s="666" t="s">
        <v>1461</v>
      </c>
      <c r="G8" s="785" t="s">
        <v>1461</v>
      </c>
      <c r="H8" s="672" t="s">
        <v>1461</v>
      </c>
      <c r="I8" s="631"/>
      <c r="J8" s="631"/>
      <c r="K8" s="631"/>
      <c r="L8" s="631"/>
    </row>
    <row r="9" spans="1:12" ht="17.25" thickBot="1">
      <c r="A9" s="1512" t="s">
        <v>1463</v>
      </c>
      <c r="B9" s="784">
        <v>0</v>
      </c>
      <c r="C9" s="666" t="s">
        <v>1461</v>
      </c>
      <c r="D9" s="666" t="s">
        <v>1461</v>
      </c>
      <c r="E9" s="666" t="s">
        <v>1461</v>
      </c>
      <c r="F9" s="666" t="s">
        <v>1461</v>
      </c>
      <c r="G9" s="785" t="s">
        <v>1461</v>
      </c>
      <c r="H9" s="672" t="s">
        <v>1461</v>
      </c>
      <c r="I9" s="631"/>
      <c r="J9" s="631"/>
      <c r="K9" s="631"/>
      <c r="L9" s="631"/>
    </row>
    <row r="10" spans="1:12" ht="17.25" thickBot="1">
      <c r="A10" s="644" t="s">
        <v>1464</v>
      </c>
      <c r="B10" s="786">
        <v>0</v>
      </c>
      <c r="C10" s="787" t="s">
        <v>1461</v>
      </c>
      <c r="D10" s="787" t="s">
        <v>1461</v>
      </c>
      <c r="E10" s="787" t="s">
        <v>1461</v>
      </c>
      <c r="F10" s="787" t="s">
        <v>1461</v>
      </c>
      <c r="G10" s="788" t="s">
        <v>1461</v>
      </c>
      <c r="H10" s="789" t="s">
        <v>1461</v>
      </c>
      <c r="I10" s="631"/>
      <c r="J10" s="631"/>
      <c r="K10" s="631"/>
      <c r="L10" s="631"/>
    </row>
    <row r="11" spans="1:12">
      <c r="A11" s="790" t="s">
        <v>865</v>
      </c>
      <c r="B11" s="791" t="s">
        <v>821</v>
      </c>
      <c r="C11" s="274"/>
      <c r="D11" s="790" t="s">
        <v>822</v>
      </c>
      <c r="E11" s="274"/>
      <c r="F11" s="791" t="s">
        <v>866</v>
      </c>
      <c r="G11" s="274"/>
      <c r="H11" s="791"/>
      <c r="I11" s="274"/>
      <c r="J11" s="274"/>
      <c r="K11" s="274"/>
      <c r="L11" s="274"/>
    </row>
    <row r="12" spans="1:12">
      <c r="A12" s="274"/>
      <c r="B12" s="274"/>
      <c r="C12" s="274"/>
      <c r="D12" s="677" t="s">
        <v>825</v>
      </c>
      <c r="E12" s="274"/>
      <c r="F12" s="274"/>
      <c r="G12" s="1639"/>
      <c r="H12" s="1639"/>
      <c r="I12" s="274"/>
      <c r="J12" s="274"/>
      <c r="K12" s="274"/>
      <c r="L12" s="274"/>
    </row>
    <row r="13" spans="1:12">
      <c r="A13" s="647"/>
      <c r="B13" s="274"/>
      <c r="C13" s="274"/>
      <c r="D13" s="625"/>
      <c r="E13" s="274"/>
      <c r="F13" s="1831" t="s">
        <v>2185</v>
      </c>
      <c r="G13" s="1831"/>
      <c r="H13" s="1831"/>
      <c r="I13" s="274"/>
      <c r="J13" s="274"/>
      <c r="K13" s="274"/>
      <c r="L13" s="274"/>
    </row>
    <row r="14" spans="1:12">
      <c r="A14" s="1772" t="s">
        <v>1532</v>
      </c>
      <c r="B14" s="1772"/>
      <c r="C14" s="1772"/>
      <c r="D14" s="1772"/>
      <c r="E14" s="1772"/>
      <c r="F14" s="1772"/>
      <c r="G14" s="1772"/>
      <c r="H14" s="1772"/>
      <c r="I14" s="274"/>
      <c r="J14" s="274"/>
      <c r="K14" s="274"/>
      <c r="L14" s="274"/>
    </row>
    <row r="15" spans="1:12">
      <c r="A15" s="1801" t="s">
        <v>1533</v>
      </c>
      <c r="B15" s="1801"/>
      <c r="C15" s="1801"/>
      <c r="D15" s="1801"/>
      <c r="E15" s="1801"/>
      <c r="F15" s="1801"/>
      <c r="G15" s="1801"/>
      <c r="H15" s="1801"/>
      <c r="I15" s="1801"/>
      <c r="J15" s="1801"/>
      <c r="K15" s="1801"/>
      <c r="L15" s="1801"/>
    </row>
    <row r="16" spans="1:12">
      <c r="A16" s="274" t="s">
        <v>1526</v>
      </c>
      <c r="B16" s="274"/>
      <c r="C16" s="274"/>
      <c r="D16" s="274"/>
      <c r="E16" s="274"/>
      <c r="F16" s="274"/>
      <c r="G16" s="274"/>
      <c r="H16" s="274"/>
      <c r="I16" s="274"/>
      <c r="J16" s="274"/>
      <c r="K16" s="274"/>
      <c r="L16" s="274"/>
    </row>
  </sheetData>
  <mergeCells count="12">
    <mergeCell ref="G12:H12"/>
    <mergeCell ref="F13:H13"/>
    <mergeCell ref="A14:H14"/>
    <mergeCell ref="A15:L15"/>
    <mergeCell ref="G1:H1"/>
    <mergeCell ref="G2:H2"/>
    <mergeCell ref="A3:H3"/>
    <mergeCell ref="A4:H4"/>
    <mergeCell ref="A5:A6"/>
    <mergeCell ref="B5:B6"/>
    <mergeCell ref="C5:E5"/>
    <mergeCell ref="F5:H5"/>
  </mergeCells>
  <phoneticPr fontId="177" type="noConversion"/>
  <hyperlinks>
    <hyperlink ref="I1" location="預告統計資料發布時間表!A1" display="回發布時間表"/>
  </hyperlinks>
  <pageMargins left="0.7" right="0.7" top="0.75" bottom="0.75" header="0.3" footer="0.3"/>
  <drawing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5"/>
  <sheetViews>
    <sheetView zoomScaleNormal="100" workbookViewId="0"/>
  </sheetViews>
  <sheetFormatPr defaultColWidth="8.25" defaultRowHeight="16.5"/>
  <cols>
    <col min="1" max="3" width="12" style="653" customWidth="1"/>
    <col min="4" max="4" width="12" style="654" customWidth="1"/>
    <col min="5" max="8" width="12" style="653" customWidth="1"/>
    <col min="9" max="16384" width="8.25" style="653"/>
  </cols>
  <sheetData>
    <row r="1" spans="1:12" s="50" customFormat="1" ht="21" customHeight="1">
      <c r="A1" s="626" t="s">
        <v>918</v>
      </c>
      <c r="B1" s="627"/>
      <c r="C1" s="624"/>
      <c r="D1" s="627"/>
      <c r="E1" s="624"/>
      <c r="F1" s="626" t="s">
        <v>781</v>
      </c>
      <c r="G1" s="1787" t="s">
        <v>1488</v>
      </c>
      <c r="H1" s="1787"/>
      <c r="I1" s="87" t="s">
        <v>125</v>
      </c>
      <c r="J1" s="624"/>
      <c r="K1" s="624"/>
      <c r="L1" s="624"/>
    </row>
    <row r="2" spans="1:12" s="50" customFormat="1" ht="21" customHeight="1">
      <c r="A2" s="626" t="s">
        <v>1446</v>
      </c>
      <c r="B2" s="628" t="s">
        <v>1527</v>
      </c>
      <c r="C2" s="624"/>
      <c r="D2" s="629"/>
      <c r="E2" s="628"/>
      <c r="F2" s="626" t="s">
        <v>988</v>
      </c>
      <c r="G2" s="1782" t="s">
        <v>1534</v>
      </c>
      <c r="H2" s="1782"/>
      <c r="I2" s="624"/>
      <c r="J2" s="624"/>
      <c r="K2" s="624"/>
      <c r="L2" s="624"/>
    </row>
    <row r="3" spans="1:12" ht="37.5" customHeight="1">
      <c r="A3" s="1784" t="s">
        <v>1535</v>
      </c>
      <c r="B3" s="1784"/>
      <c r="C3" s="1784"/>
      <c r="D3" s="1784"/>
      <c r="E3" s="1784"/>
      <c r="F3" s="1784"/>
      <c r="G3" s="1784"/>
      <c r="H3" s="1784"/>
      <c r="I3" s="630"/>
      <c r="J3" s="630"/>
      <c r="K3" s="630"/>
      <c r="L3" s="630"/>
    </row>
    <row r="4" spans="1:12" s="50" customFormat="1" ht="21" customHeight="1">
      <c r="A4" s="1833" t="s">
        <v>1473</v>
      </c>
      <c r="B4" s="1833"/>
      <c r="C4" s="1833"/>
      <c r="D4" s="1833"/>
      <c r="E4" s="1833"/>
      <c r="F4" s="1833"/>
      <c r="G4" s="1833"/>
      <c r="H4" s="1833"/>
      <c r="I4" s="274"/>
      <c r="J4" s="274"/>
      <c r="K4" s="274"/>
      <c r="L4" s="274"/>
    </row>
    <row r="5" spans="1:12" s="50" customFormat="1" ht="36.75" customHeight="1">
      <c r="A5" s="1775" t="s">
        <v>1452</v>
      </c>
      <c r="B5" s="1776" t="s">
        <v>994</v>
      </c>
      <c r="C5" s="1777" t="s">
        <v>1453</v>
      </c>
      <c r="D5" s="1777"/>
      <c r="E5" s="1777"/>
      <c r="F5" s="1778" t="s">
        <v>1454</v>
      </c>
      <c r="G5" s="1778"/>
      <c r="H5" s="1778"/>
      <c r="I5" s="631"/>
      <c r="J5" s="631"/>
      <c r="K5" s="631"/>
      <c r="L5" s="631"/>
    </row>
    <row r="6" spans="1:12" s="50" customFormat="1" ht="36.75" customHeight="1">
      <c r="A6" s="1775"/>
      <c r="B6" s="1776"/>
      <c r="C6" s="792" t="s">
        <v>1530</v>
      </c>
      <c r="D6" s="633" t="s">
        <v>1499</v>
      </c>
      <c r="E6" s="633" t="s">
        <v>1482</v>
      </c>
      <c r="F6" s="792" t="s">
        <v>1530</v>
      </c>
      <c r="G6" s="633" t="s">
        <v>1499</v>
      </c>
      <c r="H6" s="635" t="s">
        <v>1482</v>
      </c>
      <c r="I6" s="631"/>
      <c r="J6" s="631"/>
      <c r="K6" s="631"/>
      <c r="L6" s="631"/>
    </row>
    <row r="7" spans="1:12" s="50" customFormat="1" ht="43.5" customHeight="1">
      <c r="A7" s="632" t="s">
        <v>793</v>
      </c>
      <c r="B7" s="780">
        <v>0</v>
      </c>
      <c r="C7" s="781" t="s">
        <v>1461</v>
      </c>
      <c r="D7" s="781" t="s">
        <v>1461</v>
      </c>
      <c r="E7" s="781" t="s">
        <v>1461</v>
      </c>
      <c r="F7" s="781" t="s">
        <v>1461</v>
      </c>
      <c r="G7" s="781" t="s">
        <v>1461</v>
      </c>
      <c r="H7" s="638" t="s">
        <v>1461</v>
      </c>
      <c r="I7" s="631"/>
      <c r="J7" s="631"/>
      <c r="K7" s="631"/>
      <c r="L7" s="631"/>
    </row>
    <row r="8" spans="1:12" s="50" customFormat="1" ht="43.5" customHeight="1">
      <c r="A8" s="632" t="s">
        <v>1462</v>
      </c>
      <c r="B8" s="784">
        <v>0</v>
      </c>
      <c r="C8" s="666" t="s">
        <v>1461</v>
      </c>
      <c r="D8" s="666" t="s">
        <v>1461</v>
      </c>
      <c r="E8" s="666" t="s">
        <v>1461</v>
      </c>
      <c r="F8" s="666" t="s">
        <v>1461</v>
      </c>
      <c r="G8" s="666" t="s">
        <v>1461</v>
      </c>
      <c r="H8" s="642" t="s">
        <v>1461</v>
      </c>
      <c r="I8" s="631"/>
      <c r="J8" s="631"/>
      <c r="K8" s="631"/>
      <c r="L8" s="631"/>
    </row>
    <row r="9" spans="1:12" s="50" customFormat="1" ht="43.5" customHeight="1">
      <c r="A9" s="632" t="s">
        <v>1463</v>
      </c>
      <c r="B9" s="784">
        <v>0</v>
      </c>
      <c r="C9" s="666" t="s">
        <v>1461</v>
      </c>
      <c r="D9" s="666" t="s">
        <v>1461</v>
      </c>
      <c r="E9" s="666" t="s">
        <v>1461</v>
      </c>
      <c r="F9" s="666" t="s">
        <v>1461</v>
      </c>
      <c r="G9" s="666" t="s">
        <v>1461</v>
      </c>
      <c r="H9" s="642" t="s">
        <v>1461</v>
      </c>
      <c r="I9" s="631"/>
      <c r="J9" s="631"/>
      <c r="K9" s="631"/>
      <c r="L9" s="631"/>
    </row>
    <row r="10" spans="1:12" ht="43.5" customHeight="1">
      <c r="A10" s="644" t="s">
        <v>1464</v>
      </c>
      <c r="B10" s="793">
        <v>0</v>
      </c>
      <c r="C10" s="787" t="s">
        <v>1461</v>
      </c>
      <c r="D10" s="787" t="s">
        <v>1461</v>
      </c>
      <c r="E10" s="787" t="s">
        <v>1461</v>
      </c>
      <c r="F10" s="787" t="s">
        <v>1461</v>
      </c>
      <c r="G10" s="787" t="s">
        <v>1461</v>
      </c>
      <c r="H10" s="794" t="s">
        <v>1461</v>
      </c>
      <c r="I10" s="631"/>
      <c r="J10" s="631"/>
      <c r="K10" s="631"/>
      <c r="L10" s="631"/>
    </row>
    <row r="11" spans="1:12" ht="24.75" customHeight="1">
      <c r="A11" s="790" t="s">
        <v>865</v>
      </c>
      <c r="B11" s="791" t="s">
        <v>821</v>
      </c>
      <c r="C11" s="274"/>
      <c r="D11" s="791" t="s">
        <v>822</v>
      </c>
      <c r="E11" s="274"/>
      <c r="F11" s="795" t="s">
        <v>866</v>
      </c>
      <c r="G11" s="274"/>
      <c r="H11" s="791"/>
      <c r="I11" s="274"/>
      <c r="J11" s="274"/>
      <c r="K11" s="274"/>
      <c r="L11" s="274"/>
    </row>
    <row r="12" spans="1:12" ht="12.75" customHeight="1">
      <c r="A12" s="274"/>
      <c r="B12" s="274"/>
      <c r="C12" s="274"/>
      <c r="D12" s="648" t="s">
        <v>825</v>
      </c>
      <c r="E12" s="274"/>
      <c r="F12" s="274"/>
      <c r="G12" s="1639"/>
      <c r="H12" s="1639"/>
      <c r="I12" s="274"/>
      <c r="J12" s="274"/>
      <c r="K12" s="274"/>
      <c r="L12" s="274"/>
    </row>
    <row r="13" spans="1:12">
      <c r="A13" s="647"/>
      <c r="B13" s="274"/>
      <c r="C13" s="274"/>
      <c r="D13" s="625"/>
      <c r="E13" s="274"/>
      <c r="F13" s="1831" t="s">
        <v>1474</v>
      </c>
      <c r="G13" s="1831"/>
      <c r="H13" s="1831"/>
      <c r="I13" s="274"/>
      <c r="J13" s="274"/>
      <c r="K13" s="274"/>
      <c r="L13" s="274"/>
    </row>
    <row r="14" spans="1:12" ht="35.25" customHeight="1">
      <c r="A14" s="1772" t="s">
        <v>1532</v>
      </c>
      <c r="B14" s="1772"/>
      <c r="C14" s="1772"/>
      <c r="D14" s="1772"/>
      <c r="E14" s="1772"/>
      <c r="F14" s="1772"/>
      <c r="G14" s="1772"/>
      <c r="H14" s="1772"/>
      <c r="I14" s="274"/>
      <c r="J14" s="274"/>
      <c r="K14" s="274"/>
      <c r="L14" s="274"/>
    </row>
    <row r="15" spans="1:12">
      <c r="A15" s="647" t="s">
        <v>1536</v>
      </c>
      <c r="B15" s="647"/>
      <c r="C15" s="647"/>
      <c r="D15" s="647"/>
      <c r="E15" s="647"/>
      <c r="F15" s="647"/>
      <c r="G15" s="647"/>
      <c r="H15" s="647"/>
      <c r="I15" s="647"/>
      <c r="J15" s="647"/>
      <c r="K15" s="647"/>
      <c r="L15" s="647"/>
    </row>
    <row r="16" spans="1:12" ht="16.5" customHeight="1">
      <c r="A16" s="796"/>
      <c r="B16" s="1834" t="s">
        <v>1537</v>
      </c>
      <c r="C16" s="1834"/>
      <c r="D16" s="1834"/>
      <c r="E16" s="1834"/>
      <c r="F16" s="1834"/>
      <c r="G16" s="1834"/>
      <c r="H16" s="1834"/>
      <c r="I16" s="796"/>
      <c r="J16" s="796"/>
      <c r="K16" s="796"/>
      <c r="L16" s="796"/>
    </row>
    <row r="17" spans="1:12" ht="17.25" customHeight="1">
      <c r="A17" s="274" t="s">
        <v>1526</v>
      </c>
      <c r="B17" s="274"/>
      <c r="C17" s="274"/>
      <c r="D17" s="274"/>
      <c r="E17" s="274"/>
      <c r="F17" s="274"/>
      <c r="G17" s="274"/>
      <c r="H17" s="274"/>
      <c r="I17" s="274"/>
      <c r="J17" s="274"/>
      <c r="K17" s="274"/>
      <c r="L17" s="274"/>
    </row>
    <row r="18" spans="1:12" ht="21.75" customHeight="1">
      <c r="A18" s="274"/>
      <c r="B18" s="274"/>
      <c r="C18" s="274"/>
      <c r="D18" s="625"/>
      <c r="E18" s="274"/>
      <c r="F18" s="274"/>
      <c r="G18" s="274"/>
      <c r="H18" s="274"/>
      <c r="I18" s="274"/>
      <c r="J18" s="274"/>
      <c r="K18" s="274"/>
      <c r="L18" s="274"/>
    </row>
    <row r="19" spans="1:12" ht="21" customHeight="1">
      <c r="A19" s="681"/>
      <c r="B19" s="681"/>
      <c r="C19" s="681"/>
      <c r="D19" s="682"/>
      <c r="E19" s="681"/>
      <c r="F19" s="681"/>
      <c r="G19" s="681"/>
    </row>
    <row r="20" spans="1:12" ht="21" customHeight="1">
      <c r="A20" s="681"/>
      <c r="B20" s="681"/>
      <c r="C20" s="681"/>
      <c r="D20" s="682"/>
      <c r="E20" s="681"/>
      <c r="F20" s="681"/>
      <c r="G20" s="681"/>
    </row>
    <row r="21" spans="1:12" ht="21" customHeight="1">
      <c r="A21" s="681"/>
      <c r="B21" s="681"/>
      <c r="C21" s="681"/>
      <c r="D21" s="682"/>
      <c r="E21" s="681"/>
      <c r="F21" s="681"/>
      <c r="G21" s="681"/>
    </row>
    <row r="22" spans="1:12" ht="21" customHeight="1">
      <c r="A22" s="681"/>
      <c r="B22" s="681"/>
      <c r="C22" s="681"/>
      <c r="D22" s="682"/>
      <c r="E22" s="681"/>
      <c r="F22" s="681"/>
      <c r="G22" s="681"/>
    </row>
    <row r="23" spans="1:12" ht="21" customHeight="1">
      <c r="A23" s="681"/>
      <c r="B23" s="681"/>
      <c r="C23" s="681"/>
      <c r="D23" s="682"/>
      <c r="E23" s="681"/>
      <c r="F23" s="681"/>
      <c r="G23" s="681"/>
    </row>
    <row r="24" spans="1:12" ht="21" customHeight="1">
      <c r="A24" s="681"/>
      <c r="B24" s="681"/>
      <c r="C24" s="681"/>
      <c r="D24" s="682"/>
      <c r="E24" s="681"/>
      <c r="F24" s="681"/>
      <c r="G24" s="681"/>
    </row>
    <row r="25" spans="1:12" ht="21" customHeight="1">
      <c r="A25" s="681"/>
      <c r="B25" s="681"/>
      <c r="C25" s="681"/>
      <c r="D25" s="682"/>
      <c r="E25" s="681"/>
      <c r="F25" s="681"/>
      <c r="G25" s="681"/>
    </row>
    <row r="26" spans="1:12" ht="21" customHeight="1">
      <c r="A26" s="681"/>
      <c r="B26" s="681"/>
      <c r="C26" s="681"/>
      <c r="D26" s="682"/>
      <c r="E26" s="681"/>
      <c r="F26" s="681"/>
      <c r="G26" s="681"/>
    </row>
    <row r="27" spans="1:12" ht="21" customHeight="1">
      <c r="A27" s="681"/>
      <c r="B27" s="681"/>
      <c r="C27" s="681"/>
      <c r="D27" s="682"/>
      <c r="E27" s="681"/>
      <c r="F27" s="681"/>
      <c r="G27" s="681"/>
    </row>
    <row r="28" spans="1:12" ht="21" customHeight="1">
      <c r="A28" s="681"/>
      <c r="B28" s="681"/>
      <c r="C28" s="681"/>
      <c r="D28" s="682"/>
      <c r="E28" s="681"/>
    </row>
    <row r="29" spans="1:12" ht="21" customHeight="1">
      <c r="A29" s="681"/>
      <c r="B29" s="681"/>
      <c r="C29" s="681"/>
      <c r="D29" s="682"/>
      <c r="E29" s="681"/>
    </row>
    <row r="30" spans="1:12" ht="21" customHeight="1">
      <c r="A30" s="681"/>
      <c r="B30" s="681"/>
      <c r="C30" s="681"/>
      <c r="D30" s="682"/>
      <c r="E30" s="681"/>
    </row>
    <row r="31" spans="1:12" ht="21" customHeight="1">
      <c r="A31" s="681"/>
      <c r="B31" s="681"/>
      <c r="C31" s="681"/>
      <c r="D31" s="682"/>
      <c r="E31" s="681"/>
    </row>
    <row r="32" spans="1:12" ht="21" customHeight="1">
      <c r="A32" s="681"/>
      <c r="B32" s="681"/>
      <c r="C32" s="681"/>
      <c r="D32" s="682"/>
      <c r="E32" s="681"/>
    </row>
    <row r="33" spans="1:5" ht="21" customHeight="1">
      <c r="A33" s="681"/>
      <c r="B33" s="681"/>
      <c r="C33" s="681"/>
      <c r="D33" s="682"/>
      <c r="E33" s="681"/>
    </row>
    <row r="34" spans="1:5" ht="21" customHeight="1">
      <c r="A34" s="681"/>
      <c r="B34" s="681"/>
      <c r="C34" s="681"/>
      <c r="D34" s="682"/>
      <c r="E34" s="681"/>
    </row>
    <row r="35" spans="1:5" ht="21" customHeight="1">
      <c r="A35" s="681"/>
      <c r="B35" s="681"/>
      <c r="C35" s="681"/>
      <c r="D35" s="682"/>
      <c r="E35" s="681"/>
    </row>
    <row r="36" spans="1:5" ht="21" customHeight="1">
      <c r="A36" s="681"/>
      <c r="B36" s="681"/>
      <c r="C36" s="681"/>
      <c r="D36" s="682"/>
      <c r="E36" s="681"/>
    </row>
    <row r="37" spans="1:5" ht="21" customHeight="1">
      <c r="A37" s="681"/>
      <c r="B37" s="681"/>
      <c r="C37" s="681"/>
      <c r="D37" s="682"/>
      <c r="E37" s="681"/>
    </row>
    <row r="38" spans="1:5" ht="25.5">
      <c r="A38" s="681"/>
      <c r="B38" s="681"/>
      <c r="C38" s="681"/>
      <c r="D38" s="682"/>
      <c r="E38" s="681"/>
    </row>
    <row r="39" spans="1:5" ht="25.5">
      <c r="A39" s="681"/>
      <c r="B39" s="681"/>
      <c r="C39" s="681"/>
      <c r="D39" s="682"/>
      <c r="E39" s="681"/>
    </row>
    <row r="40" spans="1:5" ht="25.5">
      <c r="A40" s="681"/>
      <c r="B40" s="681"/>
      <c r="C40" s="681"/>
      <c r="D40" s="682"/>
      <c r="E40" s="681"/>
    </row>
    <row r="41" spans="1:5" ht="25.5">
      <c r="A41" s="681"/>
      <c r="B41" s="681"/>
      <c r="C41" s="681"/>
      <c r="D41" s="682"/>
      <c r="E41" s="681"/>
    </row>
    <row r="42" spans="1:5" ht="25.5">
      <c r="A42" s="681"/>
      <c r="B42" s="681"/>
      <c r="C42" s="681"/>
      <c r="D42" s="682"/>
      <c r="E42" s="681"/>
    </row>
    <row r="43" spans="1:5" ht="25.5">
      <c r="A43" s="681"/>
      <c r="B43" s="681"/>
      <c r="C43" s="681"/>
      <c r="D43" s="682"/>
      <c r="E43" s="681"/>
    </row>
    <row r="44" spans="1:5" ht="25.5">
      <c r="A44" s="681"/>
      <c r="B44" s="681"/>
      <c r="C44" s="681"/>
      <c r="D44" s="682"/>
      <c r="E44" s="681"/>
    </row>
    <row r="45" spans="1:5" ht="25.5">
      <c r="A45" s="681"/>
      <c r="B45" s="681"/>
      <c r="C45" s="681"/>
      <c r="D45" s="682"/>
      <c r="E45" s="681"/>
    </row>
    <row r="46" spans="1:5" ht="25.5">
      <c r="A46" s="681"/>
      <c r="B46" s="681"/>
      <c r="C46" s="681"/>
      <c r="D46" s="682"/>
      <c r="E46" s="681"/>
    </row>
    <row r="47" spans="1:5" ht="25.5">
      <c r="A47" s="681"/>
      <c r="B47" s="681"/>
      <c r="C47" s="681"/>
      <c r="D47" s="682"/>
      <c r="E47" s="681"/>
    </row>
    <row r="48" spans="1:5" ht="25.5">
      <c r="A48" s="681"/>
      <c r="B48" s="681"/>
      <c r="C48" s="681"/>
      <c r="D48" s="682"/>
      <c r="E48" s="681"/>
    </row>
    <row r="49" spans="1:5" ht="25.5">
      <c r="A49" s="681"/>
      <c r="B49" s="681"/>
      <c r="C49" s="681"/>
      <c r="D49" s="682"/>
      <c r="E49" s="681"/>
    </row>
    <row r="50" spans="1:5" ht="25.5">
      <c r="A50" s="681"/>
      <c r="B50" s="681"/>
      <c r="C50" s="681"/>
      <c r="D50" s="682"/>
      <c r="E50" s="681"/>
    </row>
    <row r="51" spans="1:5" ht="25.5">
      <c r="A51" s="681"/>
      <c r="B51" s="681"/>
      <c r="C51" s="681"/>
      <c r="D51" s="682"/>
      <c r="E51" s="681"/>
    </row>
    <row r="52" spans="1:5" ht="25.5">
      <c r="A52" s="681"/>
      <c r="B52" s="681"/>
      <c r="C52" s="681"/>
      <c r="D52" s="682"/>
      <c r="E52" s="681"/>
    </row>
    <row r="53" spans="1:5" ht="25.5">
      <c r="A53" s="681"/>
      <c r="B53" s="681"/>
      <c r="C53" s="681"/>
      <c r="D53" s="682"/>
      <c r="E53" s="681"/>
    </row>
    <row r="54" spans="1:5" ht="25.5">
      <c r="A54" s="681"/>
      <c r="B54" s="681"/>
      <c r="C54" s="681"/>
      <c r="D54" s="682"/>
      <c r="E54" s="681"/>
    </row>
    <row r="55" spans="1:5" ht="25.5">
      <c r="A55" s="681"/>
      <c r="B55" s="681"/>
      <c r="C55" s="681"/>
      <c r="D55" s="682"/>
      <c r="E55" s="681"/>
    </row>
    <row r="56" spans="1:5" ht="25.5">
      <c r="A56" s="681"/>
      <c r="B56" s="681"/>
      <c r="C56" s="681"/>
      <c r="D56" s="682"/>
      <c r="E56" s="681"/>
    </row>
    <row r="57" spans="1:5" ht="25.5">
      <c r="A57" s="681"/>
      <c r="B57" s="681"/>
      <c r="C57" s="681"/>
      <c r="D57" s="682"/>
      <c r="E57" s="681"/>
    </row>
    <row r="58" spans="1:5" ht="25.5">
      <c r="A58" s="681"/>
      <c r="B58" s="681"/>
      <c r="C58" s="681"/>
      <c r="D58" s="682"/>
      <c r="E58" s="681"/>
    </row>
    <row r="59" spans="1:5" ht="25.5">
      <c r="A59" s="681"/>
      <c r="B59" s="681"/>
      <c r="C59" s="681"/>
      <c r="D59" s="682"/>
      <c r="E59" s="681"/>
    </row>
    <row r="60" spans="1:5" ht="25.5">
      <c r="A60" s="681"/>
      <c r="B60" s="681"/>
      <c r="C60" s="681"/>
      <c r="D60" s="682"/>
      <c r="E60" s="681"/>
    </row>
    <row r="61" spans="1:5" ht="25.5">
      <c r="A61" s="681"/>
      <c r="B61" s="681"/>
      <c r="C61" s="681"/>
      <c r="D61" s="682"/>
      <c r="E61" s="681"/>
    </row>
    <row r="62" spans="1:5" ht="25.5">
      <c r="A62" s="681"/>
      <c r="B62" s="681"/>
      <c r="C62" s="681"/>
      <c r="D62" s="682"/>
      <c r="E62" s="681"/>
    </row>
    <row r="63" spans="1:5" ht="25.5">
      <c r="A63" s="681"/>
      <c r="B63" s="681"/>
      <c r="C63" s="681"/>
      <c r="D63" s="682"/>
      <c r="E63" s="681"/>
    </row>
    <row r="64" spans="1:5" ht="25.5">
      <c r="A64" s="681"/>
      <c r="B64" s="681"/>
      <c r="C64" s="681"/>
      <c r="D64" s="682"/>
      <c r="E64" s="681"/>
    </row>
    <row r="65" spans="1:5" ht="25.5">
      <c r="A65" s="681"/>
      <c r="B65" s="681"/>
      <c r="C65" s="681"/>
      <c r="D65" s="682"/>
      <c r="E65" s="681"/>
    </row>
    <row r="66" spans="1:5" ht="25.5">
      <c r="A66" s="681"/>
      <c r="B66" s="681"/>
      <c r="C66" s="681"/>
      <c r="D66" s="682"/>
      <c r="E66" s="681"/>
    </row>
    <row r="67" spans="1:5" ht="25.5">
      <c r="A67" s="681"/>
      <c r="B67" s="681"/>
      <c r="C67" s="681"/>
      <c r="D67" s="682"/>
      <c r="E67" s="681"/>
    </row>
    <row r="68" spans="1:5" ht="25.5">
      <c r="A68" s="681"/>
      <c r="B68" s="681"/>
      <c r="C68" s="681"/>
      <c r="D68" s="682"/>
      <c r="E68" s="681"/>
    </row>
    <row r="69" spans="1:5" ht="25.5">
      <c r="A69" s="681"/>
      <c r="B69" s="681"/>
      <c r="C69" s="681"/>
      <c r="D69" s="682"/>
      <c r="E69" s="681"/>
    </row>
    <row r="70" spans="1:5" ht="25.5">
      <c r="A70" s="681"/>
      <c r="B70" s="681"/>
      <c r="C70" s="681"/>
      <c r="D70" s="682"/>
      <c r="E70" s="681"/>
    </row>
    <row r="71" spans="1:5" ht="25.5">
      <c r="A71" s="681"/>
      <c r="B71" s="681"/>
      <c r="C71" s="681"/>
      <c r="D71" s="682"/>
      <c r="E71" s="681"/>
    </row>
    <row r="72" spans="1:5" ht="25.5">
      <c r="A72" s="681"/>
      <c r="B72" s="681"/>
      <c r="C72" s="681"/>
      <c r="D72" s="682"/>
      <c r="E72" s="681"/>
    </row>
    <row r="73" spans="1:5" ht="25.5">
      <c r="A73" s="681"/>
      <c r="B73" s="681"/>
      <c r="C73" s="681"/>
      <c r="D73" s="682"/>
      <c r="E73" s="681"/>
    </row>
    <row r="74" spans="1:5" ht="25.5">
      <c r="A74" s="681"/>
      <c r="B74" s="681"/>
      <c r="C74" s="681"/>
      <c r="D74" s="682"/>
      <c r="E74" s="681"/>
    </row>
    <row r="75" spans="1:5" ht="25.5">
      <c r="A75" s="681"/>
      <c r="B75" s="681"/>
      <c r="C75" s="681"/>
      <c r="D75" s="682"/>
      <c r="E75" s="681"/>
    </row>
    <row r="76" spans="1:5" ht="25.5">
      <c r="A76" s="681"/>
      <c r="B76" s="681"/>
      <c r="C76" s="681"/>
      <c r="D76" s="682"/>
      <c r="E76" s="681"/>
    </row>
    <row r="77" spans="1:5" ht="25.5">
      <c r="A77" s="681"/>
      <c r="B77" s="681"/>
      <c r="C77" s="681"/>
      <c r="D77" s="682"/>
      <c r="E77" s="681"/>
    </row>
    <row r="78" spans="1:5" ht="25.5">
      <c r="A78" s="681"/>
      <c r="B78" s="681"/>
      <c r="C78" s="681"/>
      <c r="D78" s="682"/>
      <c r="E78" s="681"/>
    </row>
    <row r="79" spans="1:5" ht="25.5">
      <c r="A79" s="681"/>
      <c r="B79" s="681"/>
      <c r="C79" s="681"/>
      <c r="D79" s="682"/>
      <c r="E79" s="681"/>
    </row>
    <row r="80" spans="1:5" ht="25.5">
      <c r="A80" s="681"/>
      <c r="B80" s="681"/>
      <c r="C80" s="681"/>
      <c r="D80" s="682"/>
      <c r="E80" s="681"/>
    </row>
    <row r="81" spans="1:5" ht="25.5">
      <c r="A81" s="681"/>
      <c r="B81" s="681"/>
      <c r="C81" s="681"/>
      <c r="D81" s="682"/>
      <c r="E81" s="681"/>
    </row>
    <row r="82" spans="1:5" ht="25.5">
      <c r="A82" s="681"/>
      <c r="B82" s="681"/>
      <c r="C82" s="681"/>
      <c r="D82" s="682"/>
      <c r="E82" s="681"/>
    </row>
    <row r="83" spans="1:5" ht="25.5">
      <c r="A83" s="681"/>
      <c r="B83" s="681"/>
      <c r="C83" s="681"/>
      <c r="D83" s="682"/>
      <c r="E83" s="681"/>
    </row>
    <row r="84" spans="1:5" ht="25.5">
      <c r="A84" s="681"/>
      <c r="B84" s="681"/>
      <c r="C84" s="681"/>
      <c r="D84" s="682"/>
      <c r="E84" s="681"/>
    </row>
    <row r="85" spans="1:5" ht="25.5">
      <c r="A85" s="681"/>
      <c r="B85" s="681"/>
      <c r="C85" s="681"/>
      <c r="D85" s="682"/>
      <c r="E85" s="681"/>
    </row>
    <row r="86" spans="1:5" ht="25.5">
      <c r="A86" s="681"/>
      <c r="B86" s="681"/>
      <c r="C86" s="681"/>
      <c r="D86" s="682"/>
      <c r="E86" s="681"/>
    </row>
    <row r="87" spans="1:5" ht="25.5">
      <c r="A87" s="681"/>
      <c r="B87" s="681"/>
      <c r="C87" s="681"/>
      <c r="D87" s="682"/>
      <c r="E87" s="681"/>
    </row>
    <row r="88" spans="1:5" ht="25.5">
      <c r="A88" s="681"/>
      <c r="B88" s="681"/>
      <c r="C88" s="681"/>
      <c r="D88" s="682"/>
      <c r="E88" s="681"/>
    </row>
    <row r="89" spans="1:5" ht="25.5">
      <c r="A89" s="681"/>
      <c r="B89" s="681"/>
      <c r="C89" s="681"/>
      <c r="D89" s="682"/>
      <c r="E89" s="681"/>
    </row>
    <row r="90" spans="1:5" ht="25.5">
      <c r="A90" s="681"/>
      <c r="B90" s="681"/>
      <c r="C90" s="681"/>
      <c r="D90" s="682"/>
      <c r="E90" s="681"/>
    </row>
    <row r="91" spans="1:5" ht="25.5">
      <c r="A91" s="681"/>
      <c r="B91" s="681"/>
      <c r="C91" s="681"/>
      <c r="D91" s="682"/>
      <c r="E91" s="681"/>
    </row>
    <row r="92" spans="1:5" ht="25.5">
      <c r="A92" s="681"/>
      <c r="B92" s="681"/>
      <c r="C92" s="681"/>
      <c r="D92" s="682"/>
      <c r="E92" s="681"/>
    </row>
    <row r="93" spans="1:5" ht="25.5">
      <c r="A93" s="681"/>
      <c r="B93" s="681"/>
      <c r="C93" s="681"/>
      <c r="D93" s="682"/>
      <c r="E93" s="681"/>
    </row>
    <row r="94" spans="1:5" ht="25.5">
      <c r="A94" s="681"/>
      <c r="B94" s="681"/>
      <c r="C94" s="681"/>
      <c r="D94" s="682"/>
      <c r="E94" s="681"/>
    </row>
    <row r="95" spans="1:5" ht="25.5">
      <c r="A95" s="681"/>
      <c r="B95" s="681"/>
      <c r="C95" s="681"/>
      <c r="D95" s="682"/>
      <c r="E95" s="681"/>
    </row>
    <row r="96" spans="1:5" ht="25.5">
      <c r="A96" s="681"/>
      <c r="B96" s="681"/>
      <c r="C96" s="681"/>
      <c r="D96" s="682"/>
      <c r="E96" s="681"/>
    </row>
    <row r="97" spans="1:5" ht="25.5">
      <c r="A97" s="681"/>
      <c r="B97" s="681"/>
      <c r="C97" s="681"/>
      <c r="D97" s="682"/>
      <c r="E97" s="681"/>
    </row>
    <row r="98" spans="1:5" ht="25.5">
      <c r="A98" s="681"/>
      <c r="B98" s="681"/>
      <c r="C98" s="681"/>
      <c r="D98" s="682"/>
      <c r="E98" s="681"/>
    </row>
    <row r="99" spans="1:5" ht="25.5">
      <c r="A99" s="681"/>
      <c r="B99" s="681"/>
      <c r="C99" s="681"/>
      <c r="D99" s="682"/>
      <c r="E99" s="681"/>
    </row>
    <row r="100" spans="1:5" ht="25.5">
      <c r="A100" s="681"/>
      <c r="B100" s="681"/>
      <c r="C100" s="681"/>
      <c r="D100" s="682"/>
      <c r="E100" s="681"/>
    </row>
    <row r="101" spans="1:5" ht="25.5">
      <c r="A101" s="681"/>
      <c r="B101" s="681"/>
      <c r="C101" s="681"/>
      <c r="D101" s="682"/>
      <c r="E101" s="681"/>
    </row>
    <row r="102" spans="1:5" ht="25.5">
      <c r="A102" s="681"/>
      <c r="B102" s="681"/>
      <c r="C102" s="681"/>
      <c r="D102" s="682"/>
      <c r="E102" s="681"/>
    </row>
    <row r="103" spans="1:5" ht="25.5">
      <c r="A103" s="681"/>
      <c r="B103" s="681"/>
      <c r="C103" s="681"/>
      <c r="D103" s="682"/>
      <c r="E103" s="681"/>
    </row>
    <row r="104" spans="1:5" ht="25.5">
      <c r="A104" s="681"/>
      <c r="B104" s="681"/>
      <c r="C104" s="681"/>
      <c r="D104" s="682"/>
      <c r="E104" s="681"/>
    </row>
    <row r="105" spans="1:5" ht="25.5">
      <c r="A105" s="681"/>
      <c r="B105" s="681"/>
      <c r="C105" s="681"/>
      <c r="D105" s="682"/>
      <c r="E105" s="681"/>
    </row>
    <row r="106" spans="1:5" ht="25.5">
      <c r="A106" s="681"/>
      <c r="B106" s="681"/>
      <c r="C106" s="681"/>
      <c r="D106" s="682"/>
      <c r="E106" s="681"/>
    </row>
    <row r="107" spans="1:5" ht="25.5">
      <c r="A107" s="681"/>
      <c r="B107" s="681"/>
      <c r="C107" s="681"/>
      <c r="D107" s="682"/>
      <c r="E107" s="681"/>
    </row>
    <row r="108" spans="1:5" ht="25.5">
      <c r="A108" s="681"/>
      <c r="B108" s="681"/>
      <c r="C108" s="681"/>
      <c r="D108" s="682"/>
      <c r="E108" s="681"/>
    </row>
    <row r="109" spans="1:5" ht="25.5">
      <c r="A109" s="681"/>
      <c r="B109" s="681"/>
      <c r="C109" s="681"/>
      <c r="D109" s="682"/>
      <c r="E109" s="681"/>
    </row>
    <row r="110" spans="1:5" ht="25.5">
      <c r="A110" s="681"/>
      <c r="B110" s="681"/>
      <c r="C110" s="681"/>
      <c r="D110" s="682"/>
      <c r="E110" s="681"/>
    </row>
    <row r="111" spans="1:5" ht="25.5">
      <c r="A111" s="681"/>
      <c r="B111" s="681"/>
      <c r="C111" s="681"/>
      <c r="D111" s="682"/>
      <c r="E111" s="681"/>
    </row>
    <row r="112" spans="1:5" ht="25.5">
      <c r="A112" s="681"/>
      <c r="B112" s="681"/>
      <c r="C112" s="681"/>
      <c r="D112" s="682"/>
      <c r="E112" s="681"/>
    </row>
    <row r="113" spans="1:5" ht="25.5">
      <c r="A113" s="681"/>
      <c r="B113" s="681"/>
      <c r="C113" s="681"/>
      <c r="D113" s="682"/>
      <c r="E113" s="681"/>
    </row>
    <row r="114" spans="1:5" ht="25.5">
      <c r="A114" s="681"/>
      <c r="B114" s="681"/>
      <c r="C114" s="681"/>
      <c r="D114" s="682"/>
      <c r="E114" s="681"/>
    </row>
    <row r="115" spans="1:5" ht="25.5">
      <c r="A115" s="681"/>
      <c r="B115" s="681"/>
      <c r="C115" s="681"/>
      <c r="D115" s="682"/>
      <c r="E115" s="681"/>
    </row>
    <row r="116" spans="1:5" ht="25.5">
      <c r="A116" s="681"/>
      <c r="B116" s="681"/>
      <c r="C116" s="681"/>
      <c r="D116" s="682"/>
      <c r="E116" s="681"/>
    </row>
    <row r="117" spans="1:5" ht="25.5">
      <c r="A117" s="681"/>
      <c r="B117" s="681"/>
      <c r="C117" s="681"/>
      <c r="D117" s="682"/>
      <c r="E117" s="681"/>
    </row>
    <row r="118" spans="1:5" ht="25.5">
      <c r="A118" s="681"/>
      <c r="B118" s="681"/>
      <c r="C118" s="681"/>
      <c r="D118" s="682"/>
      <c r="E118" s="681"/>
    </row>
    <row r="119" spans="1:5" ht="25.5">
      <c r="A119" s="681"/>
      <c r="B119" s="681"/>
      <c r="C119" s="681"/>
      <c r="D119" s="682"/>
      <c r="E119" s="681"/>
    </row>
    <row r="120" spans="1:5" ht="25.5">
      <c r="A120" s="681"/>
      <c r="B120" s="681"/>
      <c r="C120" s="681"/>
      <c r="D120" s="682"/>
      <c r="E120" s="681"/>
    </row>
    <row r="121" spans="1:5" ht="25.5">
      <c r="A121" s="681"/>
      <c r="B121" s="681"/>
      <c r="C121" s="681"/>
      <c r="D121" s="682"/>
      <c r="E121" s="681"/>
    </row>
    <row r="122" spans="1:5" ht="25.5">
      <c r="A122" s="681"/>
      <c r="B122" s="681"/>
      <c r="C122" s="681"/>
      <c r="D122" s="682"/>
      <c r="E122" s="681"/>
    </row>
    <row r="123" spans="1:5" ht="25.5">
      <c r="A123" s="681"/>
      <c r="B123" s="681"/>
      <c r="C123" s="681"/>
      <c r="D123" s="682"/>
      <c r="E123" s="681"/>
    </row>
    <row r="124" spans="1:5" ht="25.5">
      <c r="A124" s="681"/>
      <c r="B124" s="681"/>
      <c r="C124" s="681"/>
      <c r="D124" s="682"/>
      <c r="E124" s="681"/>
    </row>
    <row r="125" spans="1:5" ht="25.5">
      <c r="A125" s="681"/>
      <c r="B125" s="681"/>
      <c r="C125" s="681"/>
      <c r="D125" s="682"/>
      <c r="E125" s="681"/>
    </row>
    <row r="126" spans="1:5" ht="25.5">
      <c r="A126" s="681"/>
      <c r="B126" s="681"/>
      <c r="C126" s="681"/>
      <c r="D126" s="682"/>
      <c r="E126" s="681"/>
    </row>
    <row r="127" spans="1:5" ht="25.5">
      <c r="A127" s="681"/>
      <c r="B127" s="681"/>
      <c r="C127" s="681"/>
      <c r="D127" s="682"/>
      <c r="E127" s="681"/>
    </row>
    <row r="128" spans="1:5" ht="25.5">
      <c r="A128" s="681"/>
      <c r="B128" s="681"/>
      <c r="C128" s="681"/>
      <c r="D128" s="682"/>
      <c r="E128" s="681"/>
    </row>
    <row r="129" spans="1:5" ht="25.5">
      <c r="A129" s="681"/>
      <c r="B129" s="681"/>
      <c r="C129" s="681"/>
      <c r="D129" s="682"/>
      <c r="E129" s="681"/>
    </row>
    <row r="130" spans="1:5" ht="25.5">
      <c r="A130" s="681"/>
      <c r="B130" s="681"/>
      <c r="C130" s="681"/>
      <c r="D130" s="682"/>
      <c r="E130" s="681"/>
    </row>
    <row r="131" spans="1:5" ht="25.5">
      <c r="A131" s="681"/>
      <c r="B131" s="681"/>
      <c r="C131" s="681"/>
      <c r="D131" s="682"/>
      <c r="E131" s="681"/>
    </row>
    <row r="132" spans="1:5" ht="25.5">
      <c r="A132" s="681"/>
      <c r="B132" s="681"/>
      <c r="C132" s="681"/>
      <c r="D132" s="682"/>
      <c r="E132" s="681"/>
    </row>
    <row r="133" spans="1:5" ht="25.5">
      <c r="A133" s="681"/>
      <c r="B133" s="681"/>
      <c r="C133" s="681"/>
      <c r="D133" s="682"/>
      <c r="E133" s="681"/>
    </row>
    <row r="134" spans="1:5" ht="25.5">
      <c r="A134" s="681"/>
      <c r="B134" s="681"/>
      <c r="C134" s="681"/>
      <c r="D134" s="682"/>
      <c r="E134" s="681"/>
    </row>
    <row r="135" spans="1:5" ht="25.5">
      <c r="A135" s="681"/>
      <c r="B135" s="681"/>
      <c r="C135" s="681"/>
      <c r="D135" s="682"/>
      <c r="E135" s="681"/>
    </row>
    <row r="136" spans="1:5" ht="25.5">
      <c r="A136" s="681"/>
      <c r="B136" s="681"/>
      <c r="C136" s="681"/>
      <c r="D136" s="682"/>
      <c r="E136" s="681"/>
    </row>
    <row r="137" spans="1:5" ht="25.5">
      <c r="A137" s="681"/>
      <c r="B137" s="681"/>
      <c r="C137" s="681"/>
      <c r="D137" s="682"/>
      <c r="E137" s="681"/>
    </row>
    <row r="138" spans="1:5" ht="25.5">
      <c r="A138" s="681"/>
      <c r="B138" s="681"/>
      <c r="C138" s="681"/>
      <c r="D138" s="682"/>
      <c r="E138" s="681"/>
    </row>
    <row r="139" spans="1:5" ht="25.5">
      <c r="A139" s="681"/>
      <c r="B139" s="681"/>
      <c r="C139" s="681"/>
      <c r="D139" s="682"/>
      <c r="E139" s="681"/>
    </row>
    <row r="140" spans="1:5" ht="25.5">
      <c r="A140" s="681"/>
      <c r="B140" s="681"/>
      <c r="C140" s="681"/>
      <c r="D140" s="682"/>
      <c r="E140" s="681"/>
    </row>
    <row r="141" spans="1:5" ht="25.5">
      <c r="A141" s="681"/>
      <c r="B141" s="681"/>
      <c r="C141" s="681"/>
      <c r="D141" s="682"/>
      <c r="E141" s="681"/>
    </row>
    <row r="142" spans="1:5" ht="25.5">
      <c r="A142" s="681"/>
      <c r="B142" s="681"/>
      <c r="C142" s="681"/>
      <c r="D142" s="682"/>
      <c r="E142" s="681"/>
    </row>
    <row r="143" spans="1:5" ht="25.5">
      <c r="A143" s="681"/>
      <c r="B143" s="681"/>
      <c r="C143" s="681"/>
      <c r="D143" s="682"/>
      <c r="E143" s="681"/>
    </row>
    <row r="144" spans="1:5" ht="25.5">
      <c r="A144" s="681"/>
      <c r="B144" s="681"/>
      <c r="C144" s="681"/>
      <c r="D144" s="682"/>
      <c r="E144" s="681"/>
    </row>
    <row r="145" spans="1:5" ht="25.5">
      <c r="A145" s="681"/>
      <c r="B145" s="681"/>
      <c r="C145" s="681"/>
      <c r="D145" s="682"/>
      <c r="E145" s="681"/>
    </row>
    <row r="146" spans="1:5" ht="25.5">
      <c r="A146" s="681"/>
      <c r="B146" s="681"/>
      <c r="C146" s="681"/>
      <c r="D146" s="682"/>
      <c r="E146" s="681"/>
    </row>
    <row r="147" spans="1:5" ht="25.5">
      <c r="A147" s="681"/>
      <c r="B147" s="681"/>
      <c r="C147" s="681"/>
      <c r="D147" s="682"/>
      <c r="E147" s="681"/>
    </row>
    <row r="148" spans="1:5" ht="25.5">
      <c r="A148" s="681"/>
      <c r="B148" s="681"/>
      <c r="C148" s="681"/>
      <c r="D148" s="682"/>
      <c r="E148" s="681"/>
    </row>
    <row r="149" spans="1:5" ht="25.5">
      <c r="A149" s="681"/>
      <c r="B149" s="681"/>
      <c r="C149" s="681"/>
      <c r="D149" s="682"/>
      <c r="E149" s="681"/>
    </row>
    <row r="150" spans="1:5" ht="25.5">
      <c r="A150" s="681"/>
      <c r="B150" s="681"/>
      <c r="C150" s="681"/>
      <c r="D150" s="682"/>
      <c r="E150" s="681"/>
    </row>
    <row r="151" spans="1:5" ht="25.5">
      <c r="A151" s="681"/>
      <c r="B151" s="681"/>
      <c r="C151" s="681"/>
      <c r="D151" s="682"/>
      <c r="E151" s="681"/>
    </row>
    <row r="152" spans="1:5" ht="25.5">
      <c r="A152" s="681"/>
      <c r="B152" s="681"/>
      <c r="C152" s="681"/>
      <c r="D152" s="682"/>
      <c r="E152" s="681"/>
    </row>
    <row r="153" spans="1:5" ht="25.5">
      <c r="A153" s="681"/>
      <c r="B153" s="681"/>
      <c r="C153" s="681"/>
      <c r="D153" s="682"/>
      <c r="E153" s="681"/>
    </row>
    <row r="154" spans="1:5" ht="25.5">
      <c r="A154" s="681"/>
      <c r="B154" s="681"/>
      <c r="C154" s="681"/>
      <c r="D154" s="682"/>
      <c r="E154" s="681"/>
    </row>
    <row r="155" spans="1:5" ht="25.5">
      <c r="A155" s="681"/>
      <c r="B155" s="681"/>
      <c r="C155" s="681"/>
      <c r="D155" s="682"/>
      <c r="E155" s="681"/>
    </row>
    <row r="156" spans="1:5" ht="25.5">
      <c r="A156" s="681"/>
      <c r="B156" s="681"/>
      <c r="C156" s="681"/>
      <c r="D156" s="682"/>
      <c r="E156" s="681"/>
    </row>
    <row r="157" spans="1:5" ht="25.5">
      <c r="A157" s="681"/>
      <c r="B157" s="681"/>
      <c r="C157" s="681"/>
      <c r="D157" s="682"/>
      <c r="E157" s="681"/>
    </row>
    <row r="158" spans="1:5" ht="25.5">
      <c r="A158" s="681"/>
      <c r="B158" s="681"/>
      <c r="C158" s="681"/>
      <c r="D158" s="682"/>
      <c r="E158" s="681"/>
    </row>
    <row r="159" spans="1:5" ht="25.5">
      <c r="A159" s="681"/>
      <c r="B159" s="681"/>
      <c r="C159" s="681"/>
      <c r="D159" s="682"/>
      <c r="E159" s="681"/>
    </row>
    <row r="160" spans="1:5" ht="25.5">
      <c r="A160" s="681"/>
      <c r="B160" s="681"/>
      <c r="C160" s="681"/>
      <c r="D160" s="682"/>
      <c r="E160" s="681"/>
    </row>
    <row r="161" spans="1:5" ht="25.5">
      <c r="A161" s="681"/>
      <c r="B161" s="681"/>
      <c r="C161" s="681"/>
      <c r="D161" s="682"/>
      <c r="E161" s="681"/>
    </row>
    <row r="162" spans="1:5" ht="25.5">
      <c r="A162" s="681"/>
      <c r="B162" s="681"/>
      <c r="C162" s="681"/>
      <c r="D162" s="682"/>
      <c r="E162" s="681"/>
    </row>
    <row r="163" spans="1:5" ht="25.5">
      <c r="A163" s="681"/>
      <c r="B163" s="681"/>
      <c r="C163" s="681"/>
      <c r="D163" s="682"/>
      <c r="E163" s="681"/>
    </row>
    <row r="164" spans="1:5" ht="25.5">
      <c r="A164" s="681"/>
      <c r="B164" s="681"/>
      <c r="C164" s="681"/>
      <c r="D164" s="682"/>
      <c r="E164" s="681"/>
    </row>
    <row r="165" spans="1:5" ht="25.5">
      <c r="A165" s="681"/>
      <c r="B165" s="681"/>
      <c r="C165" s="681"/>
      <c r="D165" s="682"/>
      <c r="E165" s="681"/>
    </row>
    <row r="166" spans="1:5" ht="25.5">
      <c r="A166" s="681"/>
      <c r="B166" s="681"/>
      <c r="C166" s="681"/>
      <c r="D166" s="682"/>
      <c r="E166" s="681"/>
    </row>
    <row r="167" spans="1:5" ht="25.5">
      <c r="A167" s="681"/>
      <c r="B167" s="681"/>
      <c r="C167" s="681"/>
      <c r="D167" s="682"/>
      <c r="E167" s="681"/>
    </row>
    <row r="168" spans="1:5" ht="25.5">
      <c r="A168" s="681"/>
      <c r="B168" s="681"/>
      <c r="C168" s="681"/>
      <c r="D168" s="682"/>
      <c r="E168" s="681"/>
    </row>
    <row r="169" spans="1:5" ht="25.5">
      <c r="A169" s="681"/>
      <c r="B169" s="681"/>
      <c r="C169" s="681"/>
      <c r="D169" s="682"/>
      <c r="E169" s="681"/>
    </row>
    <row r="170" spans="1:5" ht="25.5">
      <c r="A170" s="681"/>
      <c r="B170" s="681"/>
      <c r="C170" s="681"/>
      <c r="D170" s="682"/>
      <c r="E170" s="681"/>
    </row>
    <row r="171" spans="1:5" ht="25.5">
      <c r="A171" s="681"/>
      <c r="B171" s="681"/>
      <c r="C171" s="681"/>
      <c r="D171" s="682"/>
      <c r="E171" s="681"/>
    </row>
    <row r="172" spans="1:5" ht="25.5">
      <c r="A172" s="681"/>
      <c r="B172" s="681"/>
      <c r="C172" s="681"/>
      <c r="D172" s="682"/>
      <c r="E172" s="681"/>
    </row>
    <row r="173" spans="1:5" ht="25.5">
      <c r="A173" s="681"/>
      <c r="B173" s="681"/>
      <c r="C173" s="681"/>
      <c r="D173" s="682"/>
      <c r="E173" s="681"/>
    </row>
    <row r="174" spans="1:5" ht="25.5">
      <c r="A174" s="681"/>
      <c r="B174" s="681"/>
      <c r="C174" s="681"/>
      <c r="D174" s="682"/>
      <c r="E174" s="681"/>
    </row>
    <row r="175" spans="1:5" ht="25.5">
      <c r="A175" s="681"/>
      <c r="B175" s="681"/>
      <c r="C175" s="681"/>
      <c r="D175" s="682"/>
      <c r="E175" s="681"/>
    </row>
    <row r="176" spans="1:5" ht="25.5">
      <c r="A176" s="681"/>
      <c r="B176" s="681"/>
      <c r="C176" s="681"/>
      <c r="D176" s="682"/>
      <c r="E176" s="681"/>
    </row>
    <row r="177" spans="1:5" ht="25.5">
      <c r="A177" s="681"/>
      <c r="B177" s="681"/>
      <c r="C177" s="681"/>
      <c r="D177" s="682"/>
      <c r="E177" s="681"/>
    </row>
    <row r="178" spans="1:5" ht="25.5">
      <c r="A178" s="681"/>
      <c r="B178" s="681"/>
      <c r="C178" s="681"/>
      <c r="D178" s="682"/>
      <c r="E178" s="681"/>
    </row>
    <row r="179" spans="1:5" ht="25.5">
      <c r="A179" s="681"/>
      <c r="B179" s="681"/>
      <c r="C179" s="681"/>
      <c r="D179" s="682"/>
      <c r="E179" s="681"/>
    </row>
    <row r="180" spans="1:5" ht="25.5">
      <c r="A180" s="681"/>
      <c r="B180" s="681"/>
      <c r="C180" s="681"/>
      <c r="D180" s="682"/>
      <c r="E180" s="681"/>
    </row>
    <row r="181" spans="1:5" ht="25.5">
      <c r="A181" s="681"/>
      <c r="B181" s="681"/>
      <c r="C181" s="681"/>
      <c r="D181" s="682"/>
      <c r="E181" s="681"/>
    </row>
    <row r="182" spans="1:5" ht="25.5">
      <c r="A182" s="681"/>
      <c r="B182" s="681"/>
      <c r="C182" s="681"/>
      <c r="D182" s="682"/>
      <c r="E182" s="681"/>
    </row>
    <row r="183" spans="1:5" ht="25.5">
      <c r="A183" s="681"/>
      <c r="B183" s="681"/>
      <c r="C183" s="681"/>
      <c r="D183" s="682"/>
      <c r="E183" s="681"/>
    </row>
    <row r="184" spans="1:5" ht="25.5">
      <c r="A184" s="681"/>
      <c r="B184" s="681"/>
      <c r="C184" s="681"/>
      <c r="D184" s="682"/>
      <c r="E184" s="681"/>
    </row>
    <row r="185" spans="1:5" ht="25.5">
      <c r="A185" s="681"/>
      <c r="B185" s="681"/>
      <c r="C185" s="681"/>
      <c r="D185" s="682"/>
      <c r="E185" s="681"/>
    </row>
    <row r="186" spans="1:5" ht="25.5">
      <c r="A186" s="681"/>
      <c r="B186" s="681"/>
      <c r="C186" s="681"/>
      <c r="D186" s="682"/>
      <c r="E186" s="681"/>
    </row>
    <row r="187" spans="1:5" ht="25.5">
      <c r="A187" s="681"/>
      <c r="B187" s="681"/>
      <c r="C187" s="681"/>
      <c r="D187" s="682"/>
      <c r="E187" s="681"/>
    </row>
    <row r="188" spans="1:5" ht="25.5">
      <c r="A188" s="681"/>
      <c r="B188" s="681"/>
      <c r="C188" s="681"/>
      <c r="D188" s="682"/>
      <c r="E188" s="681"/>
    </row>
    <row r="189" spans="1:5" ht="25.5">
      <c r="A189" s="681"/>
      <c r="B189" s="681"/>
      <c r="C189" s="681"/>
      <c r="D189" s="682"/>
      <c r="E189" s="681"/>
    </row>
    <row r="190" spans="1:5" ht="25.5">
      <c r="A190" s="681"/>
      <c r="B190" s="681"/>
      <c r="C190" s="681"/>
      <c r="D190" s="682"/>
      <c r="E190" s="681"/>
    </row>
    <row r="191" spans="1:5" ht="25.5">
      <c r="A191" s="681"/>
      <c r="B191" s="681"/>
      <c r="C191" s="681"/>
      <c r="D191" s="682"/>
      <c r="E191" s="681"/>
    </row>
    <row r="192" spans="1:5" ht="25.5">
      <c r="A192" s="681"/>
      <c r="B192" s="681"/>
      <c r="C192" s="681"/>
      <c r="D192" s="682"/>
      <c r="E192" s="681"/>
    </row>
    <row r="193" spans="1:5" ht="25.5">
      <c r="A193" s="681"/>
      <c r="B193" s="681"/>
      <c r="C193" s="681"/>
      <c r="D193" s="682"/>
      <c r="E193" s="681"/>
    </row>
    <row r="194" spans="1:5" ht="25.5">
      <c r="A194" s="681"/>
      <c r="B194" s="681"/>
      <c r="C194" s="681"/>
      <c r="D194" s="682"/>
      <c r="E194" s="681"/>
    </row>
    <row r="195" spans="1:5" ht="25.5">
      <c r="A195" s="681"/>
      <c r="B195" s="681"/>
      <c r="C195" s="681"/>
      <c r="D195" s="682"/>
      <c r="E195" s="681"/>
    </row>
    <row r="196" spans="1:5" ht="25.5">
      <c r="A196" s="681"/>
      <c r="B196" s="681"/>
      <c r="C196" s="681"/>
      <c r="D196" s="682"/>
      <c r="E196" s="681"/>
    </row>
    <row r="197" spans="1:5" ht="25.5">
      <c r="A197" s="681"/>
      <c r="B197" s="681"/>
      <c r="C197" s="681"/>
      <c r="D197" s="682"/>
      <c r="E197" s="681"/>
    </row>
    <row r="198" spans="1:5" ht="25.5">
      <c r="A198" s="681"/>
      <c r="B198" s="681"/>
      <c r="C198" s="681"/>
      <c r="D198" s="682"/>
      <c r="E198" s="681"/>
    </row>
    <row r="199" spans="1:5" ht="25.5">
      <c r="A199" s="681"/>
      <c r="B199" s="681"/>
      <c r="C199" s="681"/>
      <c r="D199" s="682"/>
      <c r="E199" s="681"/>
    </row>
    <row r="200" spans="1:5" ht="25.5">
      <c r="A200" s="681"/>
      <c r="B200" s="681"/>
      <c r="C200" s="681"/>
      <c r="D200" s="682"/>
      <c r="E200" s="681"/>
    </row>
    <row r="201" spans="1:5" ht="25.5">
      <c r="A201" s="681"/>
      <c r="B201" s="681"/>
      <c r="C201" s="681"/>
      <c r="D201" s="682"/>
      <c r="E201" s="681"/>
    </row>
    <row r="202" spans="1:5" ht="25.5">
      <c r="A202" s="681"/>
      <c r="B202" s="681"/>
      <c r="C202" s="681"/>
      <c r="D202" s="682"/>
      <c r="E202" s="681"/>
    </row>
    <row r="203" spans="1:5" ht="25.5">
      <c r="A203" s="681"/>
      <c r="B203" s="681"/>
      <c r="C203" s="681"/>
      <c r="D203" s="682"/>
      <c r="E203" s="681"/>
    </row>
    <row r="204" spans="1:5" ht="25.5">
      <c r="A204" s="681"/>
      <c r="B204" s="681"/>
      <c r="C204" s="681"/>
      <c r="D204" s="682"/>
      <c r="E204" s="681"/>
    </row>
    <row r="205" spans="1:5" ht="25.5">
      <c r="A205" s="681"/>
      <c r="B205" s="681"/>
      <c r="C205" s="681"/>
      <c r="D205" s="682"/>
      <c r="E205" s="681"/>
    </row>
    <row r="206" spans="1:5" ht="25.5">
      <c r="A206" s="681"/>
      <c r="B206" s="681"/>
      <c r="C206" s="681"/>
      <c r="D206" s="682"/>
      <c r="E206" s="681"/>
    </row>
    <row r="207" spans="1:5" ht="25.5">
      <c r="A207" s="681"/>
      <c r="B207" s="681"/>
      <c r="C207" s="681"/>
      <c r="D207" s="682"/>
      <c r="E207" s="681"/>
    </row>
    <row r="208" spans="1:5" ht="25.5">
      <c r="A208" s="681"/>
      <c r="B208" s="681"/>
      <c r="C208" s="681"/>
      <c r="D208" s="682"/>
      <c r="E208" s="681"/>
    </row>
    <row r="209" spans="1:5" ht="25.5">
      <c r="A209" s="681"/>
      <c r="B209" s="681"/>
      <c r="C209" s="681"/>
      <c r="D209" s="682"/>
      <c r="E209" s="681"/>
    </row>
    <row r="210" spans="1:5" ht="25.5">
      <c r="A210" s="681"/>
      <c r="B210" s="681"/>
      <c r="C210" s="681"/>
      <c r="D210" s="682"/>
      <c r="E210" s="681"/>
    </row>
    <row r="211" spans="1:5" ht="25.5">
      <c r="A211" s="681"/>
      <c r="B211" s="681"/>
      <c r="C211" s="681"/>
      <c r="D211" s="682"/>
      <c r="E211" s="681"/>
    </row>
    <row r="212" spans="1:5" ht="25.5">
      <c r="A212" s="681"/>
      <c r="B212" s="681"/>
      <c r="C212" s="681"/>
      <c r="D212" s="682"/>
      <c r="E212" s="681"/>
    </row>
    <row r="213" spans="1:5" ht="25.5">
      <c r="A213" s="681"/>
      <c r="B213" s="681"/>
      <c r="C213" s="681"/>
      <c r="D213" s="682"/>
      <c r="E213" s="681"/>
    </row>
    <row r="214" spans="1:5" ht="25.5">
      <c r="A214" s="681"/>
      <c r="B214" s="681"/>
      <c r="C214" s="681"/>
      <c r="D214" s="682"/>
      <c r="E214" s="681"/>
    </row>
    <row r="215" spans="1:5" ht="25.5">
      <c r="A215" s="681"/>
      <c r="B215" s="681"/>
      <c r="C215" s="681"/>
      <c r="D215" s="682"/>
      <c r="E215" s="681"/>
    </row>
    <row r="216" spans="1:5" ht="25.5">
      <c r="A216" s="681"/>
      <c r="B216" s="681"/>
      <c r="C216" s="681"/>
      <c r="D216" s="682"/>
      <c r="E216" s="681"/>
    </row>
    <row r="217" spans="1:5" ht="25.5">
      <c r="A217" s="681"/>
      <c r="B217" s="681"/>
      <c r="C217" s="681"/>
      <c r="D217" s="682"/>
      <c r="E217" s="681"/>
    </row>
    <row r="218" spans="1:5" ht="25.5">
      <c r="A218" s="681"/>
      <c r="B218" s="681"/>
      <c r="C218" s="681"/>
      <c r="D218" s="682"/>
      <c r="E218" s="681"/>
    </row>
    <row r="219" spans="1:5" ht="25.5">
      <c r="A219" s="681"/>
      <c r="B219" s="681"/>
      <c r="C219" s="681"/>
      <c r="D219" s="682"/>
      <c r="E219" s="681"/>
    </row>
    <row r="220" spans="1:5" ht="25.5">
      <c r="A220" s="681"/>
      <c r="B220" s="681"/>
      <c r="C220" s="681"/>
      <c r="D220" s="682"/>
      <c r="E220" s="681"/>
    </row>
    <row r="221" spans="1:5" ht="25.5">
      <c r="A221" s="681"/>
      <c r="B221" s="681"/>
      <c r="C221" s="681"/>
      <c r="D221" s="682"/>
      <c r="E221" s="681"/>
    </row>
    <row r="222" spans="1:5" ht="25.5">
      <c r="A222" s="681"/>
      <c r="B222" s="681"/>
      <c r="C222" s="681"/>
      <c r="D222" s="682"/>
      <c r="E222" s="681"/>
    </row>
    <row r="223" spans="1:5" ht="25.5">
      <c r="A223" s="681"/>
      <c r="B223" s="681"/>
      <c r="C223" s="681"/>
      <c r="D223" s="682"/>
      <c r="E223" s="681"/>
    </row>
    <row r="224" spans="1:5" ht="25.5">
      <c r="A224" s="681"/>
      <c r="B224" s="681"/>
      <c r="C224" s="681"/>
      <c r="D224" s="682"/>
      <c r="E224" s="681"/>
    </row>
    <row r="225" spans="1:5" ht="25.5">
      <c r="A225" s="681"/>
      <c r="B225" s="681"/>
      <c r="C225" s="681"/>
      <c r="D225" s="682"/>
      <c r="E225" s="681"/>
    </row>
  </sheetData>
  <mergeCells count="12">
    <mergeCell ref="G12:H12"/>
    <mergeCell ref="F13:H13"/>
    <mergeCell ref="A14:H14"/>
    <mergeCell ref="B16:H16"/>
    <mergeCell ref="G1:H1"/>
    <mergeCell ref="G2:H2"/>
    <mergeCell ref="A3:H3"/>
    <mergeCell ref="A4:H4"/>
    <mergeCell ref="A5:A6"/>
    <mergeCell ref="B5:B6"/>
    <mergeCell ref="C5:E5"/>
    <mergeCell ref="F5:H5"/>
  </mergeCells>
  <phoneticPr fontId="177" type="noConversion"/>
  <hyperlinks>
    <hyperlink ref="I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25"/>
  <sheetViews>
    <sheetView zoomScaleNormal="100" workbookViewId="0"/>
  </sheetViews>
  <sheetFormatPr defaultColWidth="8.25" defaultRowHeight="16.5"/>
  <cols>
    <col min="1" max="1" width="10.625" style="653" customWidth="1"/>
    <col min="2" max="2" width="10.125" style="653" customWidth="1"/>
    <col min="3" max="3" width="11.625" style="653" customWidth="1"/>
    <col min="4" max="4" width="11.625" style="654" customWidth="1"/>
    <col min="5" max="7" width="11.625" style="653" customWidth="1"/>
    <col min="8" max="8" width="12.875" style="653" customWidth="1"/>
    <col min="9" max="16384" width="8.25" style="653"/>
  </cols>
  <sheetData>
    <row r="1" spans="1:9" s="655" customFormat="1" ht="21" customHeight="1">
      <c r="A1" s="626" t="s">
        <v>918</v>
      </c>
      <c r="B1" s="627"/>
      <c r="C1" s="624"/>
      <c r="D1" s="627"/>
      <c r="E1" s="624"/>
      <c r="F1" s="626" t="s">
        <v>781</v>
      </c>
      <c r="G1" s="1787" t="s">
        <v>1488</v>
      </c>
      <c r="H1" s="1787"/>
      <c r="I1" s="87" t="s">
        <v>125</v>
      </c>
    </row>
    <row r="2" spans="1:9" s="656" customFormat="1" ht="21" customHeight="1">
      <c r="A2" s="626" t="s">
        <v>1446</v>
      </c>
      <c r="B2" s="628" t="s">
        <v>1527</v>
      </c>
      <c r="C2" s="624"/>
      <c r="D2" s="629"/>
      <c r="E2" s="628"/>
      <c r="F2" s="626" t="s">
        <v>988</v>
      </c>
      <c r="G2" s="1782" t="s">
        <v>1538</v>
      </c>
      <c r="H2" s="1782"/>
      <c r="I2" s="655"/>
    </row>
    <row r="3" spans="1:9" ht="37.5" customHeight="1">
      <c r="A3" s="1784" t="s">
        <v>1539</v>
      </c>
      <c r="B3" s="1784"/>
      <c r="C3" s="1784"/>
      <c r="D3" s="1784"/>
      <c r="E3" s="1784"/>
      <c r="F3" s="1784"/>
      <c r="G3" s="1784"/>
      <c r="H3" s="1784"/>
      <c r="I3" s="656"/>
    </row>
    <row r="4" spans="1:9" s="657" customFormat="1" ht="21" customHeight="1">
      <c r="A4" s="1833" t="s">
        <v>1473</v>
      </c>
      <c r="B4" s="1833"/>
      <c r="C4" s="1833"/>
      <c r="D4" s="1833"/>
      <c r="E4" s="1833"/>
      <c r="F4" s="1833"/>
      <c r="G4" s="1833"/>
      <c r="H4" s="1833"/>
      <c r="I4" s="653"/>
    </row>
    <row r="5" spans="1:9" s="657" customFormat="1" ht="36.75" customHeight="1">
      <c r="A5" s="1775" t="s">
        <v>1452</v>
      </c>
      <c r="B5" s="1776" t="s">
        <v>994</v>
      </c>
      <c r="C5" s="1777" t="s">
        <v>1453</v>
      </c>
      <c r="D5" s="1777"/>
      <c r="E5" s="1777"/>
      <c r="F5" s="1778" t="s">
        <v>1454</v>
      </c>
      <c r="G5" s="1778"/>
      <c r="H5" s="1778"/>
    </row>
    <row r="6" spans="1:9" s="657" customFormat="1" ht="36.75" customHeight="1">
      <c r="A6" s="1775"/>
      <c r="B6" s="1776"/>
      <c r="C6" s="662" t="s">
        <v>1530</v>
      </c>
      <c r="D6" s="660" t="s">
        <v>1499</v>
      </c>
      <c r="E6" s="660" t="s">
        <v>1482</v>
      </c>
      <c r="F6" s="662" t="s">
        <v>1530</v>
      </c>
      <c r="G6" s="660" t="s">
        <v>1499</v>
      </c>
      <c r="H6" s="661" t="s">
        <v>1482</v>
      </c>
    </row>
    <row r="7" spans="1:9" s="657" customFormat="1" ht="43.5" customHeight="1">
      <c r="A7" s="632" t="s">
        <v>793</v>
      </c>
      <c r="B7" s="780">
        <v>0</v>
      </c>
      <c r="C7" s="781" t="s">
        <v>1461</v>
      </c>
      <c r="D7" s="781" t="s">
        <v>1461</v>
      </c>
      <c r="E7" s="781" t="s">
        <v>1461</v>
      </c>
      <c r="F7" s="781" t="s">
        <v>1461</v>
      </c>
      <c r="G7" s="781" t="s">
        <v>1461</v>
      </c>
      <c r="H7" s="783" t="s">
        <v>1461</v>
      </c>
    </row>
    <row r="8" spans="1:9" s="657" customFormat="1" ht="43.5" customHeight="1">
      <c r="A8" s="632" t="s">
        <v>1462</v>
      </c>
      <c r="B8" s="784">
        <v>0</v>
      </c>
      <c r="C8" s="666" t="s">
        <v>1461</v>
      </c>
      <c r="D8" s="666" t="s">
        <v>1461</v>
      </c>
      <c r="E8" s="666" t="s">
        <v>1461</v>
      </c>
      <c r="F8" s="666" t="s">
        <v>1461</v>
      </c>
      <c r="G8" s="666" t="s">
        <v>1461</v>
      </c>
      <c r="H8" s="797" t="s">
        <v>1461</v>
      </c>
    </row>
    <row r="9" spans="1:9" s="657" customFormat="1" ht="43.5" customHeight="1">
      <c r="A9" s="632" t="s">
        <v>1463</v>
      </c>
      <c r="B9" s="784">
        <v>0</v>
      </c>
      <c r="C9" s="666" t="s">
        <v>1461</v>
      </c>
      <c r="D9" s="666" t="s">
        <v>1461</v>
      </c>
      <c r="E9" s="666" t="s">
        <v>1461</v>
      </c>
      <c r="F9" s="666" t="s">
        <v>1461</v>
      </c>
      <c r="G9" s="666" t="s">
        <v>1461</v>
      </c>
      <c r="H9" s="797" t="s">
        <v>1461</v>
      </c>
    </row>
    <row r="10" spans="1:9" ht="43.5" customHeight="1">
      <c r="A10" s="644" t="s">
        <v>1464</v>
      </c>
      <c r="B10" s="793">
        <v>0</v>
      </c>
      <c r="C10" s="787" t="s">
        <v>1461</v>
      </c>
      <c r="D10" s="787" t="s">
        <v>1461</v>
      </c>
      <c r="E10" s="787" t="s">
        <v>1461</v>
      </c>
      <c r="F10" s="787" t="s">
        <v>1461</v>
      </c>
      <c r="G10" s="787" t="s">
        <v>1461</v>
      </c>
      <c r="H10" s="798" t="s">
        <v>1461</v>
      </c>
      <c r="I10" s="657"/>
    </row>
    <row r="11" spans="1:9" ht="24.75" customHeight="1">
      <c r="A11" s="790" t="s">
        <v>865</v>
      </c>
      <c r="B11" s="791" t="s">
        <v>821</v>
      </c>
      <c r="D11" s="791" t="s">
        <v>822</v>
      </c>
      <c r="F11" s="791" t="s">
        <v>866</v>
      </c>
      <c r="H11" s="791"/>
    </row>
    <row r="12" spans="1:9" ht="12.75" customHeight="1">
      <c r="A12" s="274"/>
      <c r="B12" s="274"/>
      <c r="C12" s="274"/>
      <c r="D12" s="648" t="s">
        <v>825</v>
      </c>
      <c r="F12" s="274"/>
      <c r="G12" s="1639"/>
      <c r="H12" s="1639"/>
    </row>
    <row r="13" spans="1:9">
      <c r="A13" s="647"/>
      <c r="B13" s="274"/>
      <c r="C13" s="274"/>
      <c r="D13" s="625"/>
      <c r="E13" s="274"/>
      <c r="F13" s="1639"/>
      <c r="G13" s="1639"/>
      <c r="H13" s="1639"/>
    </row>
    <row r="14" spans="1:9" ht="33.75" customHeight="1">
      <c r="A14" s="274" t="s">
        <v>1540</v>
      </c>
      <c r="B14" s="274"/>
      <c r="C14" s="274"/>
      <c r="D14" s="274"/>
      <c r="E14" s="274"/>
      <c r="F14" s="274"/>
      <c r="H14" s="799" t="s">
        <v>1474</v>
      </c>
    </row>
    <row r="15" spans="1:9" ht="16.5" customHeight="1">
      <c r="A15" s="1801" t="s">
        <v>1541</v>
      </c>
      <c r="B15" s="1801"/>
      <c r="C15" s="1801"/>
      <c r="D15" s="1801"/>
      <c r="E15" s="1801"/>
      <c r="F15" s="1801"/>
      <c r="G15" s="1801"/>
      <c r="H15" s="1801"/>
    </row>
    <row r="16" spans="1:9" ht="16.5" customHeight="1">
      <c r="A16" s="647"/>
      <c r="B16" s="647" t="s">
        <v>1542</v>
      </c>
      <c r="C16" s="647"/>
      <c r="D16" s="647"/>
      <c r="E16" s="647"/>
      <c r="F16" s="647"/>
      <c r="G16" s="647"/>
      <c r="H16" s="647"/>
    </row>
    <row r="17" spans="1:8" ht="17.25" customHeight="1">
      <c r="A17" s="274" t="s">
        <v>1543</v>
      </c>
      <c r="B17" s="274"/>
      <c r="C17" s="274"/>
      <c r="D17" s="274"/>
      <c r="E17" s="274"/>
      <c r="F17" s="274"/>
      <c r="G17" s="274"/>
      <c r="H17" s="274"/>
    </row>
    <row r="18" spans="1:8" ht="21.75" customHeight="1"/>
    <row r="19" spans="1:8" ht="21" customHeight="1">
      <c r="A19" s="681"/>
      <c r="B19" s="681"/>
      <c r="C19" s="681"/>
      <c r="D19" s="682"/>
      <c r="E19" s="681"/>
      <c r="F19" s="681"/>
      <c r="G19" s="681"/>
    </row>
    <row r="20" spans="1:8" ht="21" customHeight="1">
      <c r="A20" s="681"/>
      <c r="B20" s="681"/>
      <c r="C20" s="681"/>
      <c r="D20" s="682"/>
      <c r="E20" s="681"/>
      <c r="F20" s="681"/>
      <c r="G20" s="681"/>
    </row>
    <row r="21" spans="1:8" ht="21" customHeight="1">
      <c r="A21" s="681"/>
      <c r="B21" s="681"/>
      <c r="C21" s="681"/>
      <c r="D21" s="682"/>
      <c r="E21" s="681"/>
      <c r="F21" s="681"/>
      <c r="G21" s="681"/>
    </row>
    <row r="22" spans="1:8" ht="21" customHeight="1">
      <c r="A22" s="681"/>
      <c r="B22" s="681"/>
      <c r="C22" s="681"/>
      <c r="D22" s="682"/>
      <c r="E22" s="681"/>
      <c r="F22" s="681"/>
      <c r="G22" s="681"/>
    </row>
    <row r="23" spans="1:8" ht="21" customHeight="1">
      <c r="A23" s="681"/>
      <c r="B23" s="681"/>
      <c r="C23" s="681"/>
      <c r="D23" s="682"/>
      <c r="E23" s="681"/>
      <c r="F23" s="681"/>
      <c r="G23" s="681"/>
    </row>
    <row r="24" spans="1:8" ht="21" customHeight="1">
      <c r="A24" s="681"/>
      <c r="B24" s="681"/>
      <c r="C24" s="681"/>
      <c r="D24" s="682"/>
      <c r="E24" s="681"/>
      <c r="F24" s="681"/>
      <c r="G24" s="681"/>
    </row>
    <row r="25" spans="1:8" ht="21" customHeight="1">
      <c r="A25" s="681"/>
      <c r="B25" s="681"/>
      <c r="C25" s="681"/>
      <c r="D25" s="682"/>
      <c r="E25" s="681"/>
      <c r="F25" s="681"/>
      <c r="G25" s="681"/>
    </row>
    <row r="26" spans="1:8" ht="21" customHeight="1">
      <c r="A26" s="681"/>
      <c r="B26" s="681"/>
      <c r="C26" s="681"/>
      <c r="D26" s="682"/>
      <c r="E26" s="681"/>
      <c r="F26" s="681"/>
      <c r="G26" s="681"/>
    </row>
    <row r="27" spans="1:8" ht="21" customHeight="1">
      <c r="A27" s="681"/>
      <c r="B27" s="681"/>
      <c r="C27" s="681"/>
      <c r="D27" s="682"/>
      <c r="E27" s="681"/>
      <c r="F27" s="681"/>
      <c r="G27" s="681"/>
    </row>
    <row r="28" spans="1:8" ht="21" customHeight="1">
      <c r="A28" s="681"/>
      <c r="B28" s="681"/>
      <c r="C28" s="681"/>
      <c r="D28" s="682"/>
      <c r="E28" s="681"/>
    </row>
    <row r="29" spans="1:8" ht="21" customHeight="1">
      <c r="A29" s="681"/>
      <c r="B29" s="681"/>
      <c r="C29" s="681"/>
      <c r="D29" s="682"/>
      <c r="E29" s="681"/>
    </row>
    <row r="30" spans="1:8" ht="21" customHeight="1">
      <c r="A30" s="681"/>
      <c r="B30" s="681"/>
      <c r="C30" s="681"/>
      <c r="D30" s="682"/>
      <c r="E30" s="681"/>
    </row>
    <row r="31" spans="1:8" ht="21" customHeight="1">
      <c r="A31" s="681"/>
      <c r="B31" s="681"/>
      <c r="C31" s="681"/>
      <c r="D31" s="682"/>
      <c r="E31" s="681"/>
    </row>
    <row r="32" spans="1:8" ht="21" customHeight="1">
      <c r="A32" s="681"/>
      <c r="B32" s="681"/>
      <c r="C32" s="681"/>
      <c r="D32" s="682"/>
      <c r="E32" s="681"/>
    </row>
    <row r="33" spans="1:5" ht="21" customHeight="1">
      <c r="A33" s="681"/>
      <c r="B33" s="681"/>
      <c r="C33" s="681"/>
      <c r="D33" s="682"/>
      <c r="E33" s="681"/>
    </row>
    <row r="34" spans="1:5" ht="21" customHeight="1">
      <c r="A34" s="681"/>
      <c r="B34" s="681"/>
      <c r="C34" s="681"/>
      <c r="D34" s="682"/>
      <c r="E34" s="681"/>
    </row>
    <row r="35" spans="1:5" ht="21" customHeight="1">
      <c r="A35" s="681"/>
      <c r="B35" s="681"/>
      <c r="C35" s="681"/>
      <c r="D35" s="682"/>
      <c r="E35" s="681"/>
    </row>
    <row r="36" spans="1:5" ht="21" customHeight="1">
      <c r="A36" s="681"/>
      <c r="B36" s="681"/>
      <c r="C36" s="681"/>
      <c r="D36" s="682"/>
      <c r="E36" s="681"/>
    </row>
    <row r="37" spans="1:5" ht="21" customHeight="1">
      <c r="A37" s="681"/>
      <c r="B37" s="681"/>
      <c r="C37" s="681"/>
      <c r="D37" s="682"/>
      <c r="E37" s="681"/>
    </row>
    <row r="38" spans="1:5" ht="25.5">
      <c r="A38" s="681"/>
      <c r="B38" s="681"/>
      <c r="C38" s="681"/>
      <c r="D38" s="682"/>
      <c r="E38" s="681"/>
    </row>
    <row r="39" spans="1:5" ht="25.5">
      <c r="A39" s="681"/>
      <c r="B39" s="681"/>
      <c r="C39" s="681"/>
      <c r="D39" s="682"/>
      <c r="E39" s="681"/>
    </row>
    <row r="40" spans="1:5" ht="25.5">
      <c r="A40" s="681"/>
      <c r="B40" s="681"/>
      <c r="C40" s="681"/>
      <c r="D40" s="682"/>
      <c r="E40" s="681"/>
    </row>
    <row r="41" spans="1:5" ht="25.5">
      <c r="A41" s="681"/>
      <c r="B41" s="681"/>
      <c r="C41" s="681"/>
      <c r="D41" s="682"/>
      <c r="E41" s="681"/>
    </row>
    <row r="42" spans="1:5" ht="25.5">
      <c r="A42" s="681"/>
      <c r="B42" s="681"/>
      <c r="C42" s="681"/>
      <c r="D42" s="682"/>
      <c r="E42" s="681"/>
    </row>
    <row r="43" spans="1:5" ht="25.5">
      <c r="A43" s="681"/>
      <c r="B43" s="681"/>
      <c r="C43" s="681"/>
      <c r="D43" s="682"/>
      <c r="E43" s="681"/>
    </row>
    <row r="44" spans="1:5" ht="25.5">
      <c r="A44" s="681"/>
      <c r="B44" s="681"/>
      <c r="C44" s="681"/>
      <c r="D44" s="682"/>
      <c r="E44" s="681"/>
    </row>
    <row r="45" spans="1:5" ht="25.5">
      <c r="A45" s="681"/>
      <c r="B45" s="681"/>
      <c r="C45" s="681"/>
      <c r="D45" s="682"/>
      <c r="E45" s="681"/>
    </row>
    <row r="46" spans="1:5" ht="25.5">
      <c r="A46" s="681"/>
      <c r="B46" s="681"/>
      <c r="C46" s="681"/>
      <c r="D46" s="682"/>
      <c r="E46" s="681"/>
    </row>
    <row r="47" spans="1:5" ht="25.5">
      <c r="A47" s="681"/>
      <c r="B47" s="681"/>
      <c r="C47" s="681"/>
      <c r="D47" s="682"/>
      <c r="E47" s="681"/>
    </row>
    <row r="48" spans="1:5" ht="25.5">
      <c r="A48" s="681"/>
      <c r="B48" s="681"/>
      <c r="C48" s="681"/>
      <c r="D48" s="682"/>
      <c r="E48" s="681"/>
    </row>
    <row r="49" spans="1:5" ht="25.5">
      <c r="A49" s="681"/>
      <c r="B49" s="681"/>
      <c r="C49" s="681"/>
      <c r="D49" s="682"/>
      <c r="E49" s="681"/>
    </row>
    <row r="50" spans="1:5" ht="25.5">
      <c r="A50" s="681"/>
      <c r="B50" s="681"/>
      <c r="C50" s="681"/>
      <c r="D50" s="682"/>
      <c r="E50" s="681"/>
    </row>
    <row r="51" spans="1:5" ht="25.5">
      <c r="A51" s="681"/>
      <c r="B51" s="681"/>
      <c r="C51" s="681"/>
      <c r="D51" s="682"/>
      <c r="E51" s="681"/>
    </row>
    <row r="52" spans="1:5" ht="25.5">
      <c r="A52" s="681"/>
      <c r="B52" s="681"/>
      <c r="C52" s="681"/>
      <c r="D52" s="682"/>
      <c r="E52" s="681"/>
    </row>
    <row r="53" spans="1:5" ht="25.5">
      <c r="A53" s="681"/>
      <c r="B53" s="681"/>
      <c r="C53" s="681"/>
      <c r="D53" s="682"/>
      <c r="E53" s="681"/>
    </row>
    <row r="54" spans="1:5" ht="25.5">
      <c r="A54" s="681"/>
      <c r="B54" s="681"/>
      <c r="C54" s="681"/>
      <c r="D54" s="682"/>
      <c r="E54" s="681"/>
    </row>
    <row r="55" spans="1:5" ht="25.5">
      <c r="A55" s="681"/>
      <c r="B55" s="681"/>
      <c r="C55" s="681"/>
      <c r="D55" s="682"/>
      <c r="E55" s="681"/>
    </row>
    <row r="56" spans="1:5" ht="25.5">
      <c r="A56" s="681"/>
      <c r="B56" s="681"/>
      <c r="C56" s="681"/>
      <c r="D56" s="682"/>
      <c r="E56" s="681"/>
    </row>
    <row r="57" spans="1:5" ht="25.5">
      <c r="A57" s="681"/>
      <c r="B57" s="681"/>
      <c r="C57" s="681"/>
      <c r="D57" s="682"/>
      <c r="E57" s="681"/>
    </row>
    <row r="58" spans="1:5" ht="25.5">
      <c r="A58" s="681"/>
      <c r="B58" s="681"/>
      <c r="C58" s="681"/>
      <c r="D58" s="682"/>
      <c r="E58" s="681"/>
    </row>
    <row r="59" spans="1:5" ht="25.5">
      <c r="A59" s="681"/>
      <c r="B59" s="681"/>
      <c r="C59" s="681"/>
      <c r="D59" s="682"/>
      <c r="E59" s="681"/>
    </row>
    <row r="60" spans="1:5" ht="25.5">
      <c r="A60" s="681"/>
      <c r="B60" s="681"/>
      <c r="C60" s="681"/>
      <c r="D60" s="682"/>
      <c r="E60" s="681"/>
    </row>
    <row r="61" spans="1:5" ht="25.5">
      <c r="A61" s="681"/>
      <c r="B61" s="681"/>
      <c r="C61" s="681"/>
      <c r="D61" s="682"/>
      <c r="E61" s="681"/>
    </row>
    <row r="62" spans="1:5" ht="25.5">
      <c r="A62" s="681"/>
      <c r="B62" s="681"/>
      <c r="C62" s="681"/>
      <c r="D62" s="682"/>
      <c r="E62" s="681"/>
    </row>
    <row r="63" spans="1:5" ht="25.5">
      <c r="A63" s="681"/>
      <c r="B63" s="681"/>
      <c r="C63" s="681"/>
      <c r="D63" s="682"/>
      <c r="E63" s="681"/>
    </row>
    <row r="64" spans="1:5" ht="25.5">
      <c r="A64" s="681"/>
      <c r="B64" s="681"/>
      <c r="C64" s="681"/>
      <c r="D64" s="682"/>
      <c r="E64" s="681"/>
    </row>
    <row r="65" spans="1:5" ht="25.5">
      <c r="A65" s="681"/>
      <c r="B65" s="681"/>
      <c r="C65" s="681"/>
      <c r="D65" s="682"/>
      <c r="E65" s="681"/>
    </row>
    <row r="66" spans="1:5" ht="25.5">
      <c r="A66" s="681"/>
      <c r="B66" s="681"/>
      <c r="C66" s="681"/>
      <c r="D66" s="682"/>
      <c r="E66" s="681"/>
    </row>
    <row r="67" spans="1:5" ht="25.5">
      <c r="A67" s="681"/>
      <c r="B67" s="681"/>
      <c r="C67" s="681"/>
      <c r="D67" s="682"/>
      <c r="E67" s="681"/>
    </row>
    <row r="68" spans="1:5" ht="25.5">
      <c r="A68" s="681"/>
      <c r="B68" s="681"/>
      <c r="C68" s="681"/>
      <c r="D68" s="682"/>
      <c r="E68" s="681"/>
    </row>
    <row r="69" spans="1:5" ht="25.5">
      <c r="A69" s="681"/>
      <c r="B69" s="681"/>
      <c r="C69" s="681"/>
      <c r="D69" s="682"/>
      <c r="E69" s="681"/>
    </row>
    <row r="70" spans="1:5" ht="25.5">
      <c r="A70" s="681"/>
      <c r="B70" s="681"/>
      <c r="C70" s="681"/>
      <c r="D70" s="682"/>
      <c r="E70" s="681"/>
    </row>
    <row r="71" spans="1:5" ht="25.5">
      <c r="A71" s="681"/>
      <c r="B71" s="681"/>
      <c r="C71" s="681"/>
      <c r="D71" s="682"/>
      <c r="E71" s="681"/>
    </row>
    <row r="72" spans="1:5" ht="25.5">
      <c r="A72" s="681"/>
      <c r="B72" s="681"/>
      <c r="C72" s="681"/>
      <c r="D72" s="682"/>
      <c r="E72" s="681"/>
    </row>
    <row r="73" spans="1:5" ht="25.5">
      <c r="A73" s="681"/>
      <c r="B73" s="681"/>
      <c r="C73" s="681"/>
      <c r="D73" s="682"/>
      <c r="E73" s="681"/>
    </row>
    <row r="74" spans="1:5" ht="25.5">
      <c r="A74" s="681"/>
      <c r="B74" s="681"/>
      <c r="C74" s="681"/>
      <c r="D74" s="682"/>
      <c r="E74" s="681"/>
    </row>
    <row r="75" spans="1:5" ht="25.5">
      <c r="A75" s="681"/>
      <c r="B75" s="681"/>
      <c r="C75" s="681"/>
      <c r="D75" s="682"/>
      <c r="E75" s="681"/>
    </row>
    <row r="76" spans="1:5" ht="25.5">
      <c r="A76" s="681"/>
      <c r="B76" s="681"/>
      <c r="C76" s="681"/>
      <c r="D76" s="682"/>
      <c r="E76" s="681"/>
    </row>
    <row r="77" spans="1:5" ht="25.5">
      <c r="A77" s="681"/>
      <c r="B77" s="681"/>
      <c r="C77" s="681"/>
      <c r="D77" s="682"/>
      <c r="E77" s="681"/>
    </row>
    <row r="78" spans="1:5" ht="25.5">
      <c r="A78" s="681"/>
      <c r="B78" s="681"/>
      <c r="C78" s="681"/>
      <c r="D78" s="682"/>
      <c r="E78" s="681"/>
    </row>
    <row r="79" spans="1:5" ht="25.5">
      <c r="A79" s="681"/>
      <c r="B79" s="681"/>
      <c r="C79" s="681"/>
      <c r="D79" s="682"/>
      <c r="E79" s="681"/>
    </row>
    <row r="80" spans="1:5" ht="25.5">
      <c r="A80" s="681"/>
      <c r="B80" s="681"/>
      <c r="C80" s="681"/>
      <c r="D80" s="682"/>
      <c r="E80" s="681"/>
    </row>
    <row r="81" spans="1:5" ht="25.5">
      <c r="A81" s="681"/>
      <c r="B81" s="681"/>
      <c r="C81" s="681"/>
      <c r="D81" s="682"/>
      <c r="E81" s="681"/>
    </row>
    <row r="82" spans="1:5" ht="25.5">
      <c r="A82" s="681"/>
      <c r="B82" s="681"/>
      <c r="C82" s="681"/>
      <c r="D82" s="682"/>
      <c r="E82" s="681"/>
    </row>
    <row r="83" spans="1:5" ht="25.5">
      <c r="A83" s="681"/>
      <c r="B83" s="681"/>
      <c r="C83" s="681"/>
      <c r="D83" s="682"/>
      <c r="E83" s="681"/>
    </row>
    <row r="84" spans="1:5" ht="25.5">
      <c r="A84" s="681"/>
      <c r="B84" s="681"/>
      <c r="C84" s="681"/>
      <c r="D84" s="682"/>
      <c r="E84" s="681"/>
    </row>
    <row r="85" spans="1:5" ht="25.5">
      <c r="A85" s="681"/>
      <c r="B85" s="681"/>
      <c r="C85" s="681"/>
      <c r="D85" s="682"/>
      <c r="E85" s="681"/>
    </row>
    <row r="86" spans="1:5" ht="25.5">
      <c r="A86" s="681"/>
      <c r="B86" s="681"/>
      <c r="C86" s="681"/>
      <c r="D86" s="682"/>
      <c r="E86" s="681"/>
    </row>
    <row r="87" spans="1:5" ht="25.5">
      <c r="A87" s="681"/>
      <c r="B87" s="681"/>
      <c r="C87" s="681"/>
      <c r="D87" s="682"/>
      <c r="E87" s="681"/>
    </row>
    <row r="88" spans="1:5" ht="25.5">
      <c r="A88" s="681"/>
      <c r="B88" s="681"/>
      <c r="C88" s="681"/>
      <c r="D88" s="682"/>
      <c r="E88" s="681"/>
    </row>
    <row r="89" spans="1:5" ht="25.5">
      <c r="A89" s="681"/>
      <c r="B89" s="681"/>
      <c r="C89" s="681"/>
      <c r="D89" s="682"/>
      <c r="E89" s="681"/>
    </row>
    <row r="90" spans="1:5" ht="25.5">
      <c r="A90" s="681"/>
      <c r="B90" s="681"/>
      <c r="C90" s="681"/>
      <c r="D90" s="682"/>
      <c r="E90" s="681"/>
    </row>
    <row r="91" spans="1:5" ht="25.5">
      <c r="A91" s="681"/>
      <c r="B91" s="681"/>
      <c r="C91" s="681"/>
      <c r="D91" s="682"/>
      <c r="E91" s="681"/>
    </row>
    <row r="92" spans="1:5" ht="25.5">
      <c r="A92" s="681"/>
      <c r="B92" s="681"/>
      <c r="C92" s="681"/>
      <c r="D92" s="682"/>
      <c r="E92" s="681"/>
    </row>
    <row r="93" spans="1:5" ht="25.5">
      <c r="A93" s="681"/>
      <c r="B93" s="681"/>
      <c r="C93" s="681"/>
      <c r="D93" s="682"/>
      <c r="E93" s="681"/>
    </row>
    <row r="94" spans="1:5" ht="25.5">
      <c r="A94" s="681"/>
      <c r="B94" s="681"/>
      <c r="C94" s="681"/>
      <c r="D94" s="682"/>
      <c r="E94" s="681"/>
    </row>
    <row r="95" spans="1:5" ht="25.5">
      <c r="A95" s="681"/>
      <c r="B95" s="681"/>
      <c r="C95" s="681"/>
      <c r="D95" s="682"/>
      <c r="E95" s="681"/>
    </row>
    <row r="96" spans="1:5" ht="25.5">
      <c r="A96" s="681"/>
      <c r="B96" s="681"/>
      <c r="C96" s="681"/>
      <c r="D96" s="682"/>
      <c r="E96" s="681"/>
    </row>
    <row r="97" spans="1:5" ht="25.5">
      <c r="A97" s="681"/>
      <c r="B97" s="681"/>
      <c r="C97" s="681"/>
      <c r="D97" s="682"/>
      <c r="E97" s="681"/>
    </row>
    <row r="98" spans="1:5" ht="25.5">
      <c r="A98" s="681"/>
      <c r="B98" s="681"/>
      <c r="C98" s="681"/>
      <c r="D98" s="682"/>
      <c r="E98" s="681"/>
    </row>
    <row r="99" spans="1:5" ht="25.5">
      <c r="A99" s="681"/>
      <c r="B99" s="681"/>
      <c r="C99" s="681"/>
      <c r="D99" s="682"/>
      <c r="E99" s="681"/>
    </row>
    <row r="100" spans="1:5" ht="25.5">
      <c r="A100" s="681"/>
      <c r="B100" s="681"/>
      <c r="C100" s="681"/>
      <c r="D100" s="682"/>
      <c r="E100" s="681"/>
    </row>
    <row r="101" spans="1:5" ht="25.5">
      <c r="A101" s="681"/>
      <c r="B101" s="681"/>
      <c r="C101" s="681"/>
      <c r="D101" s="682"/>
      <c r="E101" s="681"/>
    </row>
    <row r="102" spans="1:5" ht="25.5">
      <c r="A102" s="681"/>
      <c r="B102" s="681"/>
      <c r="C102" s="681"/>
      <c r="D102" s="682"/>
      <c r="E102" s="681"/>
    </row>
    <row r="103" spans="1:5" ht="25.5">
      <c r="A103" s="681"/>
      <c r="B103" s="681"/>
      <c r="C103" s="681"/>
      <c r="D103" s="682"/>
      <c r="E103" s="681"/>
    </row>
    <row r="104" spans="1:5" ht="25.5">
      <c r="A104" s="681"/>
      <c r="B104" s="681"/>
      <c r="C104" s="681"/>
      <c r="D104" s="682"/>
      <c r="E104" s="681"/>
    </row>
    <row r="105" spans="1:5" ht="25.5">
      <c r="A105" s="681"/>
      <c r="B105" s="681"/>
      <c r="C105" s="681"/>
      <c r="D105" s="682"/>
      <c r="E105" s="681"/>
    </row>
    <row r="106" spans="1:5" ht="25.5">
      <c r="A106" s="681"/>
      <c r="B106" s="681"/>
      <c r="C106" s="681"/>
      <c r="D106" s="682"/>
      <c r="E106" s="681"/>
    </row>
    <row r="107" spans="1:5" ht="25.5">
      <c r="A107" s="681"/>
      <c r="B107" s="681"/>
      <c r="C107" s="681"/>
      <c r="D107" s="682"/>
      <c r="E107" s="681"/>
    </row>
    <row r="108" spans="1:5" ht="25.5">
      <c r="A108" s="681"/>
      <c r="B108" s="681"/>
      <c r="C108" s="681"/>
      <c r="D108" s="682"/>
      <c r="E108" s="681"/>
    </row>
    <row r="109" spans="1:5" ht="25.5">
      <c r="A109" s="681"/>
      <c r="B109" s="681"/>
      <c r="C109" s="681"/>
      <c r="D109" s="682"/>
      <c r="E109" s="681"/>
    </row>
    <row r="110" spans="1:5" ht="25.5">
      <c r="A110" s="681"/>
      <c r="B110" s="681"/>
      <c r="C110" s="681"/>
      <c r="D110" s="682"/>
      <c r="E110" s="681"/>
    </row>
    <row r="111" spans="1:5" ht="25.5">
      <c r="A111" s="681"/>
      <c r="B111" s="681"/>
      <c r="C111" s="681"/>
      <c r="D111" s="682"/>
      <c r="E111" s="681"/>
    </row>
    <row r="112" spans="1:5" ht="25.5">
      <c r="A112" s="681"/>
      <c r="B112" s="681"/>
      <c r="C112" s="681"/>
      <c r="D112" s="682"/>
      <c r="E112" s="681"/>
    </row>
    <row r="113" spans="1:5" ht="25.5">
      <c r="A113" s="681"/>
      <c r="B113" s="681"/>
      <c r="C113" s="681"/>
      <c r="D113" s="682"/>
      <c r="E113" s="681"/>
    </row>
    <row r="114" spans="1:5" ht="25.5">
      <c r="A114" s="681"/>
      <c r="B114" s="681"/>
      <c r="C114" s="681"/>
      <c r="D114" s="682"/>
      <c r="E114" s="681"/>
    </row>
    <row r="115" spans="1:5" ht="25.5">
      <c r="A115" s="681"/>
      <c r="B115" s="681"/>
      <c r="C115" s="681"/>
      <c r="D115" s="682"/>
      <c r="E115" s="681"/>
    </row>
    <row r="116" spans="1:5" ht="25.5">
      <c r="A116" s="681"/>
      <c r="B116" s="681"/>
      <c r="C116" s="681"/>
      <c r="D116" s="682"/>
      <c r="E116" s="681"/>
    </row>
    <row r="117" spans="1:5" ht="25.5">
      <c r="A117" s="681"/>
      <c r="B117" s="681"/>
      <c r="C117" s="681"/>
      <c r="D117" s="682"/>
      <c r="E117" s="681"/>
    </row>
    <row r="118" spans="1:5" ht="25.5">
      <c r="A118" s="681"/>
      <c r="B118" s="681"/>
      <c r="C118" s="681"/>
      <c r="D118" s="682"/>
      <c r="E118" s="681"/>
    </row>
    <row r="119" spans="1:5" ht="25.5">
      <c r="A119" s="681"/>
      <c r="B119" s="681"/>
      <c r="C119" s="681"/>
      <c r="D119" s="682"/>
      <c r="E119" s="681"/>
    </row>
    <row r="120" spans="1:5" ht="25.5">
      <c r="A120" s="681"/>
      <c r="B120" s="681"/>
      <c r="C120" s="681"/>
      <c r="D120" s="682"/>
      <c r="E120" s="681"/>
    </row>
    <row r="121" spans="1:5" ht="25.5">
      <c r="A121" s="681"/>
      <c r="B121" s="681"/>
      <c r="C121" s="681"/>
      <c r="D121" s="682"/>
      <c r="E121" s="681"/>
    </row>
    <row r="122" spans="1:5" ht="25.5">
      <c r="A122" s="681"/>
      <c r="B122" s="681"/>
      <c r="C122" s="681"/>
      <c r="D122" s="682"/>
      <c r="E122" s="681"/>
    </row>
    <row r="123" spans="1:5" ht="25.5">
      <c r="A123" s="681"/>
      <c r="B123" s="681"/>
      <c r="C123" s="681"/>
      <c r="D123" s="682"/>
      <c r="E123" s="681"/>
    </row>
    <row r="124" spans="1:5" ht="25.5">
      <c r="A124" s="681"/>
      <c r="B124" s="681"/>
      <c r="C124" s="681"/>
      <c r="D124" s="682"/>
      <c r="E124" s="681"/>
    </row>
    <row r="125" spans="1:5" ht="25.5">
      <c r="A125" s="681"/>
      <c r="B125" s="681"/>
      <c r="C125" s="681"/>
      <c r="D125" s="682"/>
      <c r="E125" s="681"/>
    </row>
    <row r="126" spans="1:5" ht="25.5">
      <c r="A126" s="681"/>
      <c r="B126" s="681"/>
      <c r="C126" s="681"/>
      <c r="D126" s="682"/>
      <c r="E126" s="681"/>
    </row>
    <row r="127" spans="1:5" ht="25.5">
      <c r="A127" s="681"/>
      <c r="B127" s="681"/>
      <c r="C127" s="681"/>
      <c r="D127" s="682"/>
      <c r="E127" s="681"/>
    </row>
    <row r="128" spans="1:5" ht="25.5">
      <c r="A128" s="681"/>
      <c r="B128" s="681"/>
      <c r="C128" s="681"/>
      <c r="D128" s="682"/>
      <c r="E128" s="681"/>
    </row>
    <row r="129" spans="1:5" ht="25.5">
      <c r="A129" s="681"/>
      <c r="B129" s="681"/>
      <c r="C129" s="681"/>
      <c r="D129" s="682"/>
      <c r="E129" s="681"/>
    </row>
    <row r="130" spans="1:5" ht="25.5">
      <c r="A130" s="681"/>
      <c r="B130" s="681"/>
      <c r="C130" s="681"/>
      <c r="D130" s="682"/>
      <c r="E130" s="681"/>
    </row>
    <row r="131" spans="1:5" ht="25.5">
      <c r="A131" s="681"/>
      <c r="B131" s="681"/>
      <c r="C131" s="681"/>
      <c r="D131" s="682"/>
      <c r="E131" s="681"/>
    </row>
    <row r="132" spans="1:5" ht="25.5">
      <c r="A132" s="681"/>
      <c r="B132" s="681"/>
      <c r="C132" s="681"/>
      <c r="D132" s="682"/>
      <c r="E132" s="681"/>
    </row>
    <row r="133" spans="1:5" ht="25.5">
      <c r="A133" s="681"/>
      <c r="B133" s="681"/>
      <c r="C133" s="681"/>
      <c r="D133" s="682"/>
      <c r="E133" s="681"/>
    </row>
    <row r="134" spans="1:5" ht="25.5">
      <c r="A134" s="681"/>
      <c r="B134" s="681"/>
      <c r="C134" s="681"/>
      <c r="D134" s="682"/>
      <c r="E134" s="681"/>
    </row>
    <row r="135" spans="1:5" ht="25.5">
      <c r="A135" s="681"/>
      <c r="B135" s="681"/>
      <c r="C135" s="681"/>
      <c r="D135" s="682"/>
      <c r="E135" s="681"/>
    </row>
    <row r="136" spans="1:5" ht="25.5">
      <c r="A136" s="681"/>
      <c r="B136" s="681"/>
      <c r="C136" s="681"/>
      <c r="D136" s="682"/>
      <c r="E136" s="681"/>
    </row>
    <row r="137" spans="1:5" ht="25.5">
      <c r="A137" s="681"/>
      <c r="B137" s="681"/>
      <c r="C137" s="681"/>
      <c r="D137" s="682"/>
      <c r="E137" s="681"/>
    </row>
    <row r="138" spans="1:5" ht="25.5">
      <c r="A138" s="681"/>
      <c r="B138" s="681"/>
      <c r="C138" s="681"/>
      <c r="D138" s="682"/>
      <c r="E138" s="681"/>
    </row>
    <row r="139" spans="1:5" ht="25.5">
      <c r="A139" s="681"/>
      <c r="B139" s="681"/>
      <c r="C139" s="681"/>
      <c r="D139" s="682"/>
      <c r="E139" s="681"/>
    </row>
    <row r="140" spans="1:5" ht="25.5">
      <c r="A140" s="681"/>
      <c r="B140" s="681"/>
      <c r="C140" s="681"/>
      <c r="D140" s="682"/>
      <c r="E140" s="681"/>
    </row>
    <row r="141" spans="1:5" ht="25.5">
      <c r="A141" s="681"/>
      <c r="B141" s="681"/>
      <c r="C141" s="681"/>
      <c r="D141" s="682"/>
      <c r="E141" s="681"/>
    </row>
    <row r="142" spans="1:5" ht="25.5">
      <c r="A142" s="681"/>
      <c r="B142" s="681"/>
      <c r="C142" s="681"/>
      <c r="D142" s="682"/>
      <c r="E142" s="681"/>
    </row>
    <row r="143" spans="1:5" ht="25.5">
      <c r="A143" s="681"/>
      <c r="B143" s="681"/>
      <c r="C143" s="681"/>
      <c r="D143" s="682"/>
      <c r="E143" s="681"/>
    </row>
    <row r="144" spans="1:5" ht="25.5">
      <c r="A144" s="681"/>
      <c r="B144" s="681"/>
      <c r="C144" s="681"/>
      <c r="D144" s="682"/>
      <c r="E144" s="681"/>
    </row>
    <row r="145" spans="1:5" ht="25.5">
      <c r="A145" s="681"/>
      <c r="B145" s="681"/>
      <c r="C145" s="681"/>
      <c r="D145" s="682"/>
      <c r="E145" s="681"/>
    </row>
    <row r="146" spans="1:5" ht="25.5">
      <c r="A146" s="681"/>
      <c r="B146" s="681"/>
      <c r="C146" s="681"/>
      <c r="D146" s="682"/>
      <c r="E146" s="681"/>
    </row>
    <row r="147" spans="1:5" ht="25.5">
      <c r="A147" s="681"/>
      <c r="B147" s="681"/>
      <c r="C147" s="681"/>
      <c r="D147" s="682"/>
      <c r="E147" s="681"/>
    </row>
    <row r="148" spans="1:5" ht="25.5">
      <c r="A148" s="681"/>
      <c r="B148" s="681"/>
      <c r="C148" s="681"/>
      <c r="D148" s="682"/>
      <c r="E148" s="681"/>
    </row>
    <row r="149" spans="1:5" ht="25.5">
      <c r="A149" s="681"/>
      <c r="B149" s="681"/>
      <c r="C149" s="681"/>
      <c r="D149" s="682"/>
      <c r="E149" s="681"/>
    </row>
    <row r="150" spans="1:5" ht="25.5">
      <c r="A150" s="681"/>
      <c r="B150" s="681"/>
      <c r="C150" s="681"/>
      <c r="D150" s="682"/>
      <c r="E150" s="681"/>
    </row>
    <row r="151" spans="1:5" ht="25.5">
      <c r="A151" s="681"/>
      <c r="B151" s="681"/>
      <c r="C151" s="681"/>
      <c r="D151" s="682"/>
      <c r="E151" s="681"/>
    </row>
    <row r="152" spans="1:5" ht="25.5">
      <c r="A152" s="681"/>
      <c r="B152" s="681"/>
      <c r="C152" s="681"/>
      <c r="D152" s="682"/>
      <c r="E152" s="681"/>
    </row>
    <row r="153" spans="1:5" ht="25.5">
      <c r="A153" s="681"/>
      <c r="B153" s="681"/>
      <c r="C153" s="681"/>
      <c r="D153" s="682"/>
      <c r="E153" s="681"/>
    </row>
    <row r="154" spans="1:5" ht="25.5">
      <c r="A154" s="681"/>
      <c r="B154" s="681"/>
      <c r="C154" s="681"/>
      <c r="D154" s="682"/>
      <c r="E154" s="681"/>
    </row>
    <row r="155" spans="1:5" ht="25.5">
      <c r="A155" s="681"/>
      <c r="B155" s="681"/>
      <c r="C155" s="681"/>
      <c r="D155" s="682"/>
      <c r="E155" s="681"/>
    </row>
    <row r="156" spans="1:5" ht="25.5">
      <c r="A156" s="681"/>
      <c r="B156" s="681"/>
      <c r="C156" s="681"/>
      <c r="D156" s="682"/>
      <c r="E156" s="681"/>
    </row>
    <row r="157" spans="1:5" ht="25.5">
      <c r="A157" s="681"/>
      <c r="B157" s="681"/>
      <c r="C157" s="681"/>
      <c r="D157" s="682"/>
      <c r="E157" s="681"/>
    </row>
    <row r="158" spans="1:5" ht="25.5">
      <c r="A158" s="681"/>
      <c r="B158" s="681"/>
      <c r="C158" s="681"/>
      <c r="D158" s="682"/>
      <c r="E158" s="681"/>
    </row>
    <row r="159" spans="1:5" ht="25.5">
      <c r="A159" s="681"/>
      <c r="B159" s="681"/>
      <c r="C159" s="681"/>
      <c r="D159" s="682"/>
      <c r="E159" s="681"/>
    </row>
    <row r="160" spans="1:5" ht="25.5">
      <c r="A160" s="681"/>
      <c r="B160" s="681"/>
      <c r="C160" s="681"/>
      <c r="D160" s="682"/>
      <c r="E160" s="681"/>
    </row>
    <row r="161" spans="1:5" ht="25.5">
      <c r="A161" s="681"/>
      <c r="B161" s="681"/>
      <c r="C161" s="681"/>
      <c r="D161" s="682"/>
      <c r="E161" s="681"/>
    </row>
    <row r="162" spans="1:5" ht="25.5">
      <c r="A162" s="681"/>
      <c r="B162" s="681"/>
      <c r="C162" s="681"/>
      <c r="D162" s="682"/>
      <c r="E162" s="681"/>
    </row>
    <row r="163" spans="1:5" ht="25.5">
      <c r="A163" s="681"/>
      <c r="B163" s="681"/>
      <c r="C163" s="681"/>
      <c r="D163" s="682"/>
      <c r="E163" s="681"/>
    </row>
    <row r="164" spans="1:5" ht="25.5">
      <c r="A164" s="681"/>
      <c r="B164" s="681"/>
      <c r="C164" s="681"/>
      <c r="D164" s="682"/>
      <c r="E164" s="681"/>
    </row>
    <row r="165" spans="1:5" ht="25.5">
      <c r="A165" s="681"/>
      <c r="B165" s="681"/>
      <c r="C165" s="681"/>
      <c r="D165" s="682"/>
      <c r="E165" s="681"/>
    </row>
    <row r="166" spans="1:5" ht="25.5">
      <c r="A166" s="681"/>
      <c r="B166" s="681"/>
      <c r="C166" s="681"/>
      <c r="D166" s="682"/>
      <c r="E166" s="681"/>
    </row>
    <row r="167" spans="1:5" ht="25.5">
      <c r="A167" s="681"/>
      <c r="B167" s="681"/>
      <c r="C167" s="681"/>
      <c r="D167" s="682"/>
      <c r="E167" s="681"/>
    </row>
    <row r="168" spans="1:5" ht="25.5">
      <c r="A168" s="681"/>
      <c r="B168" s="681"/>
      <c r="C168" s="681"/>
      <c r="D168" s="682"/>
      <c r="E168" s="681"/>
    </row>
    <row r="169" spans="1:5" ht="25.5">
      <c r="A169" s="681"/>
      <c r="B169" s="681"/>
      <c r="C169" s="681"/>
      <c r="D169" s="682"/>
      <c r="E169" s="681"/>
    </row>
    <row r="170" spans="1:5" ht="25.5">
      <c r="A170" s="681"/>
      <c r="B170" s="681"/>
      <c r="C170" s="681"/>
      <c r="D170" s="682"/>
      <c r="E170" s="681"/>
    </row>
    <row r="171" spans="1:5" ht="25.5">
      <c r="A171" s="681"/>
      <c r="B171" s="681"/>
      <c r="C171" s="681"/>
      <c r="D171" s="682"/>
      <c r="E171" s="681"/>
    </row>
    <row r="172" spans="1:5" ht="25.5">
      <c r="A172" s="681"/>
      <c r="B172" s="681"/>
      <c r="C172" s="681"/>
      <c r="D172" s="682"/>
      <c r="E172" s="681"/>
    </row>
    <row r="173" spans="1:5" ht="25.5">
      <c r="A173" s="681"/>
      <c r="B173" s="681"/>
      <c r="C173" s="681"/>
      <c r="D173" s="682"/>
      <c r="E173" s="681"/>
    </row>
    <row r="174" spans="1:5" ht="25.5">
      <c r="A174" s="681"/>
      <c r="B174" s="681"/>
      <c r="C174" s="681"/>
      <c r="D174" s="682"/>
      <c r="E174" s="681"/>
    </row>
    <row r="175" spans="1:5" ht="25.5">
      <c r="A175" s="681"/>
      <c r="B175" s="681"/>
      <c r="C175" s="681"/>
      <c r="D175" s="682"/>
      <c r="E175" s="681"/>
    </row>
    <row r="176" spans="1:5" ht="25.5">
      <c r="A176" s="681"/>
      <c r="B176" s="681"/>
      <c r="C176" s="681"/>
      <c r="D176" s="682"/>
      <c r="E176" s="681"/>
    </row>
    <row r="177" spans="1:5" ht="25.5">
      <c r="A177" s="681"/>
      <c r="B177" s="681"/>
      <c r="C177" s="681"/>
      <c r="D177" s="682"/>
      <c r="E177" s="681"/>
    </row>
    <row r="178" spans="1:5" ht="25.5">
      <c r="A178" s="681"/>
      <c r="B178" s="681"/>
      <c r="C178" s="681"/>
      <c r="D178" s="682"/>
      <c r="E178" s="681"/>
    </row>
    <row r="179" spans="1:5" ht="25.5">
      <c r="A179" s="681"/>
      <c r="B179" s="681"/>
      <c r="C179" s="681"/>
      <c r="D179" s="682"/>
      <c r="E179" s="681"/>
    </row>
    <row r="180" spans="1:5" ht="25.5">
      <c r="A180" s="681"/>
      <c r="B180" s="681"/>
      <c r="C180" s="681"/>
      <c r="D180" s="682"/>
      <c r="E180" s="681"/>
    </row>
    <row r="181" spans="1:5" ht="25.5">
      <c r="A181" s="681"/>
      <c r="B181" s="681"/>
      <c r="C181" s="681"/>
      <c r="D181" s="682"/>
      <c r="E181" s="681"/>
    </row>
    <row r="182" spans="1:5" ht="25.5">
      <c r="A182" s="681"/>
      <c r="B182" s="681"/>
      <c r="C182" s="681"/>
      <c r="D182" s="682"/>
      <c r="E182" s="681"/>
    </row>
    <row r="183" spans="1:5" ht="25.5">
      <c r="A183" s="681"/>
      <c r="B183" s="681"/>
      <c r="C183" s="681"/>
      <c r="D183" s="682"/>
      <c r="E183" s="681"/>
    </row>
    <row r="184" spans="1:5" ht="25.5">
      <c r="A184" s="681"/>
      <c r="B184" s="681"/>
      <c r="C184" s="681"/>
      <c r="D184" s="682"/>
      <c r="E184" s="681"/>
    </row>
    <row r="185" spans="1:5" ht="25.5">
      <c r="A185" s="681"/>
      <c r="B185" s="681"/>
      <c r="C185" s="681"/>
      <c r="D185" s="682"/>
      <c r="E185" s="681"/>
    </row>
    <row r="186" spans="1:5" ht="25.5">
      <c r="A186" s="681"/>
      <c r="B186" s="681"/>
      <c r="C186" s="681"/>
      <c r="D186" s="682"/>
      <c r="E186" s="681"/>
    </row>
    <row r="187" spans="1:5" ht="25.5">
      <c r="A187" s="681"/>
      <c r="B187" s="681"/>
      <c r="C187" s="681"/>
      <c r="D187" s="682"/>
      <c r="E187" s="681"/>
    </row>
    <row r="188" spans="1:5" ht="25.5">
      <c r="A188" s="681"/>
      <c r="B188" s="681"/>
      <c r="C188" s="681"/>
      <c r="D188" s="682"/>
      <c r="E188" s="681"/>
    </row>
    <row r="189" spans="1:5" ht="25.5">
      <c r="A189" s="681"/>
      <c r="B189" s="681"/>
      <c r="C189" s="681"/>
      <c r="D189" s="682"/>
      <c r="E189" s="681"/>
    </row>
    <row r="190" spans="1:5" ht="25.5">
      <c r="A190" s="681"/>
      <c r="B190" s="681"/>
      <c r="C190" s="681"/>
      <c r="D190" s="682"/>
      <c r="E190" s="681"/>
    </row>
    <row r="191" spans="1:5" ht="25.5">
      <c r="A191" s="681"/>
      <c r="B191" s="681"/>
      <c r="C191" s="681"/>
      <c r="D191" s="682"/>
      <c r="E191" s="681"/>
    </row>
    <row r="192" spans="1:5" ht="25.5">
      <c r="A192" s="681"/>
      <c r="B192" s="681"/>
      <c r="C192" s="681"/>
      <c r="D192" s="682"/>
      <c r="E192" s="681"/>
    </row>
    <row r="193" spans="1:5" ht="25.5">
      <c r="A193" s="681"/>
      <c r="B193" s="681"/>
      <c r="C193" s="681"/>
      <c r="D193" s="682"/>
      <c r="E193" s="681"/>
    </row>
    <row r="194" spans="1:5" ht="25.5">
      <c r="A194" s="681"/>
      <c r="B194" s="681"/>
      <c r="C194" s="681"/>
      <c r="D194" s="682"/>
      <c r="E194" s="681"/>
    </row>
    <row r="195" spans="1:5" ht="25.5">
      <c r="A195" s="681"/>
      <c r="B195" s="681"/>
      <c r="C195" s="681"/>
      <c r="D195" s="682"/>
      <c r="E195" s="681"/>
    </row>
    <row r="196" spans="1:5" ht="25.5">
      <c r="A196" s="681"/>
      <c r="B196" s="681"/>
      <c r="C196" s="681"/>
      <c r="D196" s="682"/>
      <c r="E196" s="681"/>
    </row>
    <row r="197" spans="1:5" ht="25.5">
      <c r="A197" s="681"/>
      <c r="B197" s="681"/>
      <c r="C197" s="681"/>
      <c r="D197" s="682"/>
      <c r="E197" s="681"/>
    </row>
    <row r="198" spans="1:5" ht="25.5">
      <c r="A198" s="681"/>
      <c r="B198" s="681"/>
      <c r="C198" s="681"/>
      <c r="D198" s="682"/>
      <c r="E198" s="681"/>
    </row>
    <row r="199" spans="1:5" ht="25.5">
      <c r="A199" s="681"/>
      <c r="B199" s="681"/>
      <c r="C199" s="681"/>
      <c r="D199" s="682"/>
      <c r="E199" s="681"/>
    </row>
    <row r="200" spans="1:5" ht="25.5">
      <c r="A200" s="681"/>
      <c r="B200" s="681"/>
      <c r="C200" s="681"/>
      <c r="D200" s="682"/>
      <c r="E200" s="681"/>
    </row>
    <row r="201" spans="1:5" ht="25.5">
      <c r="A201" s="681"/>
      <c r="B201" s="681"/>
      <c r="C201" s="681"/>
      <c r="D201" s="682"/>
      <c r="E201" s="681"/>
    </row>
    <row r="202" spans="1:5" ht="25.5">
      <c r="A202" s="681"/>
      <c r="B202" s="681"/>
      <c r="C202" s="681"/>
      <c r="D202" s="682"/>
      <c r="E202" s="681"/>
    </row>
    <row r="203" spans="1:5" ht="25.5">
      <c r="A203" s="681"/>
      <c r="B203" s="681"/>
      <c r="C203" s="681"/>
      <c r="D203" s="682"/>
      <c r="E203" s="681"/>
    </row>
    <row r="204" spans="1:5" ht="25.5">
      <c r="A204" s="681"/>
      <c r="B204" s="681"/>
      <c r="C204" s="681"/>
      <c r="D204" s="682"/>
      <c r="E204" s="681"/>
    </row>
    <row r="205" spans="1:5" ht="25.5">
      <c r="A205" s="681"/>
      <c r="B205" s="681"/>
      <c r="C205" s="681"/>
      <c r="D205" s="682"/>
      <c r="E205" s="681"/>
    </row>
    <row r="206" spans="1:5" ht="25.5">
      <c r="A206" s="681"/>
      <c r="B206" s="681"/>
      <c r="C206" s="681"/>
      <c r="D206" s="682"/>
      <c r="E206" s="681"/>
    </row>
    <row r="207" spans="1:5" ht="25.5">
      <c r="A207" s="681"/>
      <c r="B207" s="681"/>
      <c r="C207" s="681"/>
      <c r="D207" s="682"/>
      <c r="E207" s="681"/>
    </row>
    <row r="208" spans="1:5" ht="25.5">
      <c r="A208" s="681"/>
      <c r="B208" s="681"/>
      <c r="C208" s="681"/>
      <c r="D208" s="682"/>
      <c r="E208" s="681"/>
    </row>
    <row r="209" spans="1:5" ht="25.5">
      <c r="A209" s="681"/>
      <c r="B209" s="681"/>
      <c r="C209" s="681"/>
      <c r="D209" s="682"/>
      <c r="E209" s="681"/>
    </row>
    <row r="210" spans="1:5" ht="25.5">
      <c r="A210" s="681"/>
      <c r="B210" s="681"/>
      <c r="C210" s="681"/>
      <c r="D210" s="682"/>
      <c r="E210" s="681"/>
    </row>
    <row r="211" spans="1:5" ht="25.5">
      <c r="A211" s="681"/>
      <c r="B211" s="681"/>
      <c r="C211" s="681"/>
      <c r="D211" s="682"/>
      <c r="E211" s="681"/>
    </row>
    <row r="212" spans="1:5" ht="25.5">
      <c r="A212" s="681"/>
      <c r="B212" s="681"/>
      <c r="C212" s="681"/>
      <c r="D212" s="682"/>
      <c r="E212" s="681"/>
    </row>
    <row r="213" spans="1:5" ht="25.5">
      <c r="A213" s="681"/>
      <c r="B213" s="681"/>
      <c r="C213" s="681"/>
      <c r="D213" s="682"/>
      <c r="E213" s="681"/>
    </row>
    <row r="214" spans="1:5" ht="25.5">
      <c r="A214" s="681"/>
      <c r="B214" s="681"/>
      <c r="C214" s="681"/>
      <c r="D214" s="682"/>
      <c r="E214" s="681"/>
    </row>
    <row r="215" spans="1:5" ht="25.5">
      <c r="A215" s="681"/>
      <c r="B215" s="681"/>
      <c r="C215" s="681"/>
      <c r="D215" s="682"/>
      <c r="E215" s="681"/>
    </row>
    <row r="216" spans="1:5" ht="25.5">
      <c r="A216" s="681"/>
      <c r="B216" s="681"/>
      <c r="C216" s="681"/>
      <c r="D216" s="682"/>
      <c r="E216" s="681"/>
    </row>
    <row r="217" spans="1:5" ht="25.5">
      <c r="A217" s="681"/>
      <c r="B217" s="681"/>
      <c r="C217" s="681"/>
      <c r="D217" s="682"/>
      <c r="E217" s="681"/>
    </row>
    <row r="218" spans="1:5" ht="25.5">
      <c r="A218" s="681"/>
      <c r="B218" s="681"/>
      <c r="C218" s="681"/>
      <c r="D218" s="682"/>
      <c r="E218" s="681"/>
    </row>
    <row r="219" spans="1:5" ht="25.5">
      <c r="A219" s="681"/>
      <c r="B219" s="681"/>
      <c r="C219" s="681"/>
      <c r="D219" s="682"/>
      <c r="E219" s="681"/>
    </row>
    <row r="220" spans="1:5" ht="25.5">
      <c r="A220" s="681"/>
      <c r="B220" s="681"/>
      <c r="C220" s="681"/>
      <c r="D220" s="682"/>
      <c r="E220" s="681"/>
    </row>
    <row r="221" spans="1:5" ht="25.5">
      <c r="A221" s="681"/>
      <c r="B221" s="681"/>
      <c r="C221" s="681"/>
      <c r="D221" s="682"/>
      <c r="E221" s="681"/>
    </row>
    <row r="222" spans="1:5" ht="25.5">
      <c r="A222" s="681"/>
      <c r="B222" s="681"/>
      <c r="C222" s="681"/>
      <c r="D222" s="682"/>
      <c r="E222" s="681"/>
    </row>
    <row r="223" spans="1:5" ht="25.5">
      <c r="A223" s="681"/>
      <c r="B223" s="681"/>
      <c r="C223" s="681"/>
      <c r="D223" s="682"/>
      <c r="E223" s="681"/>
    </row>
    <row r="224" spans="1:5" ht="25.5">
      <c r="A224" s="681"/>
      <c r="B224" s="681"/>
      <c r="C224" s="681"/>
      <c r="D224" s="682"/>
      <c r="E224" s="681"/>
    </row>
    <row r="225" spans="1:5" ht="25.5">
      <c r="A225" s="681"/>
      <c r="B225" s="681"/>
      <c r="C225" s="681"/>
      <c r="D225" s="682"/>
      <c r="E225" s="681"/>
    </row>
  </sheetData>
  <mergeCells count="11">
    <mergeCell ref="G12:H12"/>
    <mergeCell ref="F13:H13"/>
    <mergeCell ref="A15:H15"/>
    <mergeCell ref="G1:H1"/>
    <mergeCell ref="G2:H2"/>
    <mergeCell ref="A3:H3"/>
    <mergeCell ref="A4:H4"/>
    <mergeCell ref="A5:A6"/>
    <mergeCell ref="B5:B6"/>
    <mergeCell ref="C5:E5"/>
    <mergeCell ref="F5:H5"/>
  </mergeCells>
  <phoneticPr fontId="177" type="noConversion"/>
  <hyperlinks>
    <hyperlink ref="I1" location="預告統計資料發布時間表!A1" display="回發布時間表"/>
  </hyperlinks>
  <pageMargins left="0.7" right="0.7" top="0.75" bottom="0.75" header="0.511811023622047" footer="0.511811023622047"/>
  <pageSetup paperSize="9" orientation="portrait" horizontalDpi="300" verticalDpi="300"/>
  <drawing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
  <sheetViews>
    <sheetView topLeftCell="O1" zoomScaleNormal="100" workbookViewId="0">
      <selection activeCell="AM1" sqref="AM1"/>
    </sheetView>
  </sheetViews>
  <sheetFormatPr defaultColWidth="12.125" defaultRowHeight="16.5"/>
  <cols>
    <col min="1" max="1" width="10.125" style="800" customWidth="1"/>
    <col min="2" max="2" width="8.125" style="800" customWidth="1"/>
    <col min="3" max="19" width="7.5" style="800" customWidth="1"/>
    <col min="20" max="20" width="6.5" style="800" customWidth="1"/>
    <col min="21" max="21" width="10.125" style="800" customWidth="1"/>
    <col min="22" max="38" width="8.875" style="800" customWidth="1"/>
    <col min="39" max="256" width="12.125" style="800"/>
    <col min="257" max="257" width="10.125" style="800" customWidth="1"/>
    <col min="258" max="258" width="8.125" style="800" customWidth="1"/>
    <col min="259" max="275" width="7.5" style="800" customWidth="1"/>
    <col min="276" max="276" width="6.5" style="800" customWidth="1"/>
    <col min="277" max="277" width="10.125" style="800" customWidth="1"/>
    <col min="278" max="294" width="8.875" style="800" customWidth="1"/>
    <col min="295" max="512" width="12.125" style="800"/>
    <col min="513" max="513" width="10.125" style="800" customWidth="1"/>
    <col min="514" max="514" width="8.125" style="800" customWidth="1"/>
    <col min="515" max="531" width="7.5" style="800" customWidth="1"/>
    <col min="532" max="532" width="6.5" style="800" customWidth="1"/>
    <col min="533" max="533" width="10.125" style="800" customWidth="1"/>
    <col min="534" max="550" width="8.875" style="800" customWidth="1"/>
    <col min="551" max="768" width="12.125" style="800"/>
    <col min="769" max="769" width="10.125" style="800" customWidth="1"/>
    <col min="770" max="770" width="8.125" style="800" customWidth="1"/>
    <col min="771" max="787" width="7.5" style="800" customWidth="1"/>
    <col min="788" max="788" width="6.5" style="800" customWidth="1"/>
    <col min="789" max="789" width="10.125" style="800" customWidth="1"/>
    <col min="790" max="806" width="8.875" style="800" customWidth="1"/>
    <col min="807" max="1024" width="12.125" style="800"/>
    <col min="1025" max="1025" width="10.125" style="800" customWidth="1"/>
    <col min="1026" max="1026" width="8.125" style="800" customWidth="1"/>
    <col min="1027" max="1043" width="7.5" style="800" customWidth="1"/>
    <col min="1044" max="1044" width="6.5" style="800" customWidth="1"/>
    <col min="1045" max="1045" width="10.125" style="800" customWidth="1"/>
    <col min="1046" max="1062" width="8.875" style="800" customWidth="1"/>
    <col min="1063" max="1280" width="12.125" style="800"/>
    <col min="1281" max="1281" width="10.125" style="800" customWidth="1"/>
    <col min="1282" max="1282" width="8.125" style="800" customWidth="1"/>
    <col min="1283" max="1299" width="7.5" style="800" customWidth="1"/>
    <col min="1300" max="1300" width="6.5" style="800" customWidth="1"/>
    <col min="1301" max="1301" width="10.125" style="800" customWidth="1"/>
    <col min="1302" max="1318" width="8.875" style="800" customWidth="1"/>
    <col min="1319" max="1536" width="12.125" style="800"/>
    <col min="1537" max="1537" width="10.125" style="800" customWidth="1"/>
    <col min="1538" max="1538" width="8.125" style="800" customWidth="1"/>
    <col min="1539" max="1555" width="7.5" style="800" customWidth="1"/>
    <col min="1556" max="1556" width="6.5" style="800" customWidth="1"/>
    <col min="1557" max="1557" width="10.125" style="800" customWidth="1"/>
    <col min="1558" max="1574" width="8.875" style="800" customWidth="1"/>
    <col min="1575" max="1792" width="12.125" style="800"/>
    <col min="1793" max="1793" width="10.125" style="800" customWidth="1"/>
    <col min="1794" max="1794" width="8.125" style="800" customWidth="1"/>
    <col min="1795" max="1811" width="7.5" style="800" customWidth="1"/>
    <col min="1812" max="1812" width="6.5" style="800" customWidth="1"/>
    <col min="1813" max="1813" width="10.125" style="800" customWidth="1"/>
    <col min="1814" max="1830" width="8.875" style="800" customWidth="1"/>
    <col min="1831" max="2048" width="12.125" style="800"/>
    <col min="2049" max="2049" width="10.125" style="800" customWidth="1"/>
    <col min="2050" max="2050" width="8.125" style="800" customWidth="1"/>
    <col min="2051" max="2067" width="7.5" style="800" customWidth="1"/>
    <col min="2068" max="2068" width="6.5" style="800" customWidth="1"/>
    <col min="2069" max="2069" width="10.125" style="800" customWidth="1"/>
    <col min="2070" max="2086" width="8.875" style="800" customWidth="1"/>
    <col min="2087" max="2304" width="12.125" style="800"/>
    <col min="2305" max="2305" width="10.125" style="800" customWidth="1"/>
    <col min="2306" max="2306" width="8.125" style="800" customWidth="1"/>
    <col min="2307" max="2323" width="7.5" style="800" customWidth="1"/>
    <col min="2324" max="2324" width="6.5" style="800" customWidth="1"/>
    <col min="2325" max="2325" width="10.125" style="800" customWidth="1"/>
    <col min="2326" max="2342" width="8.875" style="800" customWidth="1"/>
    <col min="2343" max="2560" width="12.125" style="800"/>
    <col min="2561" max="2561" width="10.125" style="800" customWidth="1"/>
    <col min="2562" max="2562" width="8.125" style="800" customWidth="1"/>
    <col min="2563" max="2579" width="7.5" style="800" customWidth="1"/>
    <col min="2580" max="2580" width="6.5" style="800" customWidth="1"/>
    <col min="2581" max="2581" width="10.125" style="800" customWidth="1"/>
    <col min="2582" max="2598" width="8.875" style="800" customWidth="1"/>
    <col min="2599" max="2816" width="12.125" style="800"/>
    <col min="2817" max="2817" width="10.125" style="800" customWidth="1"/>
    <col min="2818" max="2818" width="8.125" style="800" customWidth="1"/>
    <col min="2819" max="2835" width="7.5" style="800" customWidth="1"/>
    <col min="2836" max="2836" width="6.5" style="800" customWidth="1"/>
    <col min="2837" max="2837" width="10.125" style="800" customWidth="1"/>
    <col min="2838" max="2854" width="8.875" style="800" customWidth="1"/>
    <col min="2855" max="3072" width="12.125" style="800"/>
    <col min="3073" max="3073" width="10.125" style="800" customWidth="1"/>
    <col min="3074" max="3074" width="8.125" style="800" customWidth="1"/>
    <col min="3075" max="3091" width="7.5" style="800" customWidth="1"/>
    <col min="3092" max="3092" width="6.5" style="800" customWidth="1"/>
    <col min="3093" max="3093" width="10.125" style="800" customWidth="1"/>
    <col min="3094" max="3110" width="8.875" style="800" customWidth="1"/>
    <col min="3111" max="3328" width="12.125" style="800"/>
    <col min="3329" max="3329" width="10.125" style="800" customWidth="1"/>
    <col min="3330" max="3330" width="8.125" style="800" customWidth="1"/>
    <col min="3331" max="3347" width="7.5" style="800" customWidth="1"/>
    <col min="3348" max="3348" width="6.5" style="800" customWidth="1"/>
    <col min="3349" max="3349" width="10.125" style="800" customWidth="1"/>
    <col min="3350" max="3366" width="8.875" style="800" customWidth="1"/>
    <col min="3367" max="3584" width="12.125" style="800"/>
    <col min="3585" max="3585" width="10.125" style="800" customWidth="1"/>
    <col min="3586" max="3586" width="8.125" style="800" customWidth="1"/>
    <col min="3587" max="3603" width="7.5" style="800" customWidth="1"/>
    <col min="3604" max="3604" width="6.5" style="800" customWidth="1"/>
    <col min="3605" max="3605" width="10.125" style="800" customWidth="1"/>
    <col min="3606" max="3622" width="8.875" style="800" customWidth="1"/>
    <col min="3623" max="3840" width="12.125" style="800"/>
    <col min="3841" max="3841" width="10.125" style="800" customWidth="1"/>
    <col min="3842" max="3842" width="8.125" style="800" customWidth="1"/>
    <col min="3843" max="3859" width="7.5" style="800" customWidth="1"/>
    <col min="3860" max="3860" width="6.5" style="800" customWidth="1"/>
    <col min="3861" max="3861" width="10.125" style="800" customWidth="1"/>
    <col min="3862" max="3878" width="8.875" style="800" customWidth="1"/>
    <col min="3879" max="4096" width="12.125" style="800"/>
    <col min="4097" max="4097" width="10.125" style="800" customWidth="1"/>
    <col min="4098" max="4098" width="8.125" style="800" customWidth="1"/>
    <col min="4099" max="4115" width="7.5" style="800" customWidth="1"/>
    <col min="4116" max="4116" width="6.5" style="800" customWidth="1"/>
    <col min="4117" max="4117" width="10.125" style="800" customWidth="1"/>
    <col min="4118" max="4134" width="8.875" style="800" customWidth="1"/>
    <col min="4135" max="4352" width="12.125" style="800"/>
    <col min="4353" max="4353" width="10.125" style="800" customWidth="1"/>
    <col min="4354" max="4354" width="8.125" style="800" customWidth="1"/>
    <col min="4355" max="4371" width="7.5" style="800" customWidth="1"/>
    <col min="4372" max="4372" width="6.5" style="800" customWidth="1"/>
    <col min="4373" max="4373" width="10.125" style="800" customWidth="1"/>
    <col min="4374" max="4390" width="8.875" style="800" customWidth="1"/>
    <col min="4391" max="4608" width="12.125" style="800"/>
    <col min="4609" max="4609" width="10.125" style="800" customWidth="1"/>
    <col min="4610" max="4610" width="8.125" style="800" customWidth="1"/>
    <col min="4611" max="4627" width="7.5" style="800" customWidth="1"/>
    <col min="4628" max="4628" width="6.5" style="800" customWidth="1"/>
    <col min="4629" max="4629" width="10.125" style="800" customWidth="1"/>
    <col min="4630" max="4646" width="8.875" style="800" customWidth="1"/>
    <col min="4647" max="4864" width="12.125" style="800"/>
    <col min="4865" max="4865" width="10.125" style="800" customWidth="1"/>
    <col min="4866" max="4866" width="8.125" style="800" customWidth="1"/>
    <col min="4867" max="4883" width="7.5" style="800" customWidth="1"/>
    <col min="4884" max="4884" width="6.5" style="800" customWidth="1"/>
    <col min="4885" max="4885" width="10.125" style="800" customWidth="1"/>
    <col min="4886" max="4902" width="8.875" style="800" customWidth="1"/>
    <col min="4903" max="5120" width="12.125" style="800"/>
    <col min="5121" max="5121" width="10.125" style="800" customWidth="1"/>
    <col min="5122" max="5122" width="8.125" style="800" customWidth="1"/>
    <col min="5123" max="5139" width="7.5" style="800" customWidth="1"/>
    <col min="5140" max="5140" width="6.5" style="800" customWidth="1"/>
    <col min="5141" max="5141" width="10.125" style="800" customWidth="1"/>
    <col min="5142" max="5158" width="8.875" style="800" customWidth="1"/>
    <col min="5159" max="5376" width="12.125" style="800"/>
    <col min="5377" max="5377" width="10.125" style="800" customWidth="1"/>
    <col min="5378" max="5378" width="8.125" style="800" customWidth="1"/>
    <col min="5379" max="5395" width="7.5" style="800" customWidth="1"/>
    <col min="5396" max="5396" width="6.5" style="800" customWidth="1"/>
    <col min="5397" max="5397" width="10.125" style="800" customWidth="1"/>
    <col min="5398" max="5414" width="8.875" style="800" customWidth="1"/>
    <col min="5415" max="5632" width="12.125" style="800"/>
    <col min="5633" max="5633" width="10.125" style="800" customWidth="1"/>
    <col min="5634" max="5634" width="8.125" style="800" customWidth="1"/>
    <col min="5635" max="5651" width="7.5" style="800" customWidth="1"/>
    <col min="5652" max="5652" width="6.5" style="800" customWidth="1"/>
    <col min="5653" max="5653" width="10.125" style="800" customWidth="1"/>
    <col min="5654" max="5670" width="8.875" style="800" customWidth="1"/>
    <col min="5671" max="5888" width="12.125" style="800"/>
    <col min="5889" max="5889" width="10.125" style="800" customWidth="1"/>
    <col min="5890" max="5890" width="8.125" style="800" customWidth="1"/>
    <col min="5891" max="5907" width="7.5" style="800" customWidth="1"/>
    <col min="5908" max="5908" width="6.5" style="800" customWidth="1"/>
    <col min="5909" max="5909" width="10.125" style="800" customWidth="1"/>
    <col min="5910" max="5926" width="8.875" style="800" customWidth="1"/>
    <col min="5927" max="6144" width="12.125" style="800"/>
    <col min="6145" max="6145" width="10.125" style="800" customWidth="1"/>
    <col min="6146" max="6146" width="8.125" style="800" customWidth="1"/>
    <col min="6147" max="6163" width="7.5" style="800" customWidth="1"/>
    <col min="6164" max="6164" width="6.5" style="800" customWidth="1"/>
    <col min="6165" max="6165" width="10.125" style="800" customWidth="1"/>
    <col min="6166" max="6182" width="8.875" style="800" customWidth="1"/>
    <col min="6183" max="6400" width="12.125" style="800"/>
    <col min="6401" max="6401" width="10.125" style="800" customWidth="1"/>
    <col min="6402" max="6402" width="8.125" style="800" customWidth="1"/>
    <col min="6403" max="6419" width="7.5" style="800" customWidth="1"/>
    <col min="6420" max="6420" width="6.5" style="800" customWidth="1"/>
    <col min="6421" max="6421" width="10.125" style="800" customWidth="1"/>
    <col min="6422" max="6438" width="8.875" style="800" customWidth="1"/>
    <col min="6439" max="6656" width="12.125" style="800"/>
    <col min="6657" max="6657" width="10.125" style="800" customWidth="1"/>
    <col min="6658" max="6658" width="8.125" style="800" customWidth="1"/>
    <col min="6659" max="6675" width="7.5" style="800" customWidth="1"/>
    <col min="6676" max="6676" width="6.5" style="800" customWidth="1"/>
    <col min="6677" max="6677" width="10.125" style="800" customWidth="1"/>
    <col min="6678" max="6694" width="8.875" style="800" customWidth="1"/>
    <col min="6695" max="6912" width="12.125" style="800"/>
    <col min="6913" max="6913" width="10.125" style="800" customWidth="1"/>
    <col min="6914" max="6914" width="8.125" style="800" customWidth="1"/>
    <col min="6915" max="6931" width="7.5" style="800" customWidth="1"/>
    <col min="6932" max="6932" width="6.5" style="800" customWidth="1"/>
    <col min="6933" max="6933" width="10.125" style="800" customWidth="1"/>
    <col min="6934" max="6950" width="8.875" style="800" customWidth="1"/>
    <col min="6951" max="7168" width="12.125" style="800"/>
    <col min="7169" max="7169" width="10.125" style="800" customWidth="1"/>
    <col min="7170" max="7170" width="8.125" style="800" customWidth="1"/>
    <col min="7171" max="7187" width="7.5" style="800" customWidth="1"/>
    <col min="7188" max="7188" width="6.5" style="800" customWidth="1"/>
    <col min="7189" max="7189" width="10.125" style="800" customWidth="1"/>
    <col min="7190" max="7206" width="8.875" style="800" customWidth="1"/>
    <col min="7207" max="7424" width="12.125" style="800"/>
    <col min="7425" max="7425" width="10.125" style="800" customWidth="1"/>
    <col min="7426" max="7426" width="8.125" style="800" customWidth="1"/>
    <col min="7427" max="7443" width="7.5" style="800" customWidth="1"/>
    <col min="7444" max="7444" width="6.5" style="800" customWidth="1"/>
    <col min="7445" max="7445" width="10.125" style="800" customWidth="1"/>
    <col min="7446" max="7462" width="8.875" style="800" customWidth="1"/>
    <col min="7463" max="7680" width="12.125" style="800"/>
    <col min="7681" max="7681" width="10.125" style="800" customWidth="1"/>
    <col min="7682" max="7682" width="8.125" style="800" customWidth="1"/>
    <col min="7683" max="7699" width="7.5" style="800" customWidth="1"/>
    <col min="7700" max="7700" width="6.5" style="800" customWidth="1"/>
    <col min="7701" max="7701" width="10.125" style="800" customWidth="1"/>
    <col min="7702" max="7718" width="8.875" style="800" customWidth="1"/>
    <col min="7719" max="7936" width="12.125" style="800"/>
    <col min="7937" max="7937" width="10.125" style="800" customWidth="1"/>
    <col min="7938" max="7938" width="8.125" style="800" customWidth="1"/>
    <col min="7939" max="7955" width="7.5" style="800" customWidth="1"/>
    <col min="7956" max="7956" width="6.5" style="800" customWidth="1"/>
    <col min="7957" max="7957" width="10.125" style="800" customWidth="1"/>
    <col min="7958" max="7974" width="8.875" style="800" customWidth="1"/>
    <col min="7975" max="8192" width="12.125" style="800"/>
    <col min="8193" max="8193" width="10.125" style="800" customWidth="1"/>
    <col min="8194" max="8194" width="8.125" style="800" customWidth="1"/>
    <col min="8195" max="8211" width="7.5" style="800" customWidth="1"/>
    <col min="8212" max="8212" width="6.5" style="800" customWidth="1"/>
    <col min="8213" max="8213" width="10.125" style="800" customWidth="1"/>
    <col min="8214" max="8230" width="8.875" style="800" customWidth="1"/>
    <col min="8231" max="8448" width="12.125" style="800"/>
    <col min="8449" max="8449" width="10.125" style="800" customWidth="1"/>
    <col min="8450" max="8450" width="8.125" style="800" customWidth="1"/>
    <col min="8451" max="8467" width="7.5" style="800" customWidth="1"/>
    <col min="8468" max="8468" width="6.5" style="800" customWidth="1"/>
    <col min="8469" max="8469" width="10.125" style="800" customWidth="1"/>
    <col min="8470" max="8486" width="8.875" style="800" customWidth="1"/>
    <col min="8487" max="8704" width="12.125" style="800"/>
    <col min="8705" max="8705" width="10.125" style="800" customWidth="1"/>
    <col min="8706" max="8706" width="8.125" style="800" customWidth="1"/>
    <col min="8707" max="8723" width="7.5" style="800" customWidth="1"/>
    <col min="8724" max="8724" width="6.5" style="800" customWidth="1"/>
    <col min="8725" max="8725" width="10.125" style="800" customWidth="1"/>
    <col min="8726" max="8742" width="8.875" style="800" customWidth="1"/>
    <col min="8743" max="8960" width="12.125" style="800"/>
    <col min="8961" max="8961" width="10.125" style="800" customWidth="1"/>
    <col min="8962" max="8962" width="8.125" style="800" customWidth="1"/>
    <col min="8963" max="8979" width="7.5" style="800" customWidth="1"/>
    <col min="8980" max="8980" width="6.5" style="800" customWidth="1"/>
    <col min="8981" max="8981" width="10.125" style="800" customWidth="1"/>
    <col min="8982" max="8998" width="8.875" style="800" customWidth="1"/>
    <col min="8999" max="9216" width="12.125" style="800"/>
    <col min="9217" max="9217" width="10.125" style="800" customWidth="1"/>
    <col min="9218" max="9218" width="8.125" style="800" customWidth="1"/>
    <col min="9219" max="9235" width="7.5" style="800" customWidth="1"/>
    <col min="9236" max="9236" width="6.5" style="800" customWidth="1"/>
    <col min="9237" max="9237" width="10.125" style="800" customWidth="1"/>
    <col min="9238" max="9254" width="8.875" style="800" customWidth="1"/>
    <col min="9255" max="9472" width="12.125" style="800"/>
    <col min="9473" max="9473" width="10.125" style="800" customWidth="1"/>
    <col min="9474" max="9474" width="8.125" style="800" customWidth="1"/>
    <col min="9475" max="9491" width="7.5" style="800" customWidth="1"/>
    <col min="9492" max="9492" width="6.5" style="800" customWidth="1"/>
    <col min="9493" max="9493" width="10.125" style="800" customWidth="1"/>
    <col min="9494" max="9510" width="8.875" style="800" customWidth="1"/>
    <col min="9511" max="9728" width="12.125" style="800"/>
    <col min="9729" max="9729" width="10.125" style="800" customWidth="1"/>
    <col min="9730" max="9730" width="8.125" style="800" customWidth="1"/>
    <col min="9731" max="9747" width="7.5" style="800" customWidth="1"/>
    <col min="9748" max="9748" width="6.5" style="800" customWidth="1"/>
    <col min="9749" max="9749" width="10.125" style="800" customWidth="1"/>
    <col min="9750" max="9766" width="8.875" style="800" customWidth="1"/>
    <col min="9767" max="9984" width="12.125" style="800"/>
    <col min="9985" max="9985" width="10.125" style="800" customWidth="1"/>
    <col min="9986" max="9986" width="8.125" style="800" customWidth="1"/>
    <col min="9987" max="10003" width="7.5" style="800" customWidth="1"/>
    <col min="10004" max="10004" width="6.5" style="800" customWidth="1"/>
    <col min="10005" max="10005" width="10.125" style="800" customWidth="1"/>
    <col min="10006" max="10022" width="8.875" style="800" customWidth="1"/>
    <col min="10023" max="10240" width="12.125" style="800"/>
    <col min="10241" max="10241" width="10.125" style="800" customWidth="1"/>
    <col min="10242" max="10242" width="8.125" style="800" customWidth="1"/>
    <col min="10243" max="10259" width="7.5" style="800" customWidth="1"/>
    <col min="10260" max="10260" width="6.5" style="800" customWidth="1"/>
    <col min="10261" max="10261" width="10.125" style="800" customWidth="1"/>
    <col min="10262" max="10278" width="8.875" style="800" customWidth="1"/>
    <col min="10279" max="10496" width="12.125" style="800"/>
    <col min="10497" max="10497" width="10.125" style="800" customWidth="1"/>
    <col min="10498" max="10498" width="8.125" style="800" customWidth="1"/>
    <col min="10499" max="10515" width="7.5" style="800" customWidth="1"/>
    <col min="10516" max="10516" width="6.5" style="800" customWidth="1"/>
    <col min="10517" max="10517" width="10.125" style="800" customWidth="1"/>
    <col min="10518" max="10534" width="8.875" style="800" customWidth="1"/>
    <col min="10535" max="10752" width="12.125" style="800"/>
    <col min="10753" max="10753" width="10.125" style="800" customWidth="1"/>
    <col min="10754" max="10754" width="8.125" style="800" customWidth="1"/>
    <col min="10755" max="10771" width="7.5" style="800" customWidth="1"/>
    <col min="10772" max="10772" width="6.5" style="800" customWidth="1"/>
    <col min="10773" max="10773" width="10.125" style="800" customWidth="1"/>
    <col min="10774" max="10790" width="8.875" style="800" customWidth="1"/>
    <col min="10791" max="11008" width="12.125" style="800"/>
    <col min="11009" max="11009" width="10.125" style="800" customWidth="1"/>
    <col min="11010" max="11010" width="8.125" style="800" customWidth="1"/>
    <col min="11011" max="11027" width="7.5" style="800" customWidth="1"/>
    <col min="11028" max="11028" width="6.5" style="800" customWidth="1"/>
    <col min="11029" max="11029" width="10.125" style="800" customWidth="1"/>
    <col min="11030" max="11046" width="8.875" style="800" customWidth="1"/>
    <col min="11047" max="11264" width="12.125" style="800"/>
    <col min="11265" max="11265" width="10.125" style="800" customWidth="1"/>
    <col min="11266" max="11266" width="8.125" style="800" customWidth="1"/>
    <col min="11267" max="11283" width="7.5" style="800" customWidth="1"/>
    <col min="11284" max="11284" width="6.5" style="800" customWidth="1"/>
    <col min="11285" max="11285" width="10.125" style="800" customWidth="1"/>
    <col min="11286" max="11302" width="8.875" style="800" customWidth="1"/>
    <col min="11303" max="11520" width="12.125" style="800"/>
    <col min="11521" max="11521" width="10.125" style="800" customWidth="1"/>
    <col min="11522" max="11522" width="8.125" style="800" customWidth="1"/>
    <col min="11523" max="11539" width="7.5" style="800" customWidth="1"/>
    <col min="11540" max="11540" width="6.5" style="800" customWidth="1"/>
    <col min="11541" max="11541" width="10.125" style="800" customWidth="1"/>
    <col min="11542" max="11558" width="8.875" style="800" customWidth="1"/>
    <col min="11559" max="11776" width="12.125" style="800"/>
    <col min="11777" max="11777" width="10.125" style="800" customWidth="1"/>
    <col min="11778" max="11778" width="8.125" style="800" customWidth="1"/>
    <col min="11779" max="11795" width="7.5" style="800" customWidth="1"/>
    <col min="11796" max="11796" width="6.5" style="800" customWidth="1"/>
    <col min="11797" max="11797" width="10.125" style="800" customWidth="1"/>
    <col min="11798" max="11814" width="8.875" style="800" customWidth="1"/>
    <col min="11815" max="12032" width="12.125" style="800"/>
    <col min="12033" max="12033" width="10.125" style="800" customWidth="1"/>
    <col min="12034" max="12034" width="8.125" style="800" customWidth="1"/>
    <col min="12035" max="12051" width="7.5" style="800" customWidth="1"/>
    <col min="12052" max="12052" width="6.5" style="800" customWidth="1"/>
    <col min="12053" max="12053" width="10.125" style="800" customWidth="1"/>
    <col min="12054" max="12070" width="8.875" style="800" customWidth="1"/>
    <col min="12071" max="12288" width="12.125" style="800"/>
    <col min="12289" max="12289" width="10.125" style="800" customWidth="1"/>
    <col min="12290" max="12290" width="8.125" style="800" customWidth="1"/>
    <col min="12291" max="12307" width="7.5" style="800" customWidth="1"/>
    <col min="12308" max="12308" width="6.5" style="800" customWidth="1"/>
    <col min="12309" max="12309" width="10.125" style="800" customWidth="1"/>
    <col min="12310" max="12326" width="8.875" style="800" customWidth="1"/>
    <col min="12327" max="12544" width="12.125" style="800"/>
    <col min="12545" max="12545" width="10.125" style="800" customWidth="1"/>
    <col min="12546" max="12546" width="8.125" style="800" customWidth="1"/>
    <col min="12547" max="12563" width="7.5" style="800" customWidth="1"/>
    <col min="12564" max="12564" width="6.5" style="800" customWidth="1"/>
    <col min="12565" max="12565" width="10.125" style="800" customWidth="1"/>
    <col min="12566" max="12582" width="8.875" style="800" customWidth="1"/>
    <col min="12583" max="12800" width="12.125" style="800"/>
    <col min="12801" max="12801" width="10.125" style="800" customWidth="1"/>
    <col min="12802" max="12802" width="8.125" style="800" customWidth="1"/>
    <col min="12803" max="12819" width="7.5" style="800" customWidth="1"/>
    <col min="12820" max="12820" width="6.5" style="800" customWidth="1"/>
    <col min="12821" max="12821" width="10.125" style="800" customWidth="1"/>
    <col min="12822" max="12838" width="8.875" style="800" customWidth="1"/>
    <col min="12839" max="13056" width="12.125" style="800"/>
    <col min="13057" max="13057" width="10.125" style="800" customWidth="1"/>
    <col min="13058" max="13058" width="8.125" style="800" customWidth="1"/>
    <col min="13059" max="13075" width="7.5" style="800" customWidth="1"/>
    <col min="13076" max="13076" width="6.5" style="800" customWidth="1"/>
    <col min="13077" max="13077" width="10.125" style="800" customWidth="1"/>
    <col min="13078" max="13094" width="8.875" style="800" customWidth="1"/>
    <col min="13095" max="13312" width="12.125" style="800"/>
    <col min="13313" max="13313" width="10.125" style="800" customWidth="1"/>
    <col min="13314" max="13314" width="8.125" style="800" customWidth="1"/>
    <col min="13315" max="13331" width="7.5" style="800" customWidth="1"/>
    <col min="13332" max="13332" width="6.5" style="800" customWidth="1"/>
    <col min="13333" max="13333" width="10.125" style="800" customWidth="1"/>
    <col min="13334" max="13350" width="8.875" style="800" customWidth="1"/>
    <col min="13351" max="13568" width="12.125" style="800"/>
    <col min="13569" max="13569" width="10.125" style="800" customWidth="1"/>
    <col min="13570" max="13570" width="8.125" style="800" customWidth="1"/>
    <col min="13571" max="13587" width="7.5" style="800" customWidth="1"/>
    <col min="13588" max="13588" width="6.5" style="800" customWidth="1"/>
    <col min="13589" max="13589" width="10.125" style="800" customWidth="1"/>
    <col min="13590" max="13606" width="8.875" style="800" customWidth="1"/>
    <col min="13607" max="13824" width="12.125" style="800"/>
    <col min="13825" max="13825" width="10.125" style="800" customWidth="1"/>
    <col min="13826" max="13826" width="8.125" style="800" customWidth="1"/>
    <col min="13827" max="13843" width="7.5" style="800" customWidth="1"/>
    <col min="13844" max="13844" width="6.5" style="800" customWidth="1"/>
    <col min="13845" max="13845" width="10.125" style="800" customWidth="1"/>
    <col min="13846" max="13862" width="8.875" style="800" customWidth="1"/>
    <col min="13863" max="14080" width="12.125" style="800"/>
    <col min="14081" max="14081" width="10.125" style="800" customWidth="1"/>
    <col min="14082" max="14082" width="8.125" style="800" customWidth="1"/>
    <col min="14083" max="14099" width="7.5" style="800" customWidth="1"/>
    <col min="14100" max="14100" width="6.5" style="800" customWidth="1"/>
    <col min="14101" max="14101" width="10.125" style="800" customWidth="1"/>
    <col min="14102" max="14118" width="8.875" style="800" customWidth="1"/>
    <col min="14119" max="14336" width="12.125" style="800"/>
    <col min="14337" max="14337" width="10.125" style="800" customWidth="1"/>
    <col min="14338" max="14338" width="8.125" style="800" customWidth="1"/>
    <col min="14339" max="14355" width="7.5" style="800" customWidth="1"/>
    <col min="14356" max="14356" width="6.5" style="800" customWidth="1"/>
    <col min="14357" max="14357" width="10.125" style="800" customWidth="1"/>
    <col min="14358" max="14374" width="8.875" style="800" customWidth="1"/>
    <col min="14375" max="14592" width="12.125" style="800"/>
    <col min="14593" max="14593" width="10.125" style="800" customWidth="1"/>
    <col min="14594" max="14594" width="8.125" style="800" customWidth="1"/>
    <col min="14595" max="14611" width="7.5" style="800" customWidth="1"/>
    <col min="14612" max="14612" width="6.5" style="800" customWidth="1"/>
    <col min="14613" max="14613" width="10.125" style="800" customWidth="1"/>
    <col min="14614" max="14630" width="8.875" style="800" customWidth="1"/>
    <col min="14631" max="14848" width="12.125" style="800"/>
    <col min="14849" max="14849" width="10.125" style="800" customWidth="1"/>
    <col min="14850" max="14850" width="8.125" style="800" customWidth="1"/>
    <col min="14851" max="14867" width="7.5" style="800" customWidth="1"/>
    <col min="14868" max="14868" width="6.5" style="800" customWidth="1"/>
    <col min="14869" max="14869" width="10.125" style="800" customWidth="1"/>
    <col min="14870" max="14886" width="8.875" style="800" customWidth="1"/>
    <col min="14887" max="15104" width="12.125" style="800"/>
    <col min="15105" max="15105" width="10.125" style="800" customWidth="1"/>
    <col min="15106" max="15106" width="8.125" style="800" customWidth="1"/>
    <col min="15107" max="15123" width="7.5" style="800" customWidth="1"/>
    <col min="15124" max="15124" width="6.5" style="800" customWidth="1"/>
    <col min="15125" max="15125" width="10.125" style="800" customWidth="1"/>
    <col min="15126" max="15142" width="8.875" style="800" customWidth="1"/>
    <col min="15143" max="15360" width="12.125" style="800"/>
    <col min="15361" max="15361" width="10.125" style="800" customWidth="1"/>
    <col min="15362" max="15362" width="8.125" style="800" customWidth="1"/>
    <col min="15363" max="15379" width="7.5" style="800" customWidth="1"/>
    <col min="15380" max="15380" width="6.5" style="800" customWidth="1"/>
    <col min="15381" max="15381" width="10.125" style="800" customWidth="1"/>
    <col min="15382" max="15398" width="8.875" style="800" customWidth="1"/>
    <col min="15399" max="15616" width="12.125" style="800"/>
    <col min="15617" max="15617" width="10.125" style="800" customWidth="1"/>
    <col min="15618" max="15618" width="8.125" style="800" customWidth="1"/>
    <col min="15619" max="15635" width="7.5" style="800" customWidth="1"/>
    <col min="15636" max="15636" width="6.5" style="800" customWidth="1"/>
    <col min="15637" max="15637" width="10.125" style="800" customWidth="1"/>
    <col min="15638" max="15654" width="8.875" style="800" customWidth="1"/>
    <col min="15655" max="15872" width="12.125" style="800"/>
    <col min="15873" max="15873" width="10.125" style="800" customWidth="1"/>
    <col min="15874" max="15874" width="8.125" style="800" customWidth="1"/>
    <col min="15875" max="15891" width="7.5" style="800" customWidth="1"/>
    <col min="15892" max="15892" width="6.5" style="800" customWidth="1"/>
    <col min="15893" max="15893" width="10.125" style="800" customWidth="1"/>
    <col min="15894" max="15910" width="8.875" style="800" customWidth="1"/>
    <col min="15911" max="16128" width="12.125" style="800"/>
    <col min="16129" max="16129" width="10.125" style="800" customWidth="1"/>
    <col min="16130" max="16130" width="8.125" style="800" customWidth="1"/>
    <col min="16131" max="16147" width="7.5" style="800" customWidth="1"/>
    <col min="16148" max="16148" width="6.5" style="800" customWidth="1"/>
    <col min="16149" max="16149" width="10.125" style="800" customWidth="1"/>
    <col min="16150" max="16166" width="8.875" style="800" customWidth="1"/>
    <col min="16167" max="16384" width="12.125" style="800"/>
  </cols>
  <sheetData>
    <row r="1" spans="1:40 16167:16384" ht="16.5" customHeight="1">
      <c r="A1" s="1843" t="s">
        <v>1544</v>
      </c>
      <c r="B1" s="1843"/>
      <c r="P1" s="1837" t="s">
        <v>781</v>
      </c>
      <c r="Q1" s="1837"/>
      <c r="R1" s="1838" t="s">
        <v>1545</v>
      </c>
      <c r="S1" s="1838"/>
      <c r="T1" s="1838"/>
      <c r="U1" s="1843" t="s">
        <v>1544</v>
      </c>
      <c r="V1" s="1843"/>
      <c r="W1" s="802"/>
      <c r="AH1" s="1837" t="s">
        <v>781</v>
      </c>
      <c r="AI1" s="1837"/>
      <c r="AJ1" s="1838" t="s">
        <v>1545</v>
      </c>
      <c r="AK1" s="1838"/>
      <c r="AL1" s="1838"/>
      <c r="AM1" s="87" t="s">
        <v>125</v>
      </c>
    </row>
    <row r="2" spans="1:40 16167:16384" ht="16.5" customHeight="1">
      <c r="A2" s="1843"/>
      <c r="B2" s="1843"/>
      <c r="P2" s="1837"/>
      <c r="Q2" s="1837"/>
      <c r="R2" s="1838"/>
      <c r="S2" s="1838"/>
      <c r="T2" s="1838"/>
      <c r="U2" s="1843"/>
      <c r="V2" s="1843"/>
      <c r="W2" s="802"/>
      <c r="AH2" s="1837"/>
      <c r="AI2" s="1837"/>
      <c r="AJ2" s="1838"/>
      <c r="AK2" s="1838"/>
      <c r="AL2" s="1838"/>
      <c r="WWU2" s="802"/>
      <c r="WWV2" s="802"/>
      <c r="WWW2" s="802"/>
      <c r="WWX2" s="802"/>
      <c r="WWY2" s="802"/>
      <c r="WWZ2" s="802"/>
      <c r="WXA2" s="802"/>
      <c r="WXB2" s="802"/>
      <c r="WXC2" s="802"/>
      <c r="WXD2" s="802"/>
      <c r="WXE2" s="802"/>
      <c r="WXF2" s="802"/>
      <c r="WXG2" s="802"/>
      <c r="WXH2" s="802"/>
      <c r="WXI2" s="802"/>
      <c r="WXJ2" s="802"/>
      <c r="WXK2" s="802"/>
      <c r="WXL2" s="802"/>
      <c r="WXM2" s="802"/>
      <c r="WXN2" s="802"/>
      <c r="WXO2" s="802"/>
      <c r="WXP2" s="802"/>
      <c r="WXQ2" s="802"/>
      <c r="WXR2" s="802"/>
      <c r="WXS2" s="802"/>
      <c r="WXT2" s="802"/>
      <c r="WXU2" s="802"/>
      <c r="WXV2" s="802"/>
      <c r="WXW2" s="802"/>
      <c r="WXX2" s="802"/>
      <c r="WXY2" s="802"/>
      <c r="WXZ2" s="802"/>
      <c r="WYA2" s="802"/>
      <c r="WYB2" s="802"/>
      <c r="WYC2" s="802"/>
      <c r="WYD2" s="802"/>
      <c r="WYE2" s="802"/>
      <c r="WYF2" s="802"/>
      <c r="WYG2" s="802"/>
      <c r="WYH2" s="802"/>
      <c r="WYI2" s="802"/>
      <c r="WYJ2" s="802"/>
      <c r="WYK2" s="802"/>
      <c r="WYL2" s="802"/>
      <c r="WYM2" s="802"/>
      <c r="WYN2" s="802"/>
      <c r="WYO2" s="802"/>
      <c r="WYP2" s="802"/>
      <c r="WYQ2" s="802"/>
      <c r="WYR2" s="802"/>
      <c r="WYS2" s="802"/>
      <c r="WYT2" s="802"/>
      <c r="WYU2" s="802"/>
      <c r="WYV2" s="802"/>
      <c r="WYW2" s="802"/>
      <c r="WYX2" s="802"/>
      <c r="WYY2" s="802"/>
      <c r="WYZ2" s="802"/>
      <c r="WZA2" s="802"/>
      <c r="WZB2" s="802"/>
      <c r="WZC2" s="802"/>
      <c r="WZD2" s="802"/>
      <c r="WZE2" s="802"/>
      <c r="WZF2" s="802"/>
      <c r="WZG2" s="802"/>
      <c r="WZH2" s="802"/>
      <c r="WZI2" s="802"/>
      <c r="WZJ2" s="802"/>
      <c r="WZK2" s="802"/>
      <c r="WZL2" s="802"/>
      <c r="WZM2" s="802"/>
      <c r="WZN2" s="802"/>
      <c r="WZO2" s="802"/>
      <c r="WZP2" s="802"/>
      <c r="WZQ2" s="802"/>
      <c r="WZR2" s="802"/>
      <c r="WZS2" s="802"/>
      <c r="WZT2" s="802"/>
      <c r="WZU2" s="802"/>
      <c r="WZV2" s="802"/>
      <c r="WZW2" s="802"/>
      <c r="WZX2" s="802"/>
      <c r="WZY2" s="802"/>
      <c r="WZZ2" s="802"/>
      <c r="XAA2" s="802"/>
      <c r="XAB2" s="802"/>
      <c r="XAC2" s="802"/>
      <c r="XAD2" s="802"/>
      <c r="XAE2" s="802"/>
      <c r="XAF2" s="802"/>
      <c r="XAG2" s="802"/>
      <c r="XAH2" s="802"/>
      <c r="XAI2" s="802"/>
      <c r="XAJ2" s="802"/>
      <c r="XAK2" s="802"/>
      <c r="XAL2" s="802"/>
      <c r="XAM2" s="802"/>
      <c r="XAN2" s="802"/>
      <c r="XAO2" s="802"/>
      <c r="XAP2" s="802"/>
      <c r="XAQ2" s="802"/>
      <c r="XAR2" s="802"/>
      <c r="XAS2" s="802"/>
      <c r="XAT2" s="802"/>
      <c r="XAU2" s="802"/>
      <c r="XAV2" s="802"/>
      <c r="XAW2" s="802"/>
      <c r="XAX2" s="802"/>
      <c r="XAY2" s="802"/>
      <c r="XAZ2" s="802"/>
      <c r="XBA2" s="802"/>
      <c r="XBB2" s="802"/>
      <c r="XBC2" s="802"/>
      <c r="XBD2" s="802"/>
      <c r="XBE2" s="802"/>
      <c r="XBF2" s="802"/>
      <c r="XBG2" s="802"/>
      <c r="XBH2" s="802"/>
      <c r="XBI2" s="802"/>
      <c r="XBJ2" s="802"/>
      <c r="XBK2" s="802"/>
      <c r="XBL2" s="802"/>
      <c r="XBM2" s="802"/>
      <c r="XBN2" s="802"/>
      <c r="XBO2" s="802"/>
      <c r="XBP2" s="802"/>
      <c r="XBQ2" s="802"/>
      <c r="XBR2" s="802"/>
      <c r="XBS2" s="802"/>
      <c r="XBT2" s="802"/>
      <c r="XBU2" s="802"/>
      <c r="XBV2" s="802"/>
      <c r="XBW2" s="802"/>
      <c r="XBX2" s="802"/>
      <c r="XBY2" s="802"/>
      <c r="XBZ2" s="802"/>
      <c r="XCA2" s="802"/>
      <c r="XCB2" s="802"/>
      <c r="XCC2" s="802"/>
      <c r="XCD2" s="802"/>
      <c r="XCE2" s="802"/>
      <c r="XCF2" s="802"/>
      <c r="XCG2" s="802"/>
      <c r="XCH2" s="802"/>
      <c r="XCI2" s="802"/>
      <c r="XCJ2" s="802"/>
      <c r="XCK2" s="802"/>
      <c r="XCL2" s="802"/>
      <c r="XCM2" s="802"/>
      <c r="XCN2" s="802"/>
      <c r="XCO2" s="802"/>
      <c r="XCP2" s="802"/>
      <c r="XCQ2" s="802"/>
      <c r="XCR2" s="802"/>
      <c r="XCS2" s="802"/>
      <c r="XCT2" s="802"/>
      <c r="XCU2" s="802"/>
      <c r="XCV2" s="802"/>
      <c r="XCW2" s="802"/>
      <c r="XCX2" s="802"/>
      <c r="XCY2" s="802"/>
      <c r="XCZ2" s="802"/>
      <c r="XDA2" s="802"/>
      <c r="XDB2" s="802"/>
      <c r="XDC2" s="802"/>
      <c r="XDD2" s="802"/>
      <c r="XDE2" s="802"/>
      <c r="XDF2" s="802"/>
      <c r="XDG2" s="802"/>
      <c r="XDH2" s="802"/>
      <c r="XDI2" s="802"/>
      <c r="XDJ2" s="802"/>
      <c r="XDK2" s="802"/>
      <c r="XDL2" s="802"/>
      <c r="XDM2" s="802"/>
      <c r="XDN2" s="802"/>
      <c r="XDO2" s="802"/>
      <c r="XDP2" s="802"/>
      <c r="XDQ2" s="802"/>
      <c r="XDR2" s="802"/>
      <c r="XDS2" s="802"/>
      <c r="XDT2" s="802"/>
      <c r="XDU2" s="802"/>
      <c r="XDV2" s="802"/>
      <c r="XDW2" s="802"/>
      <c r="XDX2" s="802"/>
      <c r="XDY2" s="802"/>
      <c r="XDZ2" s="802"/>
      <c r="XEA2" s="802"/>
      <c r="XEB2" s="802"/>
      <c r="XEC2" s="802"/>
      <c r="XED2" s="802"/>
      <c r="XEE2" s="802"/>
      <c r="XEF2" s="802"/>
      <c r="XEG2" s="802"/>
      <c r="XEH2" s="802"/>
      <c r="XEI2" s="802"/>
      <c r="XEJ2" s="802"/>
      <c r="XEK2" s="802"/>
      <c r="XEL2" s="802"/>
      <c r="XEM2" s="802"/>
      <c r="XEN2" s="802"/>
      <c r="XEO2" s="802"/>
      <c r="XEP2" s="802"/>
      <c r="XEQ2" s="802"/>
      <c r="XER2" s="802"/>
      <c r="XES2" s="802"/>
      <c r="XET2" s="802"/>
      <c r="XEU2" s="802"/>
      <c r="XEV2" s="802"/>
      <c r="XEW2" s="802"/>
      <c r="XEX2" s="802"/>
      <c r="XEY2" s="802"/>
      <c r="XEZ2" s="802"/>
      <c r="XFA2" s="802"/>
      <c r="XFB2" s="802"/>
      <c r="XFC2" s="802"/>
      <c r="XFD2" s="802"/>
    </row>
    <row r="3" spans="1:40 16167:16384" s="802" customFormat="1" ht="27" customHeight="1">
      <c r="A3" s="1837" t="s">
        <v>1546</v>
      </c>
      <c r="B3" s="1837"/>
      <c r="C3" s="803" t="s">
        <v>1547</v>
      </c>
      <c r="D3" s="804"/>
      <c r="E3" s="804"/>
      <c r="F3" s="804"/>
      <c r="G3" s="804"/>
      <c r="H3" s="804"/>
      <c r="I3" s="804"/>
      <c r="J3" s="804"/>
      <c r="K3" s="804"/>
      <c r="L3" s="804"/>
      <c r="M3" s="804"/>
      <c r="N3" s="804"/>
      <c r="O3" s="804"/>
      <c r="P3" s="1837" t="s">
        <v>875</v>
      </c>
      <c r="Q3" s="1837"/>
      <c r="R3" s="1842" t="s">
        <v>1548</v>
      </c>
      <c r="S3" s="1842"/>
      <c r="T3" s="1842"/>
      <c r="U3" s="1837" t="s">
        <v>1549</v>
      </c>
      <c r="V3" s="1837"/>
      <c r="W3" s="803" t="s">
        <v>1547</v>
      </c>
      <c r="X3" s="804"/>
      <c r="Y3" s="804"/>
      <c r="Z3" s="804"/>
      <c r="AA3" s="804"/>
      <c r="AB3" s="804"/>
      <c r="AC3" s="804"/>
      <c r="AD3" s="804"/>
      <c r="AE3" s="804"/>
      <c r="AF3" s="804"/>
      <c r="AG3" s="804"/>
      <c r="AH3" s="1837" t="s">
        <v>875</v>
      </c>
      <c r="AI3" s="1837"/>
      <c r="AJ3" s="1842" t="s">
        <v>1548</v>
      </c>
      <c r="AK3" s="1842"/>
      <c r="AL3" s="1842"/>
      <c r="WWU3" s="800"/>
      <c r="WWV3" s="800"/>
      <c r="WWW3" s="800"/>
      <c r="WWX3" s="800"/>
      <c r="WWY3" s="800"/>
      <c r="WWZ3" s="800"/>
      <c r="WXA3" s="800"/>
      <c r="WXB3" s="800"/>
      <c r="WXC3" s="800"/>
      <c r="WXD3" s="800"/>
      <c r="WXE3" s="800"/>
      <c r="WXF3" s="800"/>
      <c r="WXG3" s="800"/>
      <c r="WXH3" s="800"/>
      <c r="WXI3" s="800"/>
      <c r="WXJ3" s="800"/>
      <c r="WXK3" s="800"/>
      <c r="WXL3" s="800"/>
      <c r="WXM3" s="800"/>
      <c r="WXN3" s="800"/>
      <c r="WXO3" s="800"/>
      <c r="WXP3" s="800"/>
      <c r="WXQ3" s="800"/>
      <c r="WXR3" s="800"/>
      <c r="WXS3" s="800"/>
      <c r="WXT3" s="800"/>
      <c r="WXU3" s="800"/>
      <c r="WXV3" s="800"/>
      <c r="WXW3" s="800"/>
      <c r="WXX3" s="800"/>
      <c r="WXY3" s="800"/>
      <c r="WXZ3" s="800"/>
      <c r="WYA3" s="800"/>
      <c r="WYB3" s="800"/>
      <c r="WYC3" s="800"/>
      <c r="WYD3" s="800"/>
      <c r="WYE3" s="800"/>
      <c r="WYF3" s="800"/>
      <c r="WYG3" s="800"/>
      <c r="WYH3" s="800"/>
      <c r="WYI3" s="800"/>
      <c r="WYJ3" s="800"/>
      <c r="WYK3" s="800"/>
      <c r="WYL3" s="800"/>
      <c r="WYM3" s="800"/>
      <c r="WYN3" s="800"/>
      <c r="WYO3" s="800"/>
      <c r="WYP3" s="800"/>
      <c r="WYQ3" s="800"/>
      <c r="WYR3" s="800"/>
      <c r="WYS3" s="800"/>
      <c r="WYT3" s="800"/>
      <c r="WYU3" s="800"/>
      <c r="WYV3" s="800"/>
      <c r="WYW3" s="800"/>
      <c r="WYX3" s="800"/>
      <c r="WYY3" s="800"/>
      <c r="WYZ3" s="800"/>
      <c r="WZA3" s="800"/>
      <c r="WZB3" s="800"/>
      <c r="WZC3" s="800"/>
      <c r="WZD3" s="800"/>
      <c r="WZE3" s="800"/>
      <c r="WZF3" s="800"/>
      <c r="WZG3" s="800"/>
      <c r="WZH3" s="800"/>
      <c r="WZI3" s="800"/>
      <c r="WZJ3" s="800"/>
      <c r="WZK3" s="800"/>
      <c r="WZL3" s="800"/>
      <c r="WZM3" s="800"/>
      <c r="WZN3" s="800"/>
      <c r="WZO3" s="800"/>
      <c r="WZP3" s="800"/>
      <c r="WZQ3" s="800"/>
      <c r="WZR3" s="800"/>
      <c r="WZS3" s="800"/>
      <c r="WZT3" s="800"/>
      <c r="WZU3" s="800"/>
      <c r="WZV3" s="800"/>
      <c r="WZW3" s="800"/>
      <c r="WZX3" s="800"/>
      <c r="WZY3" s="800"/>
      <c r="WZZ3" s="800"/>
      <c r="XAA3" s="800"/>
      <c r="XAB3" s="800"/>
      <c r="XAC3" s="800"/>
      <c r="XAD3" s="800"/>
      <c r="XAE3" s="800"/>
      <c r="XAF3" s="800"/>
      <c r="XAG3" s="800"/>
      <c r="XAH3" s="800"/>
      <c r="XAI3" s="800"/>
      <c r="XAJ3" s="800"/>
      <c r="XAK3" s="800"/>
      <c r="XAL3" s="800"/>
      <c r="XAM3" s="800"/>
      <c r="XAN3" s="800"/>
      <c r="XAO3" s="800"/>
      <c r="XAP3" s="800"/>
      <c r="XAQ3" s="800"/>
      <c r="XAR3" s="800"/>
      <c r="XAS3" s="800"/>
      <c r="XAT3" s="800"/>
      <c r="XAU3" s="800"/>
      <c r="XAV3" s="800"/>
      <c r="XAW3" s="800"/>
      <c r="XAX3" s="800"/>
      <c r="XAY3" s="800"/>
      <c r="XAZ3" s="800"/>
      <c r="XBA3" s="800"/>
      <c r="XBB3" s="800"/>
      <c r="XBC3" s="800"/>
      <c r="XBD3" s="800"/>
      <c r="XBE3" s="800"/>
      <c r="XBF3" s="800"/>
      <c r="XBG3" s="800"/>
      <c r="XBH3" s="800"/>
      <c r="XBI3" s="800"/>
      <c r="XBJ3" s="800"/>
      <c r="XBK3" s="800"/>
      <c r="XBL3" s="800"/>
      <c r="XBM3" s="800"/>
      <c r="XBN3" s="800"/>
      <c r="XBO3" s="800"/>
      <c r="XBP3" s="800"/>
      <c r="XBQ3" s="800"/>
      <c r="XBR3" s="800"/>
      <c r="XBS3" s="800"/>
      <c r="XBT3" s="800"/>
      <c r="XBU3" s="800"/>
      <c r="XBV3" s="800"/>
      <c r="XBW3" s="800"/>
      <c r="XBX3" s="800"/>
      <c r="XBY3" s="800"/>
      <c r="XBZ3" s="800"/>
      <c r="XCA3" s="800"/>
      <c r="XCB3" s="800"/>
      <c r="XCC3" s="800"/>
      <c r="XCD3" s="800"/>
      <c r="XCE3" s="800"/>
      <c r="XCF3" s="800"/>
      <c r="XCG3" s="800"/>
      <c r="XCH3" s="800"/>
      <c r="XCI3" s="800"/>
      <c r="XCJ3" s="800"/>
      <c r="XCK3" s="800"/>
      <c r="XCL3" s="800"/>
      <c r="XCM3" s="800"/>
      <c r="XCN3" s="800"/>
      <c r="XCO3" s="800"/>
      <c r="XCP3" s="800"/>
      <c r="XCQ3" s="800"/>
      <c r="XCR3" s="800"/>
      <c r="XCS3" s="800"/>
      <c r="XCT3" s="800"/>
      <c r="XCU3" s="800"/>
      <c r="XCV3" s="800"/>
      <c r="XCW3" s="800"/>
      <c r="XCX3" s="800"/>
      <c r="XCY3" s="800"/>
      <c r="XCZ3" s="800"/>
      <c r="XDA3" s="800"/>
      <c r="XDB3" s="800"/>
      <c r="XDC3" s="800"/>
      <c r="XDD3" s="800"/>
      <c r="XDE3" s="800"/>
      <c r="XDF3" s="800"/>
      <c r="XDG3" s="800"/>
      <c r="XDH3" s="800"/>
      <c r="XDI3" s="800"/>
      <c r="XDJ3" s="800"/>
      <c r="XDK3" s="800"/>
      <c r="XDL3" s="800"/>
      <c r="XDM3" s="800"/>
      <c r="XDN3" s="800"/>
      <c r="XDO3" s="800"/>
      <c r="XDP3" s="800"/>
      <c r="XDQ3" s="800"/>
      <c r="XDR3" s="800"/>
      <c r="XDS3" s="800"/>
      <c r="XDT3" s="800"/>
      <c r="XDU3" s="800"/>
      <c r="XDV3" s="800"/>
      <c r="XDW3" s="800"/>
      <c r="XDX3" s="800"/>
      <c r="XDY3" s="800"/>
      <c r="XDZ3" s="800"/>
      <c r="XEA3" s="800"/>
      <c r="XEB3" s="800"/>
      <c r="XEC3" s="800"/>
      <c r="XED3" s="800"/>
      <c r="XEE3" s="800"/>
      <c r="XEF3" s="800"/>
      <c r="XEG3" s="800"/>
      <c r="XEH3" s="800"/>
      <c r="XEI3" s="800"/>
      <c r="XEJ3" s="800"/>
      <c r="XEK3" s="800"/>
      <c r="XEL3" s="800"/>
      <c r="XEM3" s="800"/>
      <c r="XEN3" s="800"/>
      <c r="XEO3" s="800"/>
      <c r="XEP3" s="800"/>
      <c r="XEQ3" s="800"/>
      <c r="XER3" s="800"/>
      <c r="XES3" s="800"/>
      <c r="XET3" s="800"/>
      <c r="XEU3" s="800"/>
      <c r="XEV3" s="800"/>
      <c r="XEW3" s="800"/>
      <c r="XEX3" s="800"/>
      <c r="XEY3" s="800"/>
      <c r="XEZ3" s="800"/>
      <c r="XFA3" s="800"/>
      <c r="XFB3" s="800"/>
      <c r="XFC3" s="800"/>
      <c r="XFD3" s="800"/>
    </row>
    <row r="4" spans="1:40 16167:16384" ht="19.5" customHeight="1">
      <c r="A4" s="805"/>
      <c r="B4" s="806"/>
      <c r="C4" s="807"/>
      <c r="F4" s="807"/>
      <c r="U4" s="805"/>
      <c r="V4" s="805"/>
      <c r="W4" s="806"/>
      <c r="X4" s="807"/>
    </row>
    <row r="5" spans="1:40 16167:16384" ht="26.25" customHeight="1">
      <c r="A5" s="1839" t="s">
        <v>1550</v>
      </c>
      <c r="B5" s="1839"/>
      <c r="C5" s="1839"/>
      <c r="D5" s="1839"/>
      <c r="E5" s="1839"/>
      <c r="F5" s="1839"/>
      <c r="G5" s="1839"/>
      <c r="H5" s="1839"/>
      <c r="I5" s="1839"/>
      <c r="J5" s="1839"/>
      <c r="K5" s="1839"/>
      <c r="L5" s="1839"/>
      <c r="M5" s="1839"/>
      <c r="N5" s="1839"/>
      <c r="O5" s="1839"/>
      <c r="P5" s="1839"/>
      <c r="Q5" s="1839"/>
      <c r="R5" s="1839"/>
      <c r="S5" s="1839"/>
      <c r="T5" s="1839"/>
      <c r="U5" s="1839" t="s">
        <v>1551</v>
      </c>
      <c r="V5" s="1839"/>
      <c r="W5" s="1839"/>
      <c r="X5" s="1839"/>
      <c r="Y5" s="1839"/>
      <c r="Z5" s="1839"/>
      <c r="AA5" s="1839"/>
      <c r="AB5" s="1839"/>
      <c r="AC5" s="1839"/>
      <c r="AD5" s="1839"/>
      <c r="AE5" s="1839"/>
      <c r="AF5" s="1839"/>
      <c r="AG5" s="1839"/>
      <c r="AH5" s="1839"/>
      <c r="AI5" s="1839"/>
      <c r="AJ5" s="1839"/>
      <c r="AK5" s="1839"/>
      <c r="AL5" s="1839"/>
    </row>
    <row r="6" spans="1:40 16167:16384" ht="8.25" customHeight="1">
      <c r="A6" s="808"/>
      <c r="B6" s="809"/>
      <c r="C6" s="809"/>
      <c r="D6" s="809"/>
      <c r="E6" s="809"/>
      <c r="F6" s="809"/>
      <c r="G6" s="809"/>
      <c r="H6" s="809"/>
      <c r="I6" s="809"/>
      <c r="J6" s="809"/>
      <c r="K6" s="809"/>
      <c r="L6" s="809"/>
      <c r="M6" s="809"/>
      <c r="N6" s="809"/>
      <c r="O6" s="809"/>
      <c r="P6" s="809"/>
      <c r="U6" s="808"/>
      <c r="V6" s="809"/>
      <c r="W6" s="809"/>
      <c r="X6" s="809"/>
      <c r="Y6" s="809"/>
      <c r="Z6" s="809"/>
      <c r="AA6" s="809"/>
      <c r="AB6" s="809"/>
      <c r="AC6" s="809"/>
      <c r="AD6" s="809"/>
      <c r="AE6" s="809"/>
      <c r="AF6" s="809"/>
      <c r="AG6" s="809"/>
    </row>
    <row r="7" spans="1:40 16167:16384" ht="17.25" customHeight="1">
      <c r="A7" s="1840" t="s">
        <v>1552</v>
      </c>
      <c r="B7" s="1840"/>
      <c r="C7" s="1840"/>
      <c r="D7" s="1840"/>
      <c r="E7" s="1840"/>
      <c r="F7" s="1840"/>
      <c r="G7" s="1840"/>
      <c r="H7" s="1840"/>
      <c r="I7" s="1840"/>
      <c r="J7" s="1840"/>
      <c r="K7" s="1840"/>
      <c r="L7" s="1840"/>
      <c r="M7" s="1840"/>
      <c r="N7" s="1840"/>
      <c r="O7" s="1840"/>
      <c r="P7" s="1840"/>
      <c r="Q7" s="1840"/>
      <c r="R7" s="1840"/>
      <c r="S7" s="1841" t="s">
        <v>1553</v>
      </c>
      <c r="T7" s="1841"/>
      <c r="U7" s="1840" t="s">
        <v>1554</v>
      </c>
      <c r="V7" s="1840"/>
      <c r="W7" s="1840"/>
      <c r="X7" s="1840"/>
      <c r="Y7" s="1840"/>
      <c r="Z7" s="1840"/>
      <c r="AA7" s="1840"/>
      <c r="AB7" s="1840"/>
      <c r="AC7" s="1840"/>
      <c r="AD7" s="1840"/>
      <c r="AE7" s="1840"/>
      <c r="AF7" s="1840"/>
      <c r="AG7" s="1840"/>
      <c r="AH7" s="1840"/>
      <c r="AI7" s="1840"/>
      <c r="AJ7" s="1840"/>
      <c r="AK7" s="1841" t="s">
        <v>1555</v>
      </c>
      <c r="AL7" s="1841"/>
      <c r="AM7" s="811"/>
      <c r="AN7" s="811"/>
      <c r="WWU7" s="811"/>
      <c r="WWV7" s="811"/>
      <c r="WWW7" s="811"/>
      <c r="WWX7" s="811"/>
      <c r="WWY7" s="811"/>
      <c r="WWZ7" s="811"/>
      <c r="WXA7" s="811"/>
      <c r="WXB7" s="811"/>
      <c r="WXC7" s="811"/>
      <c r="WXD7" s="811"/>
      <c r="WXE7" s="811"/>
      <c r="WXF7" s="811"/>
      <c r="WXG7" s="811"/>
      <c r="WXH7" s="811"/>
      <c r="WXI7" s="811"/>
      <c r="WXJ7" s="811"/>
      <c r="WXK7" s="811"/>
      <c r="WXL7" s="811"/>
      <c r="WXM7" s="811"/>
      <c r="WXN7" s="811"/>
      <c r="WXO7" s="811"/>
      <c r="WXP7" s="811"/>
      <c r="WXQ7" s="811"/>
      <c r="WXR7" s="811"/>
      <c r="WXS7" s="811"/>
      <c r="WXT7" s="811"/>
      <c r="WXU7" s="811"/>
      <c r="WXV7" s="811"/>
      <c r="WXW7" s="811"/>
      <c r="WXX7" s="811"/>
      <c r="WXY7" s="811"/>
      <c r="WXZ7" s="811"/>
      <c r="WYA7" s="811"/>
      <c r="WYB7" s="811"/>
      <c r="WYC7" s="811"/>
      <c r="WYD7" s="811"/>
      <c r="WYE7" s="811"/>
      <c r="WYF7" s="811"/>
      <c r="WYG7" s="811"/>
      <c r="WYH7" s="811"/>
      <c r="WYI7" s="811"/>
      <c r="WYJ7" s="811"/>
      <c r="WYK7" s="811"/>
      <c r="WYL7" s="811"/>
      <c r="WYM7" s="811"/>
      <c r="WYN7" s="811"/>
      <c r="WYO7" s="811"/>
      <c r="WYP7" s="811"/>
      <c r="WYQ7" s="811"/>
      <c r="WYR7" s="811"/>
      <c r="WYS7" s="811"/>
      <c r="WYT7" s="811"/>
      <c r="WYU7" s="811"/>
      <c r="WYV7" s="811"/>
      <c r="WYW7" s="811"/>
      <c r="WYX7" s="811"/>
      <c r="WYY7" s="811"/>
      <c r="WYZ7" s="811"/>
      <c r="WZA7" s="811"/>
      <c r="WZB7" s="811"/>
      <c r="WZC7" s="811"/>
      <c r="WZD7" s="811"/>
      <c r="WZE7" s="811"/>
      <c r="WZF7" s="811"/>
      <c r="WZG7" s="811"/>
      <c r="WZH7" s="811"/>
      <c r="WZI7" s="811"/>
      <c r="WZJ7" s="811"/>
      <c r="WZK7" s="811"/>
      <c r="WZL7" s="811"/>
      <c r="WZM7" s="811"/>
      <c r="WZN7" s="811"/>
      <c r="WZO7" s="811"/>
      <c r="WZP7" s="811"/>
      <c r="WZQ7" s="811"/>
      <c r="WZR7" s="811"/>
      <c r="WZS7" s="811"/>
      <c r="WZT7" s="811"/>
      <c r="WZU7" s="811"/>
      <c r="WZV7" s="811"/>
      <c r="WZW7" s="811"/>
      <c r="WZX7" s="811"/>
      <c r="WZY7" s="811"/>
      <c r="WZZ7" s="811"/>
      <c r="XAA7" s="811"/>
      <c r="XAB7" s="811"/>
      <c r="XAC7" s="811"/>
      <c r="XAD7" s="811"/>
      <c r="XAE7" s="811"/>
      <c r="XAF7" s="811"/>
      <c r="XAG7" s="811"/>
      <c r="XAH7" s="811"/>
      <c r="XAI7" s="811"/>
      <c r="XAJ7" s="811"/>
      <c r="XAK7" s="811"/>
      <c r="XAL7" s="811"/>
      <c r="XAM7" s="811"/>
      <c r="XAN7" s="811"/>
      <c r="XAO7" s="811"/>
      <c r="XAP7" s="811"/>
      <c r="XAQ7" s="811"/>
      <c r="XAR7" s="811"/>
      <c r="XAS7" s="811"/>
      <c r="XAT7" s="811"/>
      <c r="XAU7" s="811"/>
      <c r="XAV7" s="811"/>
      <c r="XAW7" s="811"/>
      <c r="XAX7" s="811"/>
      <c r="XAY7" s="811"/>
      <c r="XAZ7" s="811"/>
      <c r="XBA7" s="811"/>
      <c r="XBB7" s="811"/>
      <c r="XBC7" s="811"/>
      <c r="XBD7" s="811"/>
      <c r="XBE7" s="811"/>
      <c r="XBF7" s="811"/>
      <c r="XBG7" s="811"/>
      <c r="XBH7" s="811"/>
      <c r="XBI7" s="811"/>
      <c r="XBJ7" s="811"/>
      <c r="XBK7" s="811"/>
      <c r="XBL7" s="811"/>
      <c r="XBM7" s="811"/>
      <c r="XBN7" s="811"/>
      <c r="XBO7" s="811"/>
      <c r="XBP7" s="811"/>
      <c r="XBQ7" s="811"/>
      <c r="XBR7" s="811"/>
      <c r="XBS7" s="811"/>
      <c r="XBT7" s="811"/>
      <c r="XBU7" s="811"/>
      <c r="XBV7" s="811"/>
      <c r="XBW7" s="811"/>
      <c r="XBX7" s="811"/>
      <c r="XBY7" s="811"/>
      <c r="XBZ7" s="811"/>
      <c r="XCA7" s="811"/>
      <c r="XCB7" s="811"/>
      <c r="XCC7" s="811"/>
      <c r="XCD7" s="811"/>
      <c r="XCE7" s="811"/>
      <c r="XCF7" s="811"/>
      <c r="XCG7" s="811"/>
      <c r="XCH7" s="811"/>
      <c r="XCI7" s="811"/>
      <c r="XCJ7" s="811"/>
      <c r="XCK7" s="811"/>
      <c r="XCL7" s="811"/>
      <c r="XCM7" s="811"/>
      <c r="XCN7" s="811"/>
      <c r="XCO7" s="811"/>
      <c r="XCP7" s="811"/>
      <c r="XCQ7" s="811"/>
      <c r="XCR7" s="811"/>
      <c r="XCS7" s="811"/>
      <c r="XCT7" s="811"/>
      <c r="XCU7" s="811"/>
      <c r="XCV7" s="811"/>
      <c r="XCW7" s="811"/>
      <c r="XCX7" s="811"/>
      <c r="XCY7" s="811"/>
      <c r="XCZ7" s="811"/>
      <c r="XDA7" s="811"/>
      <c r="XDB7" s="811"/>
      <c r="XDC7" s="811"/>
      <c r="XDD7" s="811"/>
      <c r="XDE7" s="811"/>
      <c r="XDF7" s="811"/>
      <c r="XDG7" s="811"/>
      <c r="XDH7" s="811"/>
      <c r="XDI7" s="811"/>
      <c r="XDJ7" s="811"/>
      <c r="XDK7" s="811"/>
      <c r="XDL7" s="811"/>
      <c r="XDM7" s="811"/>
      <c r="XDN7" s="811"/>
      <c r="XDO7" s="811"/>
      <c r="XDP7" s="811"/>
      <c r="XDQ7" s="811"/>
      <c r="XDR7" s="811"/>
      <c r="XDS7" s="811"/>
      <c r="XDT7" s="811"/>
      <c r="XDU7" s="811"/>
      <c r="XDV7" s="811"/>
      <c r="XDW7" s="811"/>
      <c r="XDX7" s="811"/>
      <c r="XDY7" s="811"/>
      <c r="XDZ7" s="811"/>
      <c r="XEA7" s="811"/>
      <c r="XEB7" s="811"/>
      <c r="XEC7" s="811"/>
      <c r="XED7" s="811"/>
      <c r="XEE7" s="811"/>
      <c r="XEF7" s="811"/>
      <c r="XEG7" s="811"/>
      <c r="XEH7" s="811"/>
      <c r="XEI7" s="811"/>
      <c r="XEJ7" s="811"/>
      <c r="XEK7" s="811"/>
      <c r="XEL7" s="811"/>
      <c r="XEM7" s="811"/>
      <c r="XEN7" s="811"/>
      <c r="XEO7" s="811"/>
      <c r="XEP7" s="811"/>
      <c r="XEQ7" s="811"/>
      <c r="XER7" s="811"/>
      <c r="XES7" s="811"/>
      <c r="XET7" s="811"/>
      <c r="XEU7" s="811"/>
      <c r="XEV7" s="811"/>
      <c r="XEW7" s="811"/>
      <c r="XEX7" s="811"/>
      <c r="XEY7" s="811"/>
      <c r="XEZ7" s="811"/>
      <c r="XFA7" s="811"/>
      <c r="XFB7" s="811"/>
      <c r="XFC7" s="811"/>
      <c r="XFD7" s="811"/>
    </row>
    <row r="8" spans="1:40 16167:16384" s="811" customFormat="1" ht="24.75" customHeight="1">
      <c r="A8" s="1836" t="s">
        <v>1556</v>
      </c>
      <c r="B8" s="1837" t="s">
        <v>1557</v>
      </c>
      <c r="C8" s="1837"/>
      <c r="D8" s="1837"/>
      <c r="E8" s="1740" t="s">
        <v>1558</v>
      </c>
      <c r="F8" s="1740"/>
      <c r="G8" s="1740"/>
      <c r="H8" s="1740"/>
      <c r="I8" s="1740"/>
      <c r="J8" s="1740"/>
      <c r="K8" s="1740"/>
      <c r="L8" s="1740"/>
      <c r="M8" s="1740"/>
      <c r="N8" s="1740"/>
      <c r="O8" s="1740"/>
      <c r="P8" s="1740"/>
      <c r="Q8" s="1740"/>
      <c r="R8" s="1740"/>
      <c r="S8" s="1740"/>
      <c r="T8" s="1740"/>
      <c r="U8" s="1838" t="s">
        <v>1556</v>
      </c>
      <c r="V8" s="1740" t="s">
        <v>1559</v>
      </c>
      <c r="W8" s="1740"/>
      <c r="X8" s="1740"/>
      <c r="Y8" s="1740"/>
      <c r="Z8" s="1740"/>
      <c r="AA8" s="1740"/>
      <c r="AB8" s="1740"/>
      <c r="AC8" s="1740"/>
      <c r="AD8" s="1740"/>
      <c r="AE8" s="1740"/>
      <c r="AF8" s="1740"/>
      <c r="AG8" s="1740"/>
      <c r="AH8" s="1740"/>
      <c r="AI8" s="1740"/>
      <c r="AJ8" s="1740"/>
      <c r="AK8" s="1740"/>
      <c r="AL8" s="1835" t="s">
        <v>1560</v>
      </c>
    </row>
    <row r="9" spans="1:40 16167:16384" s="811" customFormat="1" ht="30.75" customHeight="1">
      <c r="A9" s="1836"/>
      <c r="B9" s="1837"/>
      <c r="C9" s="1837"/>
      <c r="D9" s="1837"/>
      <c r="E9" s="1740" t="s">
        <v>1218</v>
      </c>
      <c r="F9" s="1740"/>
      <c r="G9" s="1740" t="s">
        <v>1561</v>
      </c>
      <c r="H9" s="1740"/>
      <c r="I9" s="1740" t="s">
        <v>1562</v>
      </c>
      <c r="J9" s="1740"/>
      <c r="K9" s="1740" t="s">
        <v>1563</v>
      </c>
      <c r="L9" s="1740"/>
      <c r="M9" s="1740" t="s">
        <v>1564</v>
      </c>
      <c r="N9" s="1740"/>
      <c r="O9" s="1740" t="s">
        <v>1565</v>
      </c>
      <c r="P9" s="1740"/>
      <c r="Q9" s="1740" t="s">
        <v>1566</v>
      </c>
      <c r="R9" s="1740"/>
      <c r="S9" s="1740" t="s">
        <v>901</v>
      </c>
      <c r="T9" s="1740"/>
      <c r="U9" s="1838"/>
      <c r="V9" s="1740" t="s">
        <v>1218</v>
      </c>
      <c r="W9" s="1740"/>
      <c r="X9" s="1740" t="s">
        <v>1567</v>
      </c>
      <c r="Y9" s="1740"/>
      <c r="Z9" s="1740" t="s">
        <v>1568</v>
      </c>
      <c r="AA9" s="1740"/>
      <c r="AB9" s="1740" t="s">
        <v>1569</v>
      </c>
      <c r="AC9" s="1740"/>
      <c r="AD9" s="1740" t="s">
        <v>1570</v>
      </c>
      <c r="AE9" s="1740"/>
      <c r="AF9" s="1740" t="s">
        <v>1571</v>
      </c>
      <c r="AG9" s="1740"/>
      <c r="AH9" s="1740" t="s">
        <v>1572</v>
      </c>
      <c r="AI9" s="1740"/>
      <c r="AJ9" s="1740" t="s">
        <v>901</v>
      </c>
      <c r="AK9" s="1740"/>
      <c r="AL9" s="1835"/>
    </row>
    <row r="10" spans="1:40 16167:16384" s="811" customFormat="1" ht="33" customHeight="1">
      <c r="A10" s="1836"/>
      <c r="B10" s="813" t="s">
        <v>893</v>
      </c>
      <c r="C10" s="814" t="s">
        <v>1573</v>
      </c>
      <c r="D10" s="814" t="s">
        <v>1574</v>
      </c>
      <c r="E10" s="814" t="s">
        <v>1573</v>
      </c>
      <c r="F10" s="814" t="s">
        <v>1574</v>
      </c>
      <c r="G10" s="814" t="s">
        <v>1573</v>
      </c>
      <c r="H10" s="814" t="s">
        <v>1574</v>
      </c>
      <c r="I10" s="814" t="s">
        <v>1573</v>
      </c>
      <c r="J10" s="814" t="s">
        <v>1574</v>
      </c>
      <c r="K10" s="814" t="s">
        <v>1573</v>
      </c>
      <c r="L10" s="814" t="s">
        <v>1574</v>
      </c>
      <c r="M10" s="814" t="s">
        <v>1573</v>
      </c>
      <c r="N10" s="814" t="s">
        <v>1574</v>
      </c>
      <c r="O10" s="814" t="s">
        <v>1573</v>
      </c>
      <c r="P10" s="814" t="s">
        <v>1574</v>
      </c>
      <c r="Q10" s="814" t="s">
        <v>1573</v>
      </c>
      <c r="R10" s="814" t="s">
        <v>1574</v>
      </c>
      <c r="S10" s="814" t="s">
        <v>1573</v>
      </c>
      <c r="T10" s="814" t="s">
        <v>1574</v>
      </c>
      <c r="U10" s="1838"/>
      <c r="V10" s="815" t="s">
        <v>1573</v>
      </c>
      <c r="W10" s="814" t="s">
        <v>1574</v>
      </c>
      <c r="X10" s="814" t="s">
        <v>1573</v>
      </c>
      <c r="Y10" s="814" t="s">
        <v>1574</v>
      </c>
      <c r="Z10" s="814" t="s">
        <v>1573</v>
      </c>
      <c r="AA10" s="814" t="s">
        <v>1574</v>
      </c>
      <c r="AB10" s="814" t="s">
        <v>1573</v>
      </c>
      <c r="AC10" s="814" t="s">
        <v>1574</v>
      </c>
      <c r="AD10" s="814" t="s">
        <v>1573</v>
      </c>
      <c r="AE10" s="814" t="s">
        <v>1574</v>
      </c>
      <c r="AF10" s="814" t="s">
        <v>1573</v>
      </c>
      <c r="AG10" s="814" t="s">
        <v>1574</v>
      </c>
      <c r="AH10" s="814" t="s">
        <v>1573</v>
      </c>
      <c r="AI10" s="814" t="s">
        <v>1574</v>
      </c>
      <c r="AJ10" s="814" t="s">
        <v>1573</v>
      </c>
      <c r="AK10" s="816" t="s">
        <v>1574</v>
      </c>
      <c r="AL10" s="1835"/>
      <c r="WWU10" s="800"/>
      <c r="WWV10" s="800"/>
      <c r="WWW10" s="800"/>
      <c r="WWX10" s="800"/>
      <c r="WWY10" s="800"/>
      <c r="WWZ10" s="800"/>
      <c r="WXA10" s="800"/>
      <c r="WXB10" s="800"/>
      <c r="WXC10" s="800"/>
      <c r="WXD10" s="800"/>
      <c r="WXE10" s="800"/>
      <c r="WXF10" s="800"/>
      <c r="WXG10" s="800"/>
      <c r="WXH10" s="800"/>
      <c r="WXI10" s="800"/>
      <c r="WXJ10" s="800"/>
      <c r="WXK10" s="800"/>
      <c r="WXL10" s="800"/>
      <c r="WXM10" s="800"/>
      <c r="WXN10" s="800"/>
      <c r="WXO10" s="800"/>
      <c r="WXP10" s="800"/>
      <c r="WXQ10" s="800"/>
      <c r="WXR10" s="800"/>
      <c r="WXS10" s="800"/>
      <c r="WXT10" s="800"/>
      <c r="WXU10" s="800"/>
      <c r="WXV10" s="800"/>
      <c r="WXW10" s="800"/>
      <c r="WXX10" s="800"/>
      <c r="WXY10" s="800"/>
      <c r="WXZ10" s="800"/>
      <c r="WYA10" s="800"/>
      <c r="WYB10" s="800"/>
      <c r="WYC10" s="800"/>
      <c r="WYD10" s="800"/>
      <c r="WYE10" s="800"/>
      <c r="WYF10" s="800"/>
      <c r="WYG10" s="800"/>
      <c r="WYH10" s="800"/>
      <c r="WYI10" s="800"/>
      <c r="WYJ10" s="800"/>
      <c r="WYK10" s="800"/>
      <c r="WYL10" s="800"/>
      <c r="WYM10" s="800"/>
      <c r="WYN10" s="800"/>
      <c r="WYO10" s="800"/>
      <c r="WYP10" s="800"/>
      <c r="WYQ10" s="800"/>
      <c r="WYR10" s="800"/>
      <c r="WYS10" s="800"/>
      <c r="WYT10" s="800"/>
      <c r="WYU10" s="800"/>
      <c r="WYV10" s="800"/>
      <c r="WYW10" s="800"/>
      <c r="WYX10" s="800"/>
      <c r="WYY10" s="800"/>
      <c r="WYZ10" s="800"/>
      <c r="WZA10" s="800"/>
      <c r="WZB10" s="800"/>
      <c r="WZC10" s="800"/>
      <c r="WZD10" s="800"/>
      <c r="WZE10" s="800"/>
      <c r="WZF10" s="800"/>
      <c r="WZG10" s="800"/>
      <c r="WZH10" s="800"/>
      <c r="WZI10" s="800"/>
      <c r="WZJ10" s="800"/>
      <c r="WZK10" s="800"/>
      <c r="WZL10" s="800"/>
      <c r="WZM10" s="800"/>
      <c r="WZN10" s="800"/>
      <c r="WZO10" s="800"/>
      <c r="WZP10" s="800"/>
      <c r="WZQ10" s="800"/>
      <c r="WZR10" s="800"/>
      <c r="WZS10" s="800"/>
      <c r="WZT10" s="800"/>
      <c r="WZU10" s="800"/>
      <c r="WZV10" s="800"/>
      <c r="WZW10" s="800"/>
      <c r="WZX10" s="800"/>
      <c r="WZY10" s="800"/>
      <c r="WZZ10" s="800"/>
      <c r="XAA10" s="800"/>
      <c r="XAB10" s="800"/>
      <c r="XAC10" s="800"/>
      <c r="XAD10" s="800"/>
      <c r="XAE10" s="800"/>
      <c r="XAF10" s="800"/>
      <c r="XAG10" s="800"/>
      <c r="XAH10" s="800"/>
      <c r="XAI10" s="800"/>
      <c r="XAJ10" s="800"/>
      <c r="XAK10" s="800"/>
      <c r="XAL10" s="800"/>
      <c r="XAM10" s="800"/>
      <c r="XAN10" s="800"/>
      <c r="XAO10" s="800"/>
      <c r="XAP10" s="800"/>
      <c r="XAQ10" s="800"/>
      <c r="XAR10" s="800"/>
      <c r="XAS10" s="800"/>
      <c r="XAT10" s="800"/>
      <c r="XAU10" s="800"/>
      <c r="XAV10" s="800"/>
      <c r="XAW10" s="800"/>
      <c r="XAX10" s="800"/>
      <c r="XAY10" s="800"/>
      <c r="XAZ10" s="800"/>
      <c r="XBA10" s="800"/>
      <c r="XBB10" s="800"/>
      <c r="XBC10" s="800"/>
      <c r="XBD10" s="800"/>
      <c r="XBE10" s="800"/>
      <c r="XBF10" s="800"/>
      <c r="XBG10" s="800"/>
      <c r="XBH10" s="800"/>
      <c r="XBI10" s="800"/>
      <c r="XBJ10" s="800"/>
      <c r="XBK10" s="800"/>
      <c r="XBL10" s="800"/>
      <c r="XBM10" s="800"/>
      <c r="XBN10" s="800"/>
      <c r="XBO10" s="800"/>
      <c r="XBP10" s="800"/>
      <c r="XBQ10" s="800"/>
      <c r="XBR10" s="800"/>
      <c r="XBS10" s="800"/>
      <c r="XBT10" s="800"/>
      <c r="XBU10" s="800"/>
      <c r="XBV10" s="800"/>
      <c r="XBW10" s="800"/>
      <c r="XBX10" s="800"/>
      <c r="XBY10" s="800"/>
      <c r="XBZ10" s="800"/>
      <c r="XCA10" s="800"/>
      <c r="XCB10" s="800"/>
      <c r="XCC10" s="800"/>
      <c r="XCD10" s="800"/>
      <c r="XCE10" s="800"/>
      <c r="XCF10" s="800"/>
      <c r="XCG10" s="800"/>
      <c r="XCH10" s="800"/>
      <c r="XCI10" s="800"/>
      <c r="XCJ10" s="800"/>
      <c r="XCK10" s="800"/>
      <c r="XCL10" s="800"/>
      <c r="XCM10" s="800"/>
      <c r="XCN10" s="800"/>
      <c r="XCO10" s="800"/>
      <c r="XCP10" s="800"/>
      <c r="XCQ10" s="800"/>
      <c r="XCR10" s="800"/>
      <c r="XCS10" s="800"/>
      <c r="XCT10" s="800"/>
      <c r="XCU10" s="800"/>
      <c r="XCV10" s="800"/>
      <c r="XCW10" s="800"/>
      <c r="XCX10" s="800"/>
      <c r="XCY10" s="800"/>
      <c r="XCZ10" s="800"/>
      <c r="XDA10" s="800"/>
      <c r="XDB10" s="800"/>
      <c r="XDC10" s="800"/>
      <c r="XDD10" s="800"/>
      <c r="XDE10" s="800"/>
      <c r="XDF10" s="800"/>
      <c r="XDG10" s="800"/>
      <c r="XDH10" s="800"/>
      <c r="XDI10" s="800"/>
      <c r="XDJ10" s="800"/>
      <c r="XDK10" s="800"/>
      <c r="XDL10" s="800"/>
      <c r="XDM10" s="800"/>
      <c r="XDN10" s="800"/>
      <c r="XDO10" s="800"/>
      <c r="XDP10" s="800"/>
      <c r="XDQ10" s="800"/>
      <c r="XDR10" s="800"/>
      <c r="XDS10" s="800"/>
      <c r="XDT10" s="800"/>
      <c r="XDU10" s="800"/>
      <c r="XDV10" s="800"/>
      <c r="XDW10" s="800"/>
      <c r="XDX10" s="800"/>
      <c r="XDY10" s="800"/>
      <c r="XDZ10" s="800"/>
      <c r="XEA10" s="800"/>
      <c r="XEB10" s="800"/>
      <c r="XEC10" s="800"/>
      <c r="XED10" s="800"/>
      <c r="XEE10" s="800"/>
      <c r="XEF10" s="800"/>
      <c r="XEG10" s="800"/>
      <c r="XEH10" s="800"/>
      <c r="XEI10" s="800"/>
      <c r="XEJ10" s="800"/>
      <c r="XEK10" s="800"/>
      <c r="XEL10" s="800"/>
      <c r="XEM10" s="800"/>
      <c r="XEN10" s="800"/>
      <c r="XEO10" s="800"/>
      <c r="XEP10" s="800"/>
      <c r="XEQ10" s="800"/>
      <c r="XER10" s="800"/>
      <c r="XES10" s="800"/>
      <c r="XET10" s="800"/>
      <c r="XEU10" s="800"/>
      <c r="XEV10" s="800"/>
      <c r="XEW10" s="800"/>
      <c r="XEX10" s="800"/>
      <c r="XEY10" s="800"/>
      <c r="XEZ10" s="800"/>
      <c r="XFA10" s="800"/>
      <c r="XFB10" s="800"/>
      <c r="XFC10" s="800"/>
      <c r="XFD10" s="800"/>
    </row>
    <row r="11" spans="1:40 16167:16384" ht="21.75" customHeight="1">
      <c r="A11" s="817" t="s">
        <v>1575</v>
      </c>
      <c r="B11" s="818"/>
      <c r="C11" s="818"/>
      <c r="D11" s="818"/>
      <c r="E11" s="818"/>
      <c r="F11" s="818"/>
      <c r="G11" s="818"/>
      <c r="H11" s="818"/>
      <c r="I11" s="818"/>
      <c r="J11" s="818"/>
      <c r="K11" s="818"/>
      <c r="L11" s="818"/>
      <c r="M11" s="818"/>
      <c r="N11" s="818"/>
      <c r="O11" s="818"/>
      <c r="P11" s="818"/>
      <c r="Q11" s="818"/>
      <c r="R11" s="818"/>
      <c r="S11" s="818"/>
      <c r="T11" s="818"/>
      <c r="U11" s="817" t="s">
        <v>1575</v>
      </c>
      <c r="V11" s="819"/>
      <c r="W11" s="820"/>
      <c r="X11" s="820"/>
      <c r="Y11" s="820"/>
      <c r="Z11" s="820"/>
      <c r="AA11" s="820"/>
      <c r="AB11" s="820"/>
      <c r="AC11" s="820"/>
      <c r="AD11" s="820"/>
      <c r="AE11" s="820"/>
      <c r="AF11" s="820"/>
      <c r="AG11" s="820"/>
      <c r="AH11" s="820"/>
      <c r="AI11" s="820"/>
      <c r="AJ11" s="820"/>
      <c r="AK11" s="820"/>
      <c r="AL11" s="821"/>
    </row>
    <row r="12" spans="1:40 16167:16384" ht="21.75" customHeight="1">
      <c r="A12" s="822" t="s">
        <v>1576</v>
      </c>
      <c r="B12" s="823"/>
      <c r="C12" s="823"/>
      <c r="D12" s="823"/>
      <c r="E12" s="823"/>
      <c r="F12" s="823"/>
      <c r="G12" s="823"/>
      <c r="H12" s="823"/>
      <c r="I12" s="823"/>
      <c r="J12" s="823"/>
      <c r="K12" s="823"/>
      <c r="L12" s="823"/>
      <c r="M12" s="823"/>
      <c r="N12" s="823"/>
      <c r="O12" s="823"/>
      <c r="P12" s="823"/>
      <c r="Q12" s="823"/>
      <c r="R12" s="823"/>
      <c r="S12" s="823"/>
      <c r="T12" s="823"/>
      <c r="U12" s="822" t="s">
        <v>1576</v>
      </c>
      <c r="V12" s="824"/>
      <c r="W12" s="825"/>
      <c r="X12" s="825"/>
      <c r="Y12" s="825"/>
      <c r="Z12" s="825"/>
      <c r="AA12" s="825"/>
      <c r="AB12" s="825"/>
      <c r="AC12" s="825"/>
      <c r="AD12" s="825"/>
      <c r="AE12" s="825"/>
      <c r="AF12" s="825"/>
      <c r="AG12" s="825"/>
      <c r="AH12" s="825"/>
      <c r="AI12" s="825"/>
      <c r="AJ12" s="825"/>
      <c r="AK12" s="825"/>
      <c r="AL12" s="825"/>
    </row>
    <row r="13" spans="1:40 16167:16384" ht="21.75" customHeight="1">
      <c r="A13" s="822" t="s">
        <v>1577</v>
      </c>
      <c r="B13" s="823"/>
      <c r="C13" s="823"/>
      <c r="D13" s="823"/>
      <c r="E13" s="823"/>
      <c r="F13" s="823"/>
      <c r="G13" s="823"/>
      <c r="H13" s="823"/>
      <c r="I13" s="823"/>
      <c r="J13" s="823"/>
      <c r="K13" s="823"/>
      <c r="L13" s="823"/>
      <c r="M13" s="823"/>
      <c r="N13" s="823"/>
      <c r="O13" s="823"/>
      <c r="P13" s="823"/>
      <c r="Q13" s="823"/>
      <c r="R13" s="823"/>
      <c r="S13" s="823"/>
      <c r="T13" s="823"/>
      <c r="U13" s="822" t="s">
        <v>1577</v>
      </c>
      <c r="V13" s="824"/>
      <c r="W13" s="825"/>
      <c r="X13" s="825"/>
      <c r="Y13" s="825"/>
      <c r="Z13" s="825"/>
      <c r="AA13" s="825"/>
      <c r="AB13" s="825"/>
      <c r="AC13" s="825"/>
      <c r="AD13" s="825"/>
      <c r="AE13" s="825"/>
      <c r="AF13" s="825"/>
      <c r="AG13" s="825"/>
      <c r="AH13" s="825"/>
      <c r="AI13" s="825"/>
      <c r="AJ13" s="825"/>
      <c r="AK13" s="825"/>
      <c r="AL13" s="825"/>
    </row>
    <row r="14" spans="1:40 16167:16384" ht="21.75" customHeight="1">
      <c r="A14" s="826" t="s">
        <v>1578</v>
      </c>
      <c r="B14" s="823"/>
      <c r="C14" s="823"/>
      <c r="D14" s="823"/>
      <c r="E14" s="823"/>
      <c r="F14" s="823"/>
      <c r="G14" s="823"/>
      <c r="H14" s="823"/>
      <c r="I14" s="823"/>
      <c r="J14" s="823"/>
      <c r="K14" s="823"/>
      <c r="L14" s="823"/>
      <c r="M14" s="823"/>
      <c r="N14" s="823"/>
      <c r="O14" s="823"/>
      <c r="P14" s="823"/>
      <c r="Q14" s="823"/>
      <c r="R14" s="823"/>
      <c r="S14" s="823"/>
      <c r="T14" s="823"/>
      <c r="U14" s="826" t="s">
        <v>1578</v>
      </c>
      <c r="V14" s="824"/>
      <c r="W14" s="825"/>
      <c r="X14" s="825"/>
      <c r="Y14" s="825"/>
      <c r="Z14" s="825"/>
      <c r="AA14" s="825"/>
      <c r="AB14" s="825"/>
      <c r="AC14" s="825"/>
      <c r="AD14" s="825"/>
      <c r="AE14" s="825"/>
      <c r="AF14" s="825"/>
      <c r="AG14" s="825"/>
      <c r="AH14" s="825"/>
      <c r="AI14" s="825"/>
      <c r="AJ14" s="825"/>
      <c r="AK14" s="825"/>
      <c r="AL14" s="825"/>
    </row>
    <row r="15" spans="1:40 16167:16384" ht="21.75" customHeight="1">
      <c r="A15" s="822" t="s">
        <v>1579</v>
      </c>
      <c r="B15" s="823">
        <v>62</v>
      </c>
      <c r="C15" s="823">
        <v>45</v>
      </c>
      <c r="D15" s="823">
        <v>17</v>
      </c>
      <c r="E15" s="823">
        <v>18</v>
      </c>
      <c r="F15" s="823">
        <v>9</v>
      </c>
      <c r="G15" s="823">
        <v>0</v>
      </c>
      <c r="H15" s="823">
        <v>0</v>
      </c>
      <c r="I15" s="823">
        <v>3</v>
      </c>
      <c r="J15" s="823">
        <v>3</v>
      </c>
      <c r="K15" s="823">
        <v>0</v>
      </c>
      <c r="L15" s="823">
        <v>0</v>
      </c>
      <c r="M15" s="823">
        <v>0</v>
      </c>
      <c r="N15" s="823">
        <v>0</v>
      </c>
      <c r="O15" s="823">
        <v>0</v>
      </c>
      <c r="P15" s="823">
        <v>0</v>
      </c>
      <c r="Q15" s="823">
        <v>1</v>
      </c>
      <c r="R15" s="823">
        <v>1</v>
      </c>
      <c r="S15" s="823">
        <v>14</v>
      </c>
      <c r="T15" s="823">
        <v>5</v>
      </c>
      <c r="U15" s="822" t="s">
        <v>1579</v>
      </c>
      <c r="V15" s="824">
        <v>27</v>
      </c>
      <c r="W15" s="825">
        <v>8</v>
      </c>
      <c r="X15" s="825">
        <v>0</v>
      </c>
      <c r="Y15" s="825">
        <v>0</v>
      </c>
      <c r="Z15" s="825">
        <v>0</v>
      </c>
      <c r="AA15" s="825">
        <v>0</v>
      </c>
      <c r="AB15" s="825">
        <v>27</v>
      </c>
      <c r="AC15" s="825">
        <v>8</v>
      </c>
      <c r="AD15" s="825">
        <v>0</v>
      </c>
      <c r="AE15" s="825">
        <v>0</v>
      </c>
      <c r="AF15" s="825">
        <v>0</v>
      </c>
      <c r="AG15" s="825">
        <v>0</v>
      </c>
      <c r="AH15" s="825">
        <v>0</v>
      </c>
      <c r="AI15" s="825">
        <v>0</v>
      </c>
      <c r="AJ15" s="825">
        <v>0</v>
      </c>
      <c r="AK15" s="825">
        <v>0</v>
      </c>
      <c r="AL15" s="825">
        <v>0</v>
      </c>
    </row>
    <row r="16" spans="1:40 16167:16384" ht="21.75" customHeight="1">
      <c r="A16" s="822" t="s">
        <v>1580</v>
      </c>
      <c r="B16" s="823"/>
      <c r="C16" s="823"/>
      <c r="D16" s="823"/>
      <c r="E16" s="823"/>
      <c r="F16" s="823"/>
      <c r="G16" s="823"/>
      <c r="H16" s="823"/>
      <c r="I16" s="823"/>
      <c r="J16" s="823"/>
      <c r="K16" s="823"/>
      <c r="L16" s="823"/>
      <c r="M16" s="823"/>
      <c r="N16" s="823"/>
      <c r="O16" s="823"/>
      <c r="P16" s="823"/>
      <c r="Q16" s="823"/>
      <c r="R16" s="823"/>
      <c r="S16" s="823"/>
      <c r="T16" s="823"/>
      <c r="U16" s="822" t="s">
        <v>1580</v>
      </c>
      <c r="V16" s="824"/>
      <c r="W16" s="825"/>
      <c r="X16" s="825"/>
      <c r="Y16" s="825"/>
      <c r="Z16" s="825"/>
      <c r="AA16" s="825"/>
      <c r="AB16" s="825"/>
      <c r="AC16" s="825"/>
      <c r="AD16" s="825"/>
      <c r="AE16" s="825"/>
      <c r="AF16" s="825"/>
      <c r="AG16" s="825"/>
      <c r="AH16" s="825"/>
      <c r="AI16" s="825"/>
      <c r="AJ16" s="825"/>
      <c r="AK16" s="825"/>
      <c r="AL16" s="825"/>
    </row>
    <row r="17" spans="1:38 16167:16384" ht="21.75" customHeight="1">
      <c r="A17" s="826" t="s">
        <v>1581</v>
      </c>
      <c r="B17" s="823"/>
      <c r="C17" s="823"/>
      <c r="D17" s="823"/>
      <c r="E17" s="823"/>
      <c r="F17" s="823"/>
      <c r="G17" s="823"/>
      <c r="H17" s="823"/>
      <c r="I17" s="823"/>
      <c r="J17" s="823"/>
      <c r="K17" s="823"/>
      <c r="L17" s="823"/>
      <c r="M17" s="823"/>
      <c r="N17" s="823"/>
      <c r="O17" s="823"/>
      <c r="P17" s="823"/>
      <c r="Q17" s="823"/>
      <c r="R17" s="823"/>
      <c r="S17" s="823"/>
      <c r="T17" s="823"/>
      <c r="U17" s="826" t="s">
        <v>1581</v>
      </c>
      <c r="V17" s="824"/>
      <c r="W17" s="825"/>
      <c r="X17" s="825"/>
      <c r="Y17" s="825"/>
      <c r="Z17" s="825"/>
      <c r="AA17" s="825"/>
      <c r="AB17" s="825"/>
      <c r="AC17" s="825"/>
      <c r="AD17" s="825"/>
      <c r="AE17" s="825"/>
      <c r="AF17" s="825"/>
      <c r="AG17" s="825"/>
      <c r="AH17" s="825"/>
      <c r="AI17" s="825"/>
      <c r="AJ17" s="825"/>
      <c r="AK17" s="825"/>
      <c r="AL17" s="825"/>
    </row>
    <row r="18" spans="1:38 16167:16384" ht="21.75" customHeight="1">
      <c r="A18" s="822" t="s">
        <v>1582</v>
      </c>
      <c r="B18" s="823"/>
      <c r="C18" s="823"/>
      <c r="D18" s="823"/>
      <c r="E18" s="823"/>
      <c r="F18" s="823"/>
      <c r="G18" s="823"/>
      <c r="H18" s="823"/>
      <c r="I18" s="823"/>
      <c r="J18" s="823"/>
      <c r="K18" s="823"/>
      <c r="L18" s="823"/>
      <c r="M18" s="823"/>
      <c r="N18" s="823"/>
      <c r="O18" s="823"/>
      <c r="P18" s="823"/>
      <c r="Q18" s="823"/>
      <c r="R18" s="823"/>
      <c r="S18" s="823"/>
      <c r="T18" s="823"/>
      <c r="U18" s="822" t="s">
        <v>1582</v>
      </c>
      <c r="V18" s="824"/>
      <c r="W18" s="825"/>
      <c r="X18" s="825"/>
      <c r="Y18" s="825"/>
      <c r="Z18" s="825"/>
      <c r="AA18" s="825"/>
      <c r="AB18" s="825"/>
      <c r="AC18" s="825"/>
      <c r="AD18" s="825"/>
      <c r="AE18" s="825"/>
      <c r="AF18" s="825"/>
      <c r="AG18" s="825"/>
      <c r="AH18" s="825"/>
      <c r="AI18" s="825"/>
      <c r="AJ18" s="825"/>
      <c r="AK18" s="825"/>
      <c r="AL18" s="825"/>
    </row>
    <row r="19" spans="1:38 16167:16384" ht="21.75" customHeight="1">
      <c r="A19" s="822" t="s">
        <v>1583</v>
      </c>
      <c r="B19" s="823"/>
      <c r="C19" s="823"/>
      <c r="D19" s="823"/>
      <c r="E19" s="823"/>
      <c r="F19" s="823"/>
      <c r="G19" s="823"/>
      <c r="H19" s="823"/>
      <c r="I19" s="823"/>
      <c r="J19" s="823"/>
      <c r="K19" s="823"/>
      <c r="L19" s="823"/>
      <c r="M19" s="823"/>
      <c r="N19" s="823"/>
      <c r="O19" s="823"/>
      <c r="P19" s="823"/>
      <c r="Q19" s="823"/>
      <c r="R19" s="823"/>
      <c r="S19" s="823"/>
      <c r="T19" s="823"/>
      <c r="U19" s="822" t="s">
        <v>1583</v>
      </c>
      <c r="V19" s="824"/>
      <c r="W19" s="825"/>
      <c r="X19" s="825"/>
      <c r="Y19" s="825"/>
      <c r="Z19" s="825"/>
      <c r="AA19" s="825"/>
      <c r="AB19" s="825"/>
      <c r="AC19" s="825"/>
      <c r="AD19" s="825"/>
      <c r="AE19" s="825"/>
      <c r="AF19" s="825"/>
      <c r="AG19" s="825"/>
      <c r="AH19" s="825"/>
      <c r="AI19" s="825"/>
      <c r="AJ19" s="825"/>
      <c r="AK19" s="825"/>
      <c r="AL19" s="825"/>
    </row>
    <row r="20" spans="1:38 16167:16384" ht="21.75" customHeight="1">
      <c r="A20" s="822" t="s">
        <v>1584</v>
      </c>
      <c r="B20" s="823"/>
      <c r="C20" s="823"/>
      <c r="D20" s="823"/>
      <c r="E20" s="823"/>
      <c r="F20" s="823"/>
      <c r="G20" s="823"/>
      <c r="H20" s="823"/>
      <c r="I20" s="823"/>
      <c r="J20" s="823"/>
      <c r="K20" s="823"/>
      <c r="L20" s="823"/>
      <c r="M20" s="823"/>
      <c r="N20" s="823"/>
      <c r="O20" s="823"/>
      <c r="P20" s="823"/>
      <c r="Q20" s="823"/>
      <c r="R20" s="823"/>
      <c r="S20" s="823"/>
      <c r="T20" s="823"/>
      <c r="U20" s="822" t="s">
        <v>1584</v>
      </c>
      <c r="V20" s="824"/>
      <c r="W20" s="825"/>
      <c r="X20" s="825"/>
      <c r="Y20" s="825"/>
      <c r="Z20" s="825"/>
      <c r="AA20" s="825"/>
      <c r="AB20" s="825"/>
      <c r="AC20" s="825"/>
      <c r="AD20" s="825"/>
      <c r="AE20" s="825"/>
      <c r="AF20" s="825"/>
      <c r="AG20" s="825"/>
      <c r="AH20" s="825"/>
      <c r="AI20" s="825"/>
      <c r="AJ20" s="825"/>
      <c r="AK20" s="825"/>
      <c r="AL20" s="825"/>
    </row>
    <row r="21" spans="1:38 16167:16384" ht="21.75" customHeight="1">
      <c r="A21" s="827" t="s">
        <v>1585</v>
      </c>
      <c r="B21" s="823"/>
      <c r="C21" s="823"/>
      <c r="D21" s="823"/>
      <c r="E21" s="823"/>
      <c r="F21" s="823"/>
      <c r="G21" s="823"/>
      <c r="H21" s="823"/>
      <c r="I21" s="823"/>
      <c r="J21" s="823"/>
      <c r="K21" s="823"/>
      <c r="L21" s="823"/>
      <c r="M21" s="823"/>
      <c r="N21" s="823"/>
      <c r="O21" s="823"/>
      <c r="P21" s="823"/>
      <c r="Q21" s="823"/>
      <c r="R21" s="823"/>
      <c r="S21" s="823"/>
      <c r="T21" s="823"/>
      <c r="U21" s="827" t="s">
        <v>1585</v>
      </c>
      <c r="V21" s="824"/>
      <c r="W21" s="825"/>
      <c r="X21" s="825"/>
      <c r="Y21" s="825"/>
      <c r="Z21" s="825"/>
      <c r="AA21" s="825"/>
      <c r="AB21" s="825"/>
      <c r="AC21" s="825"/>
      <c r="AD21" s="825"/>
      <c r="AE21" s="825"/>
      <c r="AF21" s="825"/>
      <c r="AG21" s="825"/>
      <c r="AH21" s="825"/>
      <c r="AI21" s="825"/>
      <c r="AJ21" s="825"/>
      <c r="AK21" s="825"/>
      <c r="AL21" s="825"/>
    </row>
    <row r="22" spans="1:38 16167:16384" ht="21.75" customHeight="1">
      <c r="A22" s="822" t="s">
        <v>1586</v>
      </c>
      <c r="B22" s="823"/>
      <c r="C22" s="823"/>
      <c r="D22" s="823"/>
      <c r="E22" s="823"/>
      <c r="F22" s="823"/>
      <c r="G22" s="823"/>
      <c r="H22" s="823"/>
      <c r="I22" s="823"/>
      <c r="J22" s="823"/>
      <c r="K22" s="823"/>
      <c r="L22" s="823"/>
      <c r="M22" s="823"/>
      <c r="N22" s="823"/>
      <c r="O22" s="823"/>
      <c r="P22" s="823"/>
      <c r="Q22" s="823"/>
      <c r="R22" s="823"/>
      <c r="S22" s="823"/>
      <c r="T22" s="823"/>
      <c r="U22" s="822" t="s">
        <v>1586</v>
      </c>
      <c r="V22" s="824"/>
      <c r="W22" s="825"/>
      <c r="X22" s="825"/>
      <c r="Y22" s="825"/>
      <c r="Z22" s="825"/>
      <c r="AA22" s="825"/>
      <c r="AB22" s="825"/>
      <c r="AC22" s="825"/>
      <c r="AD22" s="825"/>
      <c r="AE22" s="825"/>
      <c r="AF22" s="825"/>
      <c r="AG22" s="825"/>
      <c r="AH22" s="825"/>
      <c r="AI22" s="825"/>
      <c r="AJ22" s="825"/>
      <c r="AK22" s="823"/>
      <c r="AL22" s="824"/>
    </row>
    <row r="23" spans="1:38 16167:16384" ht="21.75" customHeight="1">
      <c r="A23" s="822" t="s">
        <v>1587</v>
      </c>
      <c r="B23" s="823"/>
      <c r="C23" s="823"/>
      <c r="D23" s="823"/>
      <c r="E23" s="823"/>
      <c r="F23" s="823"/>
      <c r="G23" s="823"/>
      <c r="H23" s="823"/>
      <c r="I23" s="823"/>
      <c r="J23" s="823"/>
      <c r="K23" s="823"/>
      <c r="L23" s="823"/>
      <c r="M23" s="823"/>
      <c r="N23" s="823"/>
      <c r="O23" s="823"/>
      <c r="P23" s="823"/>
      <c r="Q23" s="823"/>
      <c r="R23" s="823"/>
      <c r="S23" s="823"/>
      <c r="T23" s="823"/>
      <c r="U23" s="822" t="s">
        <v>1587</v>
      </c>
      <c r="V23" s="824"/>
      <c r="W23" s="825"/>
      <c r="X23" s="825"/>
      <c r="Y23" s="825"/>
      <c r="Z23" s="825"/>
      <c r="AA23" s="825"/>
      <c r="AB23" s="825"/>
      <c r="AC23" s="825"/>
      <c r="AD23" s="825"/>
      <c r="AE23" s="825"/>
      <c r="AF23" s="825"/>
      <c r="AG23" s="825"/>
      <c r="AH23" s="825"/>
      <c r="AI23" s="825"/>
      <c r="AJ23" s="825"/>
      <c r="AK23" s="823"/>
      <c r="AL23" s="824"/>
    </row>
    <row r="24" spans="1:38 16167:16384" ht="21.75" customHeight="1">
      <c r="A24" s="822" t="s">
        <v>1588</v>
      </c>
      <c r="B24" s="828"/>
      <c r="C24" s="823"/>
      <c r="D24" s="823"/>
      <c r="E24" s="823"/>
      <c r="F24" s="823"/>
      <c r="G24" s="823"/>
      <c r="H24" s="823"/>
      <c r="I24" s="823"/>
      <c r="J24" s="823"/>
      <c r="K24" s="823"/>
      <c r="L24" s="823"/>
      <c r="M24" s="823"/>
      <c r="N24" s="823"/>
      <c r="O24" s="823"/>
      <c r="P24" s="823"/>
      <c r="Q24" s="823"/>
      <c r="R24" s="823"/>
      <c r="S24" s="823"/>
      <c r="T24" s="823"/>
      <c r="U24" s="822" t="s">
        <v>1588</v>
      </c>
      <c r="V24" s="824"/>
      <c r="W24" s="825"/>
      <c r="X24" s="825"/>
      <c r="Y24" s="825"/>
      <c r="Z24" s="825"/>
      <c r="AA24" s="825"/>
      <c r="AB24" s="825"/>
      <c r="AC24" s="825"/>
      <c r="AD24" s="825"/>
      <c r="AE24" s="825"/>
      <c r="AF24" s="825"/>
      <c r="AG24" s="825"/>
      <c r="AH24" s="825"/>
      <c r="AI24" s="825"/>
      <c r="AJ24" s="825"/>
      <c r="AK24" s="823"/>
      <c r="AL24" s="824"/>
    </row>
    <row r="25" spans="1:38 16167:16384" ht="22.5" customHeight="1">
      <c r="A25" s="822" t="s">
        <v>1589</v>
      </c>
      <c r="B25" s="828"/>
      <c r="C25" s="823"/>
      <c r="D25" s="823"/>
      <c r="E25" s="823"/>
      <c r="F25" s="823"/>
      <c r="G25" s="823"/>
      <c r="H25" s="823"/>
      <c r="I25" s="823"/>
      <c r="J25" s="823"/>
      <c r="K25" s="823"/>
      <c r="L25" s="823"/>
      <c r="M25" s="823"/>
      <c r="N25" s="823"/>
      <c r="O25" s="823"/>
      <c r="P25" s="823"/>
      <c r="Q25" s="823"/>
      <c r="R25" s="823"/>
      <c r="S25" s="823"/>
      <c r="T25" s="823"/>
      <c r="U25" s="822" t="s">
        <v>1589</v>
      </c>
      <c r="V25" s="829"/>
      <c r="W25" s="830"/>
      <c r="X25" s="831"/>
      <c r="Y25" s="832"/>
      <c r="Z25" s="832"/>
      <c r="AA25" s="831"/>
      <c r="AB25" s="832"/>
      <c r="AC25" s="832"/>
      <c r="AD25" s="831"/>
      <c r="AE25" s="830"/>
      <c r="AF25" s="830"/>
      <c r="AG25" s="832"/>
      <c r="AH25" s="833"/>
      <c r="AI25" s="834"/>
      <c r="AJ25" s="832"/>
      <c r="AK25" s="823"/>
      <c r="AL25" s="835"/>
    </row>
    <row r="26" spans="1:38 16167:16384" s="845" customFormat="1" ht="21.75" customHeight="1">
      <c r="A26" s="836" t="s">
        <v>1590</v>
      </c>
      <c r="B26" s="837"/>
      <c r="C26" s="838"/>
      <c r="D26" s="838"/>
      <c r="E26" s="838"/>
      <c r="F26" s="838"/>
      <c r="G26" s="838"/>
      <c r="H26" s="838"/>
      <c r="I26" s="838"/>
      <c r="J26" s="838"/>
      <c r="K26" s="838"/>
      <c r="L26" s="838"/>
      <c r="M26" s="838"/>
      <c r="N26" s="838"/>
      <c r="O26" s="838"/>
      <c r="P26" s="838"/>
      <c r="Q26" s="838"/>
      <c r="R26" s="838"/>
      <c r="S26" s="838"/>
      <c r="T26" s="838"/>
      <c r="U26" s="836" t="s">
        <v>1590</v>
      </c>
      <c r="V26" s="839"/>
      <c r="W26" s="840"/>
      <c r="X26" s="841"/>
      <c r="Y26" s="842"/>
      <c r="Z26" s="840"/>
      <c r="AA26" s="841"/>
      <c r="AB26" s="841"/>
      <c r="AC26" s="840"/>
      <c r="AD26" s="840"/>
      <c r="AE26" s="841"/>
      <c r="AF26" s="840"/>
      <c r="AG26" s="841"/>
      <c r="AH26" s="843"/>
      <c r="AI26" s="840"/>
      <c r="AJ26" s="842"/>
      <c r="AK26" s="840"/>
      <c r="AL26" s="844"/>
      <c r="WWU26" s="800"/>
      <c r="WWV26" s="800"/>
      <c r="WWW26" s="800"/>
      <c r="WWX26" s="800"/>
      <c r="WWY26" s="800"/>
      <c r="WWZ26" s="800"/>
      <c r="WXA26" s="800"/>
      <c r="WXB26" s="800"/>
      <c r="WXC26" s="800"/>
      <c r="WXD26" s="800"/>
      <c r="WXE26" s="800"/>
      <c r="WXF26" s="800"/>
      <c r="WXG26" s="800"/>
      <c r="WXH26" s="800"/>
      <c r="WXI26" s="800"/>
      <c r="WXJ26" s="800"/>
      <c r="WXK26" s="800"/>
      <c r="WXL26" s="800"/>
      <c r="WXM26" s="800"/>
      <c r="WXN26" s="800"/>
      <c r="WXO26" s="800"/>
      <c r="WXP26" s="800"/>
      <c r="WXQ26" s="800"/>
      <c r="WXR26" s="800"/>
      <c r="WXS26" s="800"/>
      <c r="WXT26" s="800"/>
      <c r="WXU26" s="800"/>
      <c r="WXV26" s="800"/>
      <c r="WXW26" s="800"/>
      <c r="WXX26" s="800"/>
      <c r="WXY26" s="800"/>
      <c r="WXZ26" s="800"/>
      <c r="WYA26" s="800"/>
      <c r="WYB26" s="800"/>
      <c r="WYC26" s="800"/>
      <c r="WYD26" s="800"/>
      <c r="WYE26" s="800"/>
      <c r="WYF26" s="800"/>
      <c r="WYG26" s="800"/>
      <c r="WYH26" s="800"/>
      <c r="WYI26" s="800"/>
      <c r="WYJ26" s="800"/>
      <c r="WYK26" s="800"/>
      <c r="WYL26" s="800"/>
      <c r="WYM26" s="800"/>
      <c r="WYN26" s="800"/>
      <c r="WYO26" s="800"/>
      <c r="WYP26" s="800"/>
      <c r="WYQ26" s="800"/>
      <c r="WYR26" s="800"/>
      <c r="WYS26" s="800"/>
      <c r="WYT26" s="800"/>
      <c r="WYU26" s="800"/>
      <c r="WYV26" s="800"/>
      <c r="WYW26" s="800"/>
      <c r="WYX26" s="800"/>
      <c r="WYY26" s="800"/>
      <c r="WYZ26" s="800"/>
      <c r="WZA26" s="800"/>
      <c r="WZB26" s="800"/>
      <c r="WZC26" s="800"/>
      <c r="WZD26" s="800"/>
      <c r="WZE26" s="800"/>
      <c r="WZF26" s="800"/>
      <c r="WZG26" s="800"/>
      <c r="WZH26" s="800"/>
      <c r="WZI26" s="800"/>
      <c r="WZJ26" s="800"/>
      <c r="WZK26" s="800"/>
      <c r="WZL26" s="800"/>
      <c r="WZM26" s="800"/>
      <c r="WZN26" s="800"/>
      <c r="WZO26" s="800"/>
      <c r="WZP26" s="800"/>
      <c r="WZQ26" s="800"/>
      <c r="WZR26" s="800"/>
      <c r="WZS26" s="800"/>
      <c r="WZT26" s="800"/>
      <c r="WZU26" s="800"/>
      <c r="WZV26" s="800"/>
      <c r="WZW26" s="800"/>
      <c r="WZX26" s="800"/>
      <c r="WZY26" s="800"/>
      <c r="WZZ26" s="800"/>
      <c r="XAA26" s="800"/>
      <c r="XAB26" s="800"/>
      <c r="XAC26" s="800"/>
      <c r="XAD26" s="800"/>
      <c r="XAE26" s="800"/>
      <c r="XAF26" s="800"/>
      <c r="XAG26" s="800"/>
      <c r="XAH26" s="800"/>
      <c r="XAI26" s="800"/>
      <c r="XAJ26" s="800"/>
      <c r="XAK26" s="800"/>
      <c r="XAL26" s="800"/>
      <c r="XAM26" s="800"/>
      <c r="XAN26" s="800"/>
      <c r="XAO26" s="800"/>
      <c r="XAP26" s="800"/>
      <c r="XAQ26" s="800"/>
      <c r="XAR26" s="800"/>
      <c r="XAS26" s="800"/>
      <c r="XAT26" s="800"/>
      <c r="XAU26" s="800"/>
      <c r="XAV26" s="800"/>
      <c r="XAW26" s="800"/>
      <c r="XAX26" s="800"/>
      <c r="XAY26" s="800"/>
      <c r="XAZ26" s="800"/>
      <c r="XBA26" s="800"/>
      <c r="XBB26" s="800"/>
      <c r="XBC26" s="800"/>
      <c r="XBD26" s="800"/>
      <c r="XBE26" s="800"/>
      <c r="XBF26" s="800"/>
      <c r="XBG26" s="800"/>
      <c r="XBH26" s="800"/>
      <c r="XBI26" s="800"/>
      <c r="XBJ26" s="800"/>
      <c r="XBK26" s="800"/>
      <c r="XBL26" s="800"/>
      <c r="XBM26" s="800"/>
      <c r="XBN26" s="800"/>
      <c r="XBO26" s="800"/>
      <c r="XBP26" s="800"/>
      <c r="XBQ26" s="800"/>
      <c r="XBR26" s="800"/>
      <c r="XBS26" s="800"/>
      <c r="XBT26" s="800"/>
      <c r="XBU26" s="800"/>
      <c r="XBV26" s="800"/>
      <c r="XBW26" s="800"/>
      <c r="XBX26" s="800"/>
      <c r="XBY26" s="800"/>
      <c r="XBZ26" s="800"/>
      <c r="XCA26" s="800"/>
      <c r="XCB26" s="800"/>
      <c r="XCC26" s="800"/>
      <c r="XCD26" s="800"/>
      <c r="XCE26" s="800"/>
      <c r="XCF26" s="800"/>
      <c r="XCG26" s="800"/>
      <c r="XCH26" s="800"/>
      <c r="XCI26" s="800"/>
      <c r="XCJ26" s="800"/>
      <c r="XCK26" s="800"/>
      <c r="XCL26" s="800"/>
      <c r="XCM26" s="800"/>
      <c r="XCN26" s="800"/>
      <c r="XCO26" s="800"/>
      <c r="XCP26" s="800"/>
      <c r="XCQ26" s="800"/>
      <c r="XCR26" s="800"/>
      <c r="XCS26" s="800"/>
      <c r="XCT26" s="800"/>
      <c r="XCU26" s="800"/>
      <c r="XCV26" s="800"/>
      <c r="XCW26" s="800"/>
      <c r="XCX26" s="800"/>
      <c r="XCY26" s="800"/>
      <c r="XCZ26" s="800"/>
      <c r="XDA26" s="800"/>
      <c r="XDB26" s="800"/>
      <c r="XDC26" s="800"/>
      <c r="XDD26" s="800"/>
      <c r="XDE26" s="800"/>
      <c r="XDF26" s="800"/>
      <c r="XDG26" s="800"/>
      <c r="XDH26" s="800"/>
      <c r="XDI26" s="800"/>
      <c r="XDJ26" s="800"/>
      <c r="XDK26" s="800"/>
      <c r="XDL26" s="800"/>
      <c r="XDM26" s="800"/>
      <c r="XDN26" s="800"/>
      <c r="XDO26" s="800"/>
      <c r="XDP26" s="800"/>
      <c r="XDQ26" s="800"/>
      <c r="XDR26" s="800"/>
      <c r="XDS26" s="800"/>
      <c r="XDT26" s="800"/>
      <c r="XDU26" s="800"/>
      <c r="XDV26" s="800"/>
      <c r="XDW26" s="800"/>
      <c r="XDX26" s="800"/>
      <c r="XDY26" s="800"/>
      <c r="XDZ26" s="800"/>
      <c r="XEA26" s="800"/>
      <c r="XEB26" s="800"/>
      <c r="XEC26" s="800"/>
      <c r="XED26" s="800"/>
      <c r="XEE26" s="800"/>
      <c r="XEF26" s="800"/>
      <c r="XEG26" s="800"/>
      <c r="XEH26" s="800"/>
      <c r="XEI26" s="800"/>
      <c r="XEJ26" s="800"/>
      <c r="XEK26" s="800"/>
      <c r="XEL26" s="800"/>
      <c r="XEM26" s="800"/>
      <c r="XEN26" s="800"/>
      <c r="XEO26" s="800"/>
      <c r="XEP26" s="800"/>
      <c r="XEQ26" s="800"/>
      <c r="XER26" s="800"/>
      <c r="XES26" s="800"/>
      <c r="XET26" s="800"/>
      <c r="XEU26" s="800"/>
      <c r="XEV26" s="800"/>
      <c r="XEW26" s="800"/>
      <c r="XEX26" s="800"/>
      <c r="XEY26" s="800"/>
      <c r="XEZ26" s="800"/>
      <c r="XFA26" s="800"/>
      <c r="XFB26" s="800"/>
      <c r="XFC26" s="800"/>
      <c r="XFD26" s="800"/>
    </row>
    <row r="27" spans="1:38 16167:16384" ht="17.25" customHeight="1">
      <c r="A27" s="822" t="s">
        <v>1591</v>
      </c>
      <c r="B27" s="828"/>
      <c r="C27" s="823"/>
      <c r="D27" s="823"/>
      <c r="E27" s="823"/>
      <c r="F27" s="823"/>
      <c r="G27" s="823"/>
      <c r="H27" s="823"/>
      <c r="I27" s="823"/>
      <c r="J27" s="823"/>
      <c r="K27" s="823"/>
      <c r="L27" s="823"/>
      <c r="M27" s="823"/>
      <c r="N27" s="823"/>
      <c r="O27" s="823"/>
      <c r="P27" s="823"/>
      <c r="Q27" s="823"/>
      <c r="R27" s="823"/>
      <c r="S27" s="823"/>
      <c r="T27" s="823"/>
      <c r="U27" s="822" t="s">
        <v>1591</v>
      </c>
      <c r="V27" s="846"/>
      <c r="W27" s="831"/>
      <c r="X27" s="831"/>
      <c r="Y27" s="831"/>
      <c r="Z27" s="830"/>
      <c r="AA27" s="831"/>
      <c r="AB27" s="831"/>
      <c r="AC27" s="830"/>
      <c r="AD27" s="830"/>
      <c r="AE27" s="847"/>
      <c r="AF27" s="830"/>
      <c r="AG27" s="831"/>
      <c r="AH27" s="830"/>
      <c r="AI27" s="830"/>
      <c r="AJ27" s="830"/>
      <c r="AK27" s="848"/>
      <c r="AL27" s="804"/>
    </row>
    <row r="28" spans="1:38 16167:16384">
      <c r="U28" s="849"/>
      <c r="V28" s="802"/>
      <c r="W28" s="802"/>
      <c r="X28" s="802"/>
      <c r="Y28" s="802"/>
      <c r="Z28" s="802"/>
      <c r="AA28" s="802"/>
      <c r="AB28" s="802"/>
      <c r="AC28" s="802"/>
      <c r="AD28" s="802"/>
      <c r="AE28" s="802"/>
      <c r="AF28" s="802"/>
      <c r="AG28" s="802"/>
      <c r="AH28" s="802"/>
    </row>
    <row r="29" spans="1:38 16167:16384">
      <c r="A29" s="805" t="s">
        <v>865</v>
      </c>
      <c r="B29" s="802"/>
      <c r="C29" s="802"/>
      <c r="E29" s="805" t="s">
        <v>821</v>
      </c>
      <c r="F29" s="802"/>
      <c r="I29" s="802" t="s">
        <v>822</v>
      </c>
      <c r="J29" s="802"/>
      <c r="L29" s="802"/>
      <c r="N29" s="850" t="s">
        <v>1068</v>
      </c>
      <c r="U29" s="805" t="s">
        <v>865</v>
      </c>
      <c r="V29" s="802"/>
      <c r="W29" s="802"/>
      <c r="Y29" s="805" t="s">
        <v>821</v>
      </c>
      <c r="Z29" s="802"/>
      <c r="AC29" s="802" t="s">
        <v>822</v>
      </c>
      <c r="AD29" s="802"/>
      <c r="AF29" s="802"/>
      <c r="AH29" s="850" t="s">
        <v>1068</v>
      </c>
    </row>
    <row r="30" spans="1:38 16167:16384">
      <c r="F30" s="802"/>
      <c r="I30" s="802" t="s">
        <v>825</v>
      </c>
      <c r="J30" s="802"/>
      <c r="K30" s="805"/>
      <c r="L30" s="802"/>
      <c r="N30" s="802"/>
      <c r="Z30" s="802"/>
      <c r="AC30" s="802" t="s">
        <v>825</v>
      </c>
      <c r="AD30" s="802"/>
      <c r="AE30" s="805"/>
      <c r="AF30" s="802"/>
      <c r="AH30" s="802"/>
    </row>
    <row r="31" spans="1:38 16167:16384">
      <c r="A31" s="849" t="s">
        <v>1592</v>
      </c>
      <c r="B31" s="802"/>
      <c r="C31" s="802"/>
      <c r="D31" s="802"/>
      <c r="E31" s="802"/>
      <c r="F31" s="802"/>
      <c r="G31" s="802"/>
      <c r="H31" s="802"/>
      <c r="I31" s="802"/>
      <c r="J31" s="802"/>
      <c r="K31" s="802"/>
      <c r="L31" s="802"/>
      <c r="M31" s="802"/>
      <c r="N31" s="802"/>
      <c r="U31" s="849" t="s">
        <v>1593</v>
      </c>
      <c r="V31" s="802"/>
      <c r="W31" s="802"/>
      <c r="X31" s="802"/>
      <c r="Y31" s="802"/>
      <c r="Z31" s="802"/>
      <c r="AA31" s="802"/>
      <c r="AB31" s="802"/>
      <c r="AC31" s="802"/>
      <c r="AD31" s="802"/>
      <c r="AE31" s="802"/>
      <c r="AF31" s="802"/>
      <c r="AG31" s="802"/>
      <c r="AH31" s="802"/>
    </row>
    <row r="32" spans="1:38 16167:16384">
      <c r="A32" s="849" t="s">
        <v>1594</v>
      </c>
      <c r="B32" s="802"/>
      <c r="C32" s="802"/>
      <c r="D32" s="802"/>
      <c r="E32" s="802"/>
      <c r="F32" s="802"/>
      <c r="G32" s="802"/>
      <c r="H32" s="802"/>
      <c r="I32" s="802"/>
      <c r="J32" s="802"/>
      <c r="K32" s="802"/>
      <c r="L32" s="802"/>
      <c r="M32" s="802"/>
      <c r="N32" s="802"/>
      <c r="U32" s="849" t="s">
        <v>1595</v>
      </c>
      <c r="V32" s="802"/>
      <c r="W32" s="802"/>
      <c r="X32" s="802"/>
      <c r="Y32" s="802"/>
      <c r="Z32" s="802"/>
      <c r="AA32" s="802"/>
      <c r="AB32" s="802"/>
      <c r="AC32" s="802"/>
      <c r="AD32" s="802"/>
      <c r="AE32" s="802"/>
      <c r="AF32" s="802"/>
      <c r="AG32" s="802"/>
      <c r="AH32" s="802"/>
    </row>
    <row r="33" spans="1:34">
      <c r="A33" s="849"/>
      <c r="B33" s="802"/>
      <c r="C33" s="802"/>
      <c r="D33" s="802"/>
      <c r="E33" s="802"/>
      <c r="F33" s="802"/>
      <c r="G33" s="802"/>
      <c r="H33" s="802"/>
      <c r="I33" s="802"/>
      <c r="J33" s="802"/>
      <c r="K33" s="802"/>
      <c r="L33" s="802"/>
      <c r="M33" s="802"/>
      <c r="N33" s="802"/>
      <c r="U33" s="849"/>
      <c r="V33" s="802"/>
      <c r="W33" s="802"/>
      <c r="X33" s="802"/>
      <c r="Y33" s="802"/>
      <c r="Z33" s="802"/>
      <c r="AA33" s="802"/>
      <c r="AB33" s="802"/>
      <c r="AC33" s="802"/>
      <c r="AD33" s="802"/>
      <c r="AE33" s="802"/>
      <c r="AF33" s="802"/>
      <c r="AG33" s="802"/>
      <c r="AH33" s="802"/>
    </row>
    <row r="34" spans="1:34">
      <c r="A34" s="849"/>
      <c r="B34" s="802"/>
      <c r="C34" s="802"/>
      <c r="D34" s="802"/>
      <c r="E34" s="802"/>
      <c r="F34" s="802"/>
      <c r="G34" s="802"/>
      <c r="H34" s="802"/>
      <c r="I34" s="802"/>
      <c r="J34" s="802"/>
      <c r="K34" s="802"/>
      <c r="L34" s="802"/>
      <c r="M34" s="802"/>
      <c r="N34" s="802"/>
      <c r="U34" s="849"/>
      <c r="V34" s="802"/>
      <c r="W34" s="802"/>
      <c r="X34" s="802"/>
      <c r="Y34" s="802"/>
      <c r="Z34" s="802"/>
      <c r="AA34" s="802"/>
      <c r="AB34" s="802"/>
      <c r="AC34" s="802"/>
      <c r="AD34" s="802"/>
      <c r="AE34" s="802"/>
      <c r="AF34" s="802"/>
      <c r="AG34" s="802"/>
      <c r="AH34" s="802"/>
    </row>
    <row r="35" spans="1:34">
      <c r="U35" s="849"/>
      <c r="V35" s="802"/>
      <c r="W35" s="802"/>
      <c r="X35" s="802"/>
      <c r="Y35" s="802"/>
      <c r="Z35" s="802"/>
      <c r="AA35" s="802"/>
      <c r="AB35" s="802"/>
      <c r="AC35" s="802"/>
      <c r="AD35" s="802"/>
      <c r="AE35" s="802"/>
      <c r="AF35" s="802"/>
      <c r="AG35" s="802"/>
      <c r="AH35" s="802"/>
    </row>
  </sheetData>
  <mergeCells count="40">
    <mergeCell ref="AJ1:AL2"/>
    <mergeCell ref="A3:B3"/>
    <mergeCell ref="P3:Q3"/>
    <mergeCell ref="R3:T3"/>
    <mergeCell ref="U3:V3"/>
    <mergeCell ref="AH3:AI3"/>
    <mergeCell ref="AJ3:AL3"/>
    <mergeCell ref="A1:B2"/>
    <mergeCell ref="P1:Q2"/>
    <mergeCell ref="R1:T2"/>
    <mergeCell ref="U1:V2"/>
    <mergeCell ref="AH1:AI2"/>
    <mergeCell ref="A5:T5"/>
    <mergeCell ref="U5:AL5"/>
    <mergeCell ref="A7:R7"/>
    <mergeCell ref="S7:T7"/>
    <mergeCell ref="U7:AJ7"/>
    <mergeCell ref="AK7:AL7"/>
    <mergeCell ref="A8:A10"/>
    <mergeCell ref="B8:D9"/>
    <mergeCell ref="E8:T8"/>
    <mergeCell ref="U8:U10"/>
    <mergeCell ref="V8:AK8"/>
    <mergeCell ref="AJ9:AK9"/>
    <mergeCell ref="AL8:AL10"/>
    <mergeCell ref="E9:F9"/>
    <mergeCell ref="G9:H9"/>
    <mergeCell ref="I9:J9"/>
    <mergeCell ref="K9:L9"/>
    <mergeCell ref="M9:N9"/>
    <mergeCell ref="O9:P9"/>
    <mergeCell ref="Q9:R9"/>
    <mergeCell ref="S9:T9"/>
    <mergeCell ref="V9:W9"/>
    <mergeCell ref="X9:Y9"/>
    <mergeCell ref="Z9:AA9"/>
    <mergeCell ref="AB9:AC9"/>
    <mergeCell ref="AD9:AE9"/>
    <mergeCell ref="AF9:AG9"/>
    <mergeCell ref="AH9:AI9"/>
  </mergeCells>
  <phoneticPr fontId="177" type="noConversion"/>
  <hyperlinks>
    <hyperlink ref="AM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6"/>
  <sheetViews>
    <sheetView zoomScaleNormal="100" workbookViewId="0">
      <selection activeCell="A9" sqref="A9"/>
    </sheetView>
  </sheetViews>
  <sheetFormatPr defaultColWidth="8" defaultRowHeight="16.5"/>
  <cols>
    <col min="1" max="1" width="119.375" style="85" customWidth="1"/>
    <col min="2" max="1023" width="10.875" style="85" customWidth="1"/>
    <col min="1024" max="1024" width="9" style="85" customWidth="1"/>
    <col min="1025" max="16384" width="8" style="85"/>
  </cols>
  <sheetData>
    <row r="1" spans="1:2" ht="19.5">
      <c r="A1" s="86" t="s">
        <v>276</v>
      </c>
      <c r="B1" s="87" t="s">
        <v>125</v>
      </c>
    </row>
    <row r="2" spans="1:2" ht="19.5">
      <c r="A2" s="88" t="s">
        <v>238</v>
      </c>
    </row>
    <row r="3" spans="1:2" ht="19.5">
      <c r="A3" s="88" t="s">
        <v>277</v>
      </c>
    </row>
    <row r="4" spans="1:2" ht="19.5">
      <c r="A4" s="89" t="s">
        <v>128</v>
      </c>
    </row>
    <row r="5" spans="1:2" ht="19.5">
      <c r="A5" s="112" t="s">
        <v>129</v>
      </c>
    </row>
    <row r="6" spans="1:2" ht="19.5">
      <c r="A6" s="112" t="s">
        <v>261</v>
      </c>
    </row>
    <row r="7" spans="1:2" ht="19.5">
      <c r="A7" s="113" t="s">
        <v>131</v>
      </c>
    </row>
    <row r="8" spans="1:2" ht="19.5">
      <c r="A8" s="113" t="s">
        <v>132</v>
      </c>
    </row>
    <row r="9" spans="1:2" ht="19.5">
      <c r="A9" s="113" t="s">
        <v>2203</v>
      </c>
    </row>
    <row r="10" spans="1:2" ht="19.5">
      <c r="A10" s="114" t="s">
        <v>134</v>
      </c>
    </row>
    <row r="11" spans="1:2" ht="19.5">
      <c r="A11" s="112" t="s">
        <v>165</v>
      </c>
    </row>
    <row r="12" spans="1:2" ht="78">
      <c r="A12" s="92" t="s">
        <v>166</v>
      </c>
    </row>
    <row r="13" spans="1:2" ht="19.5">
      <c r="A13" s="89" t="s">
        <v>137</v>
      </c>
    </row>
    <row r="14" spans="1:2" ht="51.75">
      <c r="A14" s="93" t="s">
        <v>278</v>
      </c>
    </row>
    <row r="15" spans="1:2" ht="19.5">
      <c r="A15" s="92" t="s">
        <v>242</v>
      </c>
    </row>
    <row r="16" spans="1:2" ht="19.5">
      <c r="A16" s="90" t="s">
        <v>140</v>
      </c>
    </row>
    <row r="17" spans="1:1" ht="19.5">
      <c r="A17" s="92" t="s">
        <v>243</v>
      </c>
    </row>
    <row r="18" spans="1:1" ht="39">
      <c r="A18" s="92" t="s">
        <v>244</v>
      </c>
    </row>
    <row r="19" spans="1:1" ht="19.5">
      <c r="A19" s="92" t="s">
        <v>245</v>
      </c>
    </row>
    <row r="20" spans="1:1" ht="19.5">
      <c r="A20" s="92" t="s">
        <v>246</v>
      </c>
    </row>
    <row r="21" spans="1:1" ht="19.5">
      <c r="A21" s="92" t="s">
        <v>247</v>
      </c>
    </row>
    <row r="22" spans="1:1" ht="19.5">
      <c r="A22" s="92" t="s">
        <v>248</v>
      </c>
    </row>
    <row r="23" spans="1:1" ht="19.5">
      <c r="A23" s="92" t="s">
        <v>249</v>
      </c>
    </row>
    <row r="24" spans="1:1" ht="19.5">
      <c r="A24" s="92" t="s">
        <v>252</v>
      </c>
    </row>
    <row r="25" spans="1:1" ht="19.5">
      <c r="A25" s="92" t="s">
        <v>279</v>
      </c>
    </row>
    <row r="26" spans="1:1" ht="19.5">
      <c r="A26" s="92" t="s">
        <v>254</v>
      </c>
    </row>
    <row r="27" spans="1:1" ht="19.5">
      <c r="A27" s="92" t="s">
        <v>255</v>
      </c>
    </row>
    <row r="28" spans="1:1" ht="19.5">
      <c r="A28" s="92" t="s">
        <v>152</v>
      </c>
    </row>
    <row r="29" spans="1:1" ht="19.5">
      <c r="A29" s="89" t="s">
        <v>153</v>
      </c>
    </row>
    <row r="30" spans="1:1" ht="39">
      <c r="A30" s="92" t="s">
        <v>256</v>
      </c>
    </row>
    <row r="31" spans="1:1" ht="39">
      <c r="A31" s="92" t="s">
        <v>257</v>
      </c>
    </row>
    <row r="32" spans="1:1" ht="19.5">
      <c r="A32" s="89" t="s">
        <v>156</v>
      </c>
    </row>
    <row r="33" spans="1:1" ht="39">
      <c r="A33" s="92" t="s">
        <v>258</v>
      </c>
    </row>
    <row r="34" spans="1:1" ht="19.5">
      <c r="A34" s="92" t="s">
        <v>202</v>
      </c>
    </row>
    <row r="35" spans="1:1" ht="19.5">
      <c r="A35" s="94" t="s">
        <v>159</v>
      </c>
    </row>
    <row r="36" spans="1:1" ht="19.5">
      <c r="A36" s="95" t="s">
        <v>160</v>
      </c>
    </row>
  </sheetData>
  <phoneticPr fontId="177" type="noConversion"/>
  <hyperlinks>
    <hyperlink ref="B1" location="預告統計資料發布時間表!A1" display="回發布時間表"/>
  </hyperlinks>
  <pageMargins left="0.7" right="0.7" top="1.14375" bottom="1.14375" header="0.511811023622047" footer="0.511811023622047"/>
  <pageSetup paperSize="9" orientation="portrait" horizontalDpi="300" verticalDpi="300"/>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5"/>
  <sheetViews>
    <sheetView zoomScaleNormal="100" workbookViewId="0"/>
  </sheetViews>
  <sheetFormatPr defaultColWidth="12.125" defaultRowHeight="16.5"/>
  <cols>
    <col min="1" max="1" width="9.625" style="800" customWidth="1"/>
    <col min="2" max="15" width="6" style="800" customWidth="1"/>
    <col min="16" max="17" width="7.375" style="800" customWidth="1"/>
    <col min="18" max="25" width="6" style="800" customWidth="1"/>
    <col min="26" max="26" width="6.625" style="800" customWidth="1"/>
    <col min="27" max="28" width="8.125" style="800" customWidth="1"/>
    <col min="29" max="29" width="8.625" style="800" customWidth="1"/>
    <col min="30" max="30" width="10.625" style="800" customWidth="1"/>
    <col min="31" max="31" width="6.125" style="800" customWidth="1"/>
    <col min="32" max="32" width="8.125" style="800" customWidth="1"/>
    <col min="33" max="33" width="8.5" style="800" customWidth="1"/>
    <col min="34" max="34" width="8.125" style="800" customWidth="1"/>
    <col min="35" max="35" width="7.625" style="800" customWidth="1"/>
    <col min="36" max="256" width="12.125" style="800"/>
    <col min="257" max="257" width="9.625" style="800" customWidth="1"/>
    <col min="258" max="271" width="6" style="800" customWidth="1"/>
    <col min="272" max="273" width="7.375" style="800" customWidth="1"/>
    <col min="274" max="281" width="6" style="800" customWidth="1"/>
    <col min="282" max="282" width="6.625" style="800" customWidth="1"/>
    <col min="283" max="284" width="8.125" style="800" customWidth="1"/>
    <col min="285" max="285" width="8.625" style="800" customWidth="1"/>
    <col min="286" max="286" width="10.625" style="800" customWidth="1"/>
    <col min="287" max="287" width="6.125" style="800" customWidth="1"/>
    <col min="288" max="288" width="8.125" style="800" customWidth="1"/>
    <col min="289" max="289" width="8.5" style="800" customWidth="1"/>
    <col min="290" max="290" width="8.125" style="800" customWidth="1"/>
    <col min="291" max="291" width="7.625" style="800" customWidth="1"/>
    <col min="292" max="512" width="12.125" style="800"/>
    <col min="513" max="513" width="9.625" style="800" customWidth="1"/>
    <col min="514" max="527" width="6" style="800" customWidth="1"/>
    <col min="528" max="529" width="7.375" style="800" customWidth="1"/>
    <col min="530" max="537" width="6" style="800" customWidth="1"/>
    <col min="538" max="538" width="6.625" style="800" customWidth="1"/>
    <col min="539" max="540" width="8.125" style="800" customWidth="1"/>
    <col min="541" max="541" width="8.625" style="800" customWidth="1"/>
    <col min="542" max="542" width="10.625" style="800" customWidth="1"/>
    <col min="543" max="543" width="6.125" style="800" customWidth="1"/>
    <col min="544" max="544" width="8.125" style="800" customWidth="1"/>
    <col min="545" max="545" width="8.5" style="800" customWidth="1"/>
    <col min="546" max="546" width="8.125" style="800" customWidth="1"/>
    <col min="547" max="547" width="7.625" style="800" customWidth="1"/>
    <col min="548" max="768" width="12.125" style="800"/>
    <col min="769" max="769" width="9.625" style="800" customWidth="1"/>
    <col min="770" max="783" width="6" style="800" customWidth="1"/>
    <col min="784" max="785" width="7.375" style="800" customWidth="1"/>
    <col min="786" max="793" width="6" style="800" customWidth="1"/>
    <col min="794" max="794" width="6.625" style="800" customWidth="1"/>
    <col min="795" max="796" width="8.125" style="800" customWidth="1"/>
    <col min="797" max="797" width="8.625" style="800" customWidth="1"/>
    <col min="798" max="798" width="10.625" style="800" customWidth="1"/>
    <col min="799" max="799" width="6.125" style="800" customWidth="1"/>
    <col min="800" max="800" width="8.125" style="800" customWidth="1"/>
    <col min="801" max="801" width="8.5" style="800" customWidth="1"/>
    <col min="802" max="802" width="8.125" style="800" customWidth="1"/>
    <col min="803" max="803" width="7.625" style="800" customWidth="1"/>
    <col min="804" max="1024" width="12.125" style="800"/>
    <col min="1025" max="1025" width="9.625" style="800" customWidth="1"/>
    <col min="1026" max="1039" width="6" style="800" customWidth="1"/>
    <col min="1040" max="1041" width="7.375" style="800" customWidth="1"/>
    <col min="1042" max="1049" width="6" style="800" customWidth="1"/>
    <col min="1050" max="1050" width="6.625" style="800" customWidth="1"/>
    <col min="1051" max="1052" width="8.125" style="800" customWidth="1"/>
    <col min="1053" max="1053" width="8.625" style="800" customWidth="1"/>
    <col min="1054" max="1054" width="10.625" style="800" customWidth="1"/>
    <col min="1055" max="1055" width="6.125" style="800" customWidth="1"/>
    <col min="1056" max="1056" width="8.125" style="800" customWidth="1"/>
    <col min="1057" max="1057" width="8.5" style="800" customWidth="1"/>
    <col min="1058" max="1058" width="8.125" style="800" customWidth="1"/>
    <col min="1059" max="1059" width="7.625" style="800" customWidth="1"/>
    <col min="1060" max="1280" width="12.125" style="800"/>
    <col min="1281" max="1281" width="9.625" style="800" customWidth="1"/>
    <col min="1282" max="1295" width="6" style="800" customWidth="1"/>
    <col min="1296" max="1297" width="7.375" style="800" customWidth="1"/>
    <col min="1298" max="1305" width="6" style="800" customWidth="1"/>
    <col min="1306" max="1306" width="6.625" style="800" customWidth="1"/>
    <col min="1307" max="1308" width="8.125" style="800" customWidth="1"/>
    <col min="1309" max="1309" width="8.625" style="800" customWidth="1"/>
    <col min="1310" max="1310" width="10.625" style="800" customWidth="1"/>
    <col min="1311" max="1311" width="6.125" style="800" customWidth="1"/>
    <col min="1312" max="1312" width="8.125" style="800" customWidth="1"/>
    <col min="1313" max="1313" width="8.5" style="800" customWidth="1"/>
    <col min="1314" max="1314" width="8.125" style="800" customWidth="1"/>
    <col min="1315" max="1315" width="7.625" style="800" customWidth="1"/>
    <col min="1316" max="1536" width="12.125" style="800"/>
    <col min="1537" max="1537" width="9.625" style="800" customWidth="1"/>
    <col min="1538" max="1551" width="6" style="800" customWidth="1"/>
    <col min="1552" max="1553" width="7.375" style="800" customWidth="1"/>
    <col min="1554" max="1561" width="6" style="800" customWidth="1"/>
    <col min="1562" max="1562" width="6.625" style="800" customWidth="1"/>
    <col min="1563" max="1564" width="8.125" style="800" customWidth="1"/>
    <col min="1565" max="1565" width="8.625" style="800" customWidth="1"/>
    <col min="1566" max="1566" width="10.625" style="800" customWidth="1"/>
    <col min="1567" max="1567" width="6.125" style="800" customWidth="1"/>
    <col min="1568" max="1568" width="8.125" style="800" customWidth="1"/>
    <col min="1569" max="1569" width="8.5" style="800" customWidth="1"/>
    <col min="1570" max="1570" width="8.125" style="800" customWidth="1"/>
    <col min="1571" max="1571" width="7.625" style="800" customWidth="1"/>
    <col min="1572" max="1792" width="12.125" style="800"/>
    <col min="1793" max="1793" width="9.625" style="800" customWidth="1"/>
    <col min="1794" max="1807" width="6" style="800" customWidth="1"/>
    <col min="1808" max="1809" width="7.375" style="800" customWidth="1"/>
    <col min="1810" max="1817" width="6" style="800" customWidth="1"/>
    <col min="1818" max="1818" width="6.625" style="800" customWidth="1"/>
    <col min="1819" max="1820" width="8.125" style="800" customWidth="1"/>
    <col min="1821" max="1821" width="8.625" style="800" customWidth="1"/>
    <col min="1822" max="1822" width="10.625" style="800" customWidth="1"/>
    <col min="1823" max="1823" width="6.125" style="800" customWidth="1"/>
    <col min="1824" max="1824" width="8.125" style="800" customWidth="1"/>
    <col min="1825" max="1825" width="8.5" style="800" customWidth="1"/>
    <col min="1826" max="1826" width="8.125" style="800" customWidth="1"/>
    <col min="1827" max="1827" width="7.625" style="800" customWidth="1"/>
    <col min="1828" max="2048" width="12.125" style="800"/>
    <col min="2049" max="2049" width="9.625" style="800" customWidth="1"/>
    <col min="2050" max="2063" width="6" style="800" customWidth="1"/>
    <col min="2064" max="2065" width="7.375" style="800" customWidth="1"/>
    <col min="2066" max="2073" width="6" style="800" customWidth="1"/>
    <col min="2074" max="2074" width="6.625" style="800" customWidth="1"/>
    <col min="2075" max="2076" width="8.125" style="800" customWidth="1"/>
    <col min="2077" max="2077" width="8.625" style="800" customWidth="1"/>
    <col min="2078" max="2078" width="10.625" style="800" customWidth="1"/>
    <col min="2079" max="2079" width="6.125" style="800" customWidth="1"/>
    <col min="2080" max="2080" width="8.125" style="800" customWidth="1"/>
    <col min="2081" max="2081" width="8.5" style="800" customWidth="1"/>
    <col min="2082" max="2082" width="8.125" style="800" customWidth="1"/>
    <col min="2083" max="2083" width="7.625" style="800" customWidth="1"/>
    <col min="2084" max="2304" width="12.125" style="800"/>
    <col min="2305" max="2305" width="9.625" style="800" customWidth="1"/>
    <col min="2306" max="2319" width="6" style="800" customWidth="1"/>
    <col min="2320" max="2321" width="7.375" style="800" customWidth="1"/>
    <col min="2322" max="2329" width="6" style="800" customWidth="1"/>
    <col min="2330" max="2330" width="6.625" style="800" customWidth="1"/>
    <col min="2331" max="2332" width="8.125" style="800" customWidth="1"/>
    <col min="2333" max="2333" width="8.625" style="800" customWidth="1"/>
    <col min="2334" max="2334" width="10.625" style="800" customWidth="1"/>
    <col min="2335" max="2335" width="6.125" style="800" customWidth="1"/>
    <col min="2336" max="2336" width="8.125" style="800" customWidth="1"/>
    <col min="2337" max="2337" width="8.5" style="800" customWidth="1"/>
    <col min="2338" max="2338" width="8.125" style="800" customWidth="1"/>
    <col min="2339" max="2339" width="7.625" style="800" customWidth="1"/>
    <col min="2340" max="2560" width="12.125" style="800"/>
    <col min="2561" max="2561" width="9.625" style="800" customWidth="1"/>
    <col min="2562" max="2575" width="6" style="800" customWidth="1"/>
    <col min="2576" max="2577" width="7.375" style="800" customWidth="1"/>
    <col min="2578" max="2585" width="6" style="800" customWidth="1"/>
    <col min="2586" max="2586" width="6.625" style="800" customWidth="1"/>
    <col min="2587" max="2588" width="8.125" style="800" customWidth="1"/>
    <col min="2589" max="2589" width="8.625" style="800" customWidth="1"/>
    <col min="2590" max="2590" width="10.625" style="800" customWidth="1"/>
    <col min="2591" max="2591" width="6.125" style="800" customWidth="1"/>
    <col min="2592" max="2592" width="8.125" style="800" customWidth="1"/>
    <col min="2593" max="2593" width="8.5" style="800" customWidth="1"/>
    <col min="2594" max="2594" width="8.125" style="800" customWidth="1"/>
    <col min="2595" max="2595" width="7.625" style="800" customWidth="1"/>
    <col min="2596" max="2816" width="12.125" style="800"/>
    <col min="2817" max="2817" width="9.625" style="800" customWidth="1"/>
    <col min="2818" max="2831" width="6" style="800" customWidth="1"/>
    <col min="2832" max="2833" width="7.375" style="800" customWidth="1"/>
    <col min="2834" max="2841" width="6" style="800" customWidth="1"/>
    <col min="2842" max="2842" width="6.625" style="800" customWidth="1"/>
    <col min="2843" max="2844" width="8.125" style="800" customWidth="1"/>
    <col min="2845" max="2845" width="8.625" style="800" customWidth="1"/>
    <col min="2846" max="2846" width="10.625" style="800" customWidth="1"/>
    <col min="2847" max="2847" width="6.125" style="800" customWidth="1"/>
    <col min="2848" max="2848" width="8.125" style="800" customWidth="1"/>
    <col min="2849" max="2849" width="8.5" style="800" customWidth="1"/>
    <col min="2850" max="2850" width="8.125" style="800" customWidth="1"/>
    <col min="2851" max="2851" width="7.625" style="800" customWidth="1"/>
    <col min="2852" max="3072" width="12.125" style="800"/>
    <col min="3073" max="3073" width="9.625" style="800" customWidth="1"/>
    <col min="3074" max="3087" width="6" style="800" customWidth="1"/>
    <col min="3088" max="3089" width="7.375" style="800" customWidth="1"/>
    <col min="3090" max="3097" width="6" style="800" customWidth="1"/>
    <col min="3098" max="3098" width="6.625" style="800" customWidth="1"/>
    <col min="3099" max="3100" width="8.125" style="800" customWidth="1"/>
    <col min="3101" max="3101" width="8.625" style="800" customWidth="1"/>
    <col min="3102" max="3102" width="10.625" style="800" customWidth="1"/>
    <col min="3103" max="3103" width="6.125" style="800" customWidth="1"/>
    <col min="3104" max="3104" width="8.125" style="800" customWidth="1"/>
    <col min="3105" max="3105" width="8.5" style="800" customWidth="1"/>
    <col min="3106" max="3106" width="8.125" style="800" customWidth="1"/>
    <col min="3107" max="3107" width="7.625" style="800" customWidth="1"/>
    <col min="3108" max="3328" width="12.125" style="800"/>
    <col min="3329" max="3329" width="9.625" style="800" customWidth="1"/>
    <col min="3330" max="3343" width="6" style="800" customWidth="1"/>
    <col min="3344" max="3345" width="7.375" style="800" customWidth="1"/>
    <col min="3346" max="3353" width="6" style="800" customWidth="1"/>
    <col min="3354" max="3354" width="6.625" style="800" customWidth="1"/>
    <col min="3355" max="3356" width="8.125" style="800" customWidth="1"/>
    <col min="3357" max="3357" width="8.625" style="800" customWidth="1"/>
    <col min="3358" max="3358" width="10.625" style="800" customWidth="1"/>
    <col min="3359" max="3359" width="6.125" style="800" customWidth="1"/>
    <col min="3360" max="3360" width="8.125" style="800" customWidth="1"/>
    <col min="3361" max="3361" width="8.5" style="800" customWidth="1"/>
    <col min="3362" max="3362" width="8.125" style="800" customWidth="1"/>
    <col min="3363" max="3363" width="7.625" style="800" customWidth="1"/>
    <col min="3364" max="3584" width="12.125" style="800"/>
    <col min="3585" max="3585" width="9.625" style="800" customWidth="1"/>
    <col min="3586" max="3599" width="6" style="800" customWidth="1"/>
    <col min="3600" max="3601" width="7.375" style="800" customWidth="1"/>
    <col min="3602" max="3609" width="6" style="800" customWidth="1"/>
    <col min="3610" max="3610" width="6.625" style="800" customWidth="1"/>
    <col min="3611" max="3612" width="8.125" style="800" customWidth="1"/>
    <col min="3613" max="3613" width="8.625" style="800" customWidth="1"/>
    <col min="3614" max="3614" width="10.625" style="800" customWidth="1"/>
    <col min="3615" max="3615" width="6.125" style="800" customWidth="1"/>
    <col min="3616" max="3616" width="8.125" style="800" customWidth="1"/>
    <col min="3617" max="3617" width="8.5" style="800" customWidth="1"/>
    <col min="3618" max="3618" width="8.125" style="800" customWidth="1"/>
    <col min="3619" max="3619" width="7.625" style="800" customWidth="1"/>
    <col min="3620" max="3840" width="12.125" style="800"/>
    <col min="3841" max="3841" width="9.625" style="800" customWidth="1"/>
    <col min="3842" max="3855" width="6" style="800" customWidth="1"/>
    <col min="3856" max="3857" width="7.375" style="800" customWidth="1"/>
    <col min="3858" max="3865" width="6" style="800" customWidth="1"/>
    <col min="3866" max="3866" width="6.625" style="800" customWidth="1"/>
    <col min="3867" max="3868" width="8.125" style="800" customWidth="1"/>
    <col min="3869" max="3869" width="8.625" style="800" customWidth="1"/>
    <col min="3870" max="3870" width="10.625" style="800" customWidth="1"/>
    <col min="3871" max="3871" width="6.125" style="800" customWidth="1"/>
    <col min="3872" max="3872" width="8.125" style="800" customWidth="1"/>
    <col min="3873" max="3873" width="8.5" style="800" customWidth="1"/>
    <col min="3874" max="3874" width="8.125" style="800" customWidth="1"/>
    <col min="3875" max="3875" width="7.625" style="800" customWidth="1"/>
    <col min="3876" max="4096" width="12.125" style="800"/>
    <col min="4097" max="4097" width="9.625" style="800" customWidth="1"/>
    <col min="4098" max="4111" width="6" style="800" customWidth="1"/>
    <col min="4112" max="4113" width="7.375" style="800" customWidth="1"/>
    <col min="4114" max="4121" width="6" style="800" customWidth="1"/>
    <col min="4122" max="4122" width="6.625" style="800" customWidth="1"/>
    <col min="4123" max="4124" width="8.125" style="800" customWidth="1"/>
    <col min="4125" max="4125" width="8.625" style="800" customWidth="1"/>
    <col min="4126" max="4126" width="10.625" style="800" customWidth="1"/>
    <col min="4127" max="4127" width="6.125" style="800" customWidth="1"/>
    <col min="4128" max="4128" width="8.125" style="800" customWidth="1"/>
    <col min="4129" max="4129" width="8.5" style="800" customWidth="1"/>
    <col min="4130" max="4130" width="8.125" style="800" customWidth="1"/>
    <col min="4131" max="4131" width="7.625" style="800" customWidth="1"/>
    <col min="4132" max="4352" width="12.125" style="800"/>
    <col min="4353" max="4353" width="9.625" style="800" customWidth="1"/>
    <col min="4354" max="4367" width="6" style="800" customWidth="1"/>
    <col min="4368" max="4369" width="7.375" style="800" customWidth="1"/>
    <col min="4370" max="4377" width="6" style="800" customWidth="1"/>
    <col min="4378" max="4378" width="6.625" style="800" customWidth="1"/>
    <col min="4379" max="4380" width="8.125" style="800" customWidth="1"/>
    <col min="4381" max="4381" width="8.625" style="800" customWidth="1"/>
    <col min="4382" max="4382" width="10.625" style="800" customWidth="1"/>
    <col min="4383" max="4383" width="6.125" style="800" customWidth="1"/>
    <col min="4384" max="4384" width="8.125" style="800" customWidth="1"/>
    <col min="4385" max="4385" width="8.5" style="800" customWidth="1"/>
    <col min="4386" max="4386" width="8.125" style="800" customWidth="1"/>
    <col min="4387" max="4387" width="7.625" style="800" customWidth="1"/>
    <col min="4388" max="4608" width="12.125" style="800"/>
    <col min="4609" max="4609" width="9.625" style="800" customWidth="1"/>
    <col min="4610" max="4623" width="6" style="800" customWidth="1"/>
    <col min="4624" max="4625" width="7.375" style="800" customWidth="1"/>
    <col min="4626" max="4633" width="6" style="800" customWidth="1"/>
    <col min="4634" max="4634" width="6.625" style="800" customWidth="1"/>
    <col min="4635" max="4636" width="8.125" style="800" customWidth="1"/>
    <col min="4637" max="4637" width="8.625" style="800" customWidth="1"/>
    <col min="4638" max="4638" width="10.625" style="800" customWidth="1"/>
    <col min="4639" max="4639" width="6.125" style="800" customWidth="1"/>
    <col min="4640" max="4640" width="8.125" style="800" customWidth="1"/>
    <col min="4641" max="4641" width="8.5" style="800" customWidth="1"/>
    <col min="4642" max="4642" width="8.125" style="800" customWidth="1"/>
    <col min="4643" max="4643" width="7.625" style="800" customWidth="1"/>
    <col min="4644" max="4864" width="12.125" style="800"/>
    <col min="4865" max="4865" width="9.625" style="800" customWidth="1"/>
    <col min="4866" max="4879" width="6" style="800" customWidth="1"/>
    <col min="4880" max="4881" width="7.375" style="800" customWidth="1"/>
    <col min="4882" max="4889" width="6" style="800" customWidth="1"/>
    <col min="4890" max="4890" width="6.625" style="800" customWidth="1"/>
    <col min="4891" max="4892" width="8.125" style="800" customWidth="1"/>
    <col min="4893" max="4893" width="8.625" style="800" customWidth="1"/>
    <col min="4894" max="4894" width="10.625" style="800" customWidth="1"/>
    <col min="4895" max="4895" width="6.125" style="800" customWidth="1"/>
    <col min="4896" max="4896" width="8.125" style="800" customWidth="1"/>
    <col min="4897" max="4897" width="8.5" style="800" customWidth="1"/>
    <col min="4898" max="4898" width="8.125" style="800" customWidth="1"/>
    <col min="4899" max="4899" width="7.625" style="800" customWidth="1"/>
    <col min="4900" max="5120" width="12.125" style="800"/>
    <col min="5121" max="5121" width="9.625" style="800" customWidth="1"/>
    <col min="5122" max="5135" width="6" style="800" customWidth="1"/>
    <col min="5136" max="5137" width="7.375" style="800" customWidth="1"/>
    <col min="5138" max="5145" width="6" style="800" customWidth="1"/>
    <col min="5146" max="5146" width="6.625" style="800" customWidth="1"/>
    <col min="5147" max="5148" width="8.125" style="800" customWidth="1"/>
    <col min="5149" max="5149" width="8.625" style="800" customWidth="1"/>
    <col min="5150" max="5150" width="10.625" style="800" customWidth="1"/>
    <col min="5151" max="5151" width="6.125" style="800" customWidth="1"/>
    <col min="5152" max="5152" width="8.125" style="800" customWidth="1"/>
    <col min="5153" max="5153" width="8.5" style="800" customWidth="1"/>
    <col min="5154" max="5154" width="8.125" style="800" customWidth="1"/>
    <col min="5155" max="5155" width="7.625" style="800" customWidth="1"/>
    <col min="5156" max="5376" width="12.125" style="800"/>
    <col min="5377" max="5377" width="9.625" style="800" customWidth="1"/>
    <col min="5378" max="5391" width="6" style="800" customWidth="1"/>
    <col min="5392" max="5393" width="7.375" style="800" customWidth="1"/>
    <col min="5394" max="5401" width="6" style="800" customWidth="1"/>
    <col min="5402" max="5402" width="6.625" style="800" customWidth="1"/>
    <col min="5403" max="5404" width="8.125" style="800" customWidth="1"/>
    <col min="5405" max="5405" width="8.625" style="800" customWidth="1"/>
    <col min="5406" max="5406" width="10.625" style="800" customWidth="1"/>
    <col min="5407" max="5407" width="6.125" style="800" customWidth="1"/>
    <col min="5408" max="5408" width="8.125" style="800" customWidth="1"/>
    <col min="5409" max="5409" width="8.5" style="800" customWidth="1"/>
    <col min="5410" max="5410" width="8.125" style="800" customWidth="1"/>
    <col min="5411" max="5411" width="7.625" style="800" customWidth="1"/>
    <col min="5412" max="5632" width="12.125" style="800"/>
    <col min="5633" max="5633" width="9.625" style="800" customWidth="1"/>
    <col min="5634" max="5647" width="6" style="800" customWidth="1"/>
    <col min="5648" max="5649" width="7.375" style="800" customWidth="1"/>
    <col min="5650" max="5657" width="6" style="800" customWidth="1"/>
    <col min="5658" max="5658" width="6.625" style="800" customWidth="1"/>
    <col min="5659" max="5660" width="8.125" style="800" customWidth="1"/>
    <col min="5661" max="5661" width="8.625" style="800" customWidth="1"/>
    <col min="5662" max="5662" width="10.625" style="800" customWidth="1"/>
    <col min="5663" max="5663" width="6.125" style="800" customWidth="1"/>
    <col min="5664" max="5664" width="8.125" style="800" customWidth="1"/>
    <col min="5665" max="5665" width="8.5" style="800" customWidth="1"/>
    <col min="5666" max="5666" width="8.125" style="800" customWidth="1"/>
    <col min="5667" max="5667" width="7.625" style="800" customWidth="1"/>
    <col min="5668" max="5888" width="12.125" style="800"/>
    <col min="5889" max="5889" width="9.625" style="800" customWidth="1"/>
    <col min="5890" max="5903" width="6" style="800" customWidth="1"/>
    <col min="5904" max="5905" width="7.375" style="800" customWidth="1"/>
    <col min="5906" max="5913" width="6" style="800" customWidth="1"/>
    <col min="5914" max="5914" width="6.625" style="800" customWidth="1"/>
    <col min="5915" max="5916" width="8.125" style="800" customWidth="1"/>
    <col min="5917" max="5917" width="8.625" style="800" customWidth="1"/>
    <col min="5918" max="5918" width="10.625" style="800" customWidth="1"/>
    <col min="5919" max="5919" width="6.125" style="800" customWidth="1"/>
    <col min="5920" max="5920" width="8.125" style="800" customWidth="1"/>
    <col min="5921" max="5921" width="8.5" style="800" customWidth="1"/>
    <col min="5922" max="5922" width="8.125" style="800" customWidth="1"/>
    <col min="5923" max="5923" width="7.625" style="800" customWidth="1"/>
    <col min="5924" max="6144" width="12.125" style="800"/>
    <col min="6145" max="6145" width="9.625" style="800" customWidth="1"/>
    <col min="6146" max="6159" width="6" style="800" customWidth="1"/>
    <col min="6160" max="6161" width="7.375" style="800" customWidth="1"/>
    <col min="6162" max="6169" width="6" style="800" customWidth="1"/>
    <col min="6170" max="6170" width="6.625" style="800" customWidth="1"/>
    <col min="6171" max="6172" width="8.125" style="800" customWidth="1"/>
    <col min="6173" max="6173" width="8.625" style="800" customWidth="1"/>
    <col min="6174" max="6174" width="10.625" style="800" customWidth="1"/>
    <col min="6175" max="6175" width="6.125" style="800" customWidth="1"/>
    <col min="6176" max="6176" width="8.125" style="800" customWidth="1"/>
    <col min="6177" max="6177" width="8.5" style="800" customWidth="1"/>
    <col min="6178" max="6178" width="8.125" style="800" customWidth="1"/>
    <col min="6179" max="6179" width="7.625" style="800" customWidth="1"/>
    <col min="6180" max="6400" width="12.125" style="800"/>
    <col min="6401" max="6401" width="9.625" style="800" customWidth="1"/>
    <col min="6402" max="6415" width="6" style="800" customWidth="1"/>
    <col min="6416" max="6417" width="7.375" style="800" customWidth="1"/>
    <col min="6418" max="6425" width="6" style="800" customWidth="1"/>
    <col min="6426" max="6426" width="6.625" style="800" customWidth="1"/>
    <col min="6427" max="6428" width="8.125" style="800" customWidth="1"/>
    <col min="6429" max="6429" width="8.625" style="800" customWidth="1"/>
    <col min="6430" max="6430" width="10.625" style="800" customWidth="1"/>
    <col min="6431" max="6431" width="6.125" style="800" customWidth="1"/>
    <col min="6432" max="6432" width="8.125" style="800" customWidth="1"/>
    <col min="6433" max="6433" width="8.5" style="800" customWidth="1"/>
    <col min="6434" max="6434" width="8.125" style="800" customWidth="1"/>
    <col min="6435" max="6435" width="7.625" style="800" customWidth="1"/>
    <col min="6436" max="6656" width="12.125" style="800"/>
    <col min="6657" max="6657" width="9.625" style="800" customWidth="1"/>
    <col min="6658" max="6671" width="6" style="800" customWidth="1"/>
    <col min="6672" max="6673" width="7.375" style="800" customWidth="1"/>
    <col min="6674" max="6681" width="6" style="800" customWidth="1"/>
    <col min="6682" max="6682" width="6.625" style="800" customWidth="1"/>
    <col min="6683" max="6684" width="8.125" style="800" customWidth="1"/>
    <col min="6685" max="6685" width="8.625" style="800" customWidth="1"/>
    <col min="6686" max="6686" width="10.625" style="800" customWidth="1"/>
    <col min="6687" max="6687" width="6.125" style="800" customWidth="1"/>
    <col min="6688" max="6688" width="8.125" style="800" customWidth="1"/>
    <col min="6689" max="6689" width="8.5" style="800" customWidth="1"/>
    <col min="6690" max="6690" width="8.125" style="800" customWidth="1"/>
    <col min="6691" max="6691" width="7.625" style="800" customWidth="1"/>
    <col min="6692" max="6912" width="12.125" style="800"/>
    <col min="6913" max="6913" width="9.625" style="800" customWidth="1"/>
    <col min="6914" max="6927" width="6" style="800" customWidth="1"/>
    <col min="6928" max="6929" width="7.375" style="800" customWidth="1"/>
    <col min="6930" max="6937" width="6" style="800" customWidth="1"/>
    <col min="6938" max="6938" width="6.625" style="800" customWidth="1"/>
    <col min="6939" max="6940" width="8.125" style="800" customWidth="1"/>
    <col min="6941" max="6941" width="8.625" style="800" customWidth="1"/>
    <col min="6942" max="6942" width="10.625" style="800" customWidth="1"/>
    <col min="6943" max="6943" width="6.125" style="800" customWidth="1"/>
    <col min="6944" max="6944" width="8.125" style="800" customWidth="1"/>
    <col min="6945" max="6945" width="8.5" style="800" customWidth="1"/>
    <col min="6946" max="6946" width="8.125" style="800" customWidth="1"/>
    <col min="6947" max="6947" width="7.625" style="800" customWidth="1"/>
    <col min="6948" max="7168" width="12.125" style="800"/>
    <col min="7169" max="7169" width="9.625" style="800" customWidth="1"/>
    <col min="7170" max="7183" width="6" style="800" customWidth="1"/>
    <col min="7184" max="7185" width="7.375" style="800" customWidth="1"/>
    <col min="7186" max="7193" width="6" style="800" customWidth="1"/>
    <col min="7194" max="7194" width="6.625" style="800" customWidth="1"/>
    <col min="7195" max="7196" width="8.125" style="800" customWidth="1"/>
    <col min="7197" max="7197" width="8.625" style="800" customWidth="1"/>
    <col min="7198" max="7198" width="10.625" style="800" customWidth="1"/>
    <col min="7199" max="7199" width="6.125" style="800" customWidth="1"/>
    <col min="7200" max="7200" width="8.125" style="800" customWidth="1"/>
    <col min="7201" max="7201" width="8.5" style="800" customWidth="1"/>
    <col min="7202" max="7202" width="8.125" style="800" customWidth="1"/>
    <col min="7203" max="7203" width="7.625" style="800" customWidth="1"/>
    <col min="7204" max="7424" width="12.125" style="800"/>
    <col min="7425" max="7425" width="9.625" style="800" customWidth="1"/>
    <col min="7426" max="7439" width="6" style="800" customWidth="1"/>
    <col min="7440" max="7441" width="7.375" style="800" customWidth="1"/>
    <col min="7442" max="7449" width="6" style="800" customWidth="1"/>
    <col min="7450" max="7450" width="6.625" style="800" customWidth="1"/>
    <col min="7451" max="7452" width="8.125" style="800" customWidth="1"/>
    <col min="7453" max="7453" width="8.625" style="800" customWidth="1"/>
    <col min="7454" max="7454" width="10.625" style="800" customWidth="1"/>
    <col min="7455" max="7455" width="6.125" style="800" customWidth="1"/>
    <col min="7456" max="7456" width="8.125" style="800" customWidth="1"/>
    <col min="7457" max="7457" width="8.5" style="800" customWidth="1"/>
    <col min="7458" max="7458" width="8.125" style="800" customWidth="1"/>
    <col min="7459" max="7459" width="7.625" style="800" customWidth="1"/>
    <col min="7460" max="7680" width="12.125" style="800"/>
    <col min="7681" max="7681" width="9.625" style="800" customWidth="1"/>
    <col min="7682" max="7695" width="6" style="800" customWidth="1"/>
    <col min="7696" max="7697" width="7.375" style="800" customWidth="1"/>
    <col min="7698" max="7705" width="6" style="800" customWidth="1"/>
    <col min="7706" max="7706" width="6.625" style="800" customWidth="1"/>
    <col min="7707" max="7708" width="8.125" style="800" customWidth="1"/>
    <col min="7709" max="7709" width="8.625" style="800" customWidth="1"/>
    <col min="7710" max="7710" width="10.625" style="800" customWidth="1"/>
    <col min="7711" max="7711" width="6.125" style="800" customWidth="1"/>
    <col min="7712" max="7712" width="8.125" style="800" customWidth="1"/>
    <col min="7713" max="7713" width="8.5" style="800" customWidth="1"/>
    <col min="7714" max="7714" width="8.125" style="800" customWidth="1"/>
    <col min="7715" max="7715" width="7.625" style="800" customWidth="1"/>
    <col min="7716" max="7936" width="12.125" style="800"/>
    <col min="7937" max="7937" width="9.625" style="800" customWidth="1"/>
    <col min="7938" max="7951" width="6" style="800" customWidth="1"/>
    <col min="7952" max="7953" width="7.375" style="800" customWidth="1"/>
    <col min="7954" max="7961" width="6" style="800" customWidth="1"/>
    <col min="7962" max="7962" width="6.625" style="800" customWidth="1"/>
    <col min="7963" max="7964" width="8.125" style="800" customWidth="1"/>
    <col min="7965" max="7965" width="8.625" style="800" customWidth="1"/>
    <col min="7966" max="7966" width="10.625" style="800" customWidth="1"/>
    <col min="7967" max="7967" width="6.125" style="800" customWidth="1"/>
    <col min="7968" max="7968" width="8.125" style="800" customWidth="1"/>
    <col min="7969" max="7969" width="8.5" style="800" customWidth="1"/>
    <col min="7970" max="7970" width="8.125" style="800" customWidth="1"/>
    <col min="7971" max="7971" width="7.625" style="800" customWidth="1"/>
    <col min="7972" max="8192" width="12.125" style="800"/>
    <col min="8193" max="8193" width="9.625" style="800" customWidth="1"/>
    <col min="8194" max="8207" width="6" style="800" customWidth="1"/>
    <col min="8208" max="8209" width="7.375" style="800" customWidth="1"/>
    <col min="8210" max="8217" width="6" style="800" customWidth="1"/>
    <col min="8218" max="8218" width="6.625" style="800" customWidth="1"/>
    <col min="8219" max="8220" width="8.125" style="800" customWidth="1"/>
    <col min="8221" max="8221" width="8.625" style="800" customWidth="1"/>
    <col min="8222" max="8222" width="10.625" style="800" customWidth="1"/>
    <col min="8223" max="8223" width="6.125" style="800" customWidth="1"/>
    <col min="8224" max="8224" width="8.125" style="800" customWidth="1"/>
    <col min="8225" max="8225" width="8.5" style="800" customWidth="1"/>
    <col min="8226" max="8226" width="8.125" style="800" customWidth="1"/>
    <col min="8227" max="8227" width="7.625" style="800" customWidth="1"/>
    <col min="8228" max="8448" width="12.125" style="800"/>
    <col min="8449" max="8449" width="9.625" style="800" customWidth="1"/>
    <col min="8450" max="8463" width="6" style="800" customWidth="1"/>
    <col min="8464" max="8465" width="7.375" style="800" customWidth="1"/>
    <col min="8466" max="8473" width="6" style="800" customWidth="1"/>
    <col min="8474" max="8474" width="6.625" style="800" customWidth="1"/>
    <col min="8475" max="8476" width="8.125" style="800" customWidth="1"/>
    <col min="8477" max="8477" width="8.625" style="800" customWidth="1"/>
    <col min="8478" max="8478" width="10.625" style="800" customWidth="1"/>
    <col min="8479" max="8479" width="6.125" style="800" customWidth="1"/>
    <col min="8480" max="8480" width="8.125" style="800" customWidth="1"/>
    <col min="8481" max="8481" width="8.5" style="800" customWidth="1"/>
    <col min="8482" max="8482" width="8.125" style="800" customWidth="1"/>
    <col min="8483" max="8483" width="7.625" style="800" customWidth="1"/>
    <col min="8484" max="8704" width="12.125" style="800"/>
    <col min="8705" max="8705" width="9.625" style="800" customWidth="1"/>
    <col min="8706" max="8719" width="6" style="800" customWidth="1"/>
    <col min="8720" max="8721" width="7.375" style="800" customWidth="1"/>
    <col min="8722" max="8729" width="6" style="800" customWidth="1"/>
    <col min="8730" max="8730" width="6.625" style="800" customWidth="1"/>
    <col min="8731" max="8732" width="8.125" style="800" customWidth="1"/>
    <col min="8733" max="8733" width="8.625" style="800" customWidth="1"/>
    <col min="8734" max="8734" width="10.625" style="800" customWidth="1"/>
    <col min="8735" max="8735" width="6.125" style="800" customWidth="1"/>
    <col min="8736" max="8736" width="8.125" style="800" customWidth="1"/>
    <col min="8737" max="8737" width="8.5" style="800" customWidth="1"/>
    <col min="8738" max="8738" width="8.125" style="800" customWidth="1"/>
    <col min="8739" max="8739" width="7.625" style="800" customWidth="1"/>
    <col min="8740" max="8960" width="12.125" style="800"/>
    <col min="8961" max="8961" width="9.625" style="800" customWidth="1"/>
    <col min="8962" max="8975" width="6" style="800" customWidth="1"/>
    <col min="8976" max="8977" width="7.375" style="800" customWidth="1"/>
    <col min="8978" max="8985" width="6" style="800" customWidth="1"/>
    <col min="8986" max="8986" width="6.625" style="800" customWidth="1"/>
    <col min="8987" max="8988" width="8.125" style="800" customWidth="1"/>
    <col min="8989" max="8989" width="8.625" style="800" customWidth="1"/>
    <col min="8990" max="8990" width="10.625" style="800" customWidth="1"/>
    <col min="8991" max="8991" width="6.125" style="800" customWidth="1"/>
    <col min="8992" max="8992" width="8.125" style="800" customWidth="1"/>
    <col min="8993" max="8993" width="8.5" style="800" customWidth="1"/>
    <col min="8994" max="8994" width="8.125" style="800" customWidth="1"/>
    <col min="8995" max="8995" width="7.625" style="800" customWidth="1"/>
    <col min="8996" max="9216" width="12.125" style="800"/>
    <col min="9217" max="9217" width="9.625" style="800" customWidth="1"/>
    <col min="9218" max="9231" width="6" style="800" customWidth="1"/>
    <col min="9232" max="9233" width="7.375" style="800" customWidth="1"/>
    <col min="9234" max="9241" width="6" style="800" customWidth="1"/>
    <col min="9242" max="9242" width="6.625" style="800" customWidth="1"/>
    <col min="9243" max="9244" width="8.125" style="800" customWidth="1"/>
    <col min="9245" max="9245" width="8.625" style="800" customWidth="1"/>
    <col min="9246" max="9246" width="10.625" style="800" customWidth="1"/>
    <col min="9247" max="9247" width="6.125" style="800" customWidth="1"/>
    <col min="9248" max="9248" width="8.125" style="800" customWidth="1"/>
    <col min="9249" max="9249" width="8.5" style="800" customWidth="1"/>
    <col min="9250" max="9250" width="8.125" style="800" customWidth="1"/>
    <col min="9251" max="9251" width="7.625" style="800" customWidth="1"/>
    <col min="9252" max="9472" width="12.125" style="800"/>
    <col min="9473" max="9473" width="9.625" style="800" customWidth="1"/>
    <col min="9474" max="9487" width="6" style="800" customWidth="1"/>
    <col min="9488" max="9489" width="7.375" style="800" customWidth="1"/>
    <col min="9490" max="9497" width="6" style="800" customWidth="1"/>
    <col min="9498" max="9498" width="6.625" style="800" customWidth="1"/>
    <col min="9499" max="9500" width="8.125" style="800" customWidth="1"/>
    <col min="9501" max="9501" width="8.625" style="800" customWidth="1"/>
    <col min="9502" max="9502" width="10.625" style="800" customWidth="1"/>
    <col min="9503" max="9503" width="6.125" style="800" customWidth="1"/>
    <col min="9504" max="9504" width="8.125" style="800" customWidth="1"/>
    <col min="9505" max="9505" width="8.5" style="800" customWidth="1"/>
    <col min="9506" max="9506" width="8.125" style="800" customWidth="1"/>
    <col min="9507" max="9507" width="7.625" style="800" customWidth="1"/>
    <col min="9508" max="9728" width="12.125" style="800"/>
    <col min="9729" max="9729" width="9.625" style="800" customWidth="1"/>
    <col min="9730" max="9743" width="6" style="800" customWidth="1"/>
    <col min="9744" max="9745" width="7.375" style="800" customWidth="1"/>
    <col min="9746" max="9753" width="6" style="800" customWidth="1"/>
    <col min="9754" max="9754" width="6.625" style="800" customWidth="1"/>
    <col min="9755" max="9756" width="8.125" style="800" customWidth="1"/>
    <col min="9757" max="9757" width="8.625" style="800" customWidth="1"/>
    <col min="9758" max="9758" width="10.625" style="800" customWidth="1"/>
    <col min="9759" max="9759" width="6.125" style="800" customWidth="1"/>
    <col min="9760" max="9760" width="8.125" style="800" customWidth="1"/>
    <col min="9761" max="9761" width="8.5" style="800" customWidth="1"/>
    <col min="9762" max="9762" width="8.125" style="800" customWidth="1"/>
    <col min="9763" max="9763" width="7.625" style="800" customWidth="1"/>
    <col min="9764" max="9984" width="12.125" style="800"/>
    <col min="9985" max="9985" width="9.625" style="800" customWidth="1"/>
    <col min="9986" max="9999" width="6" style="800" customWidth="1"/>
    <col min="10000" max="10001" width="7.375" style="800" customWidth="1"/>
    <col min="10002" max="10009" width="6" style="800" customWidth="1"/>
    <col min="10010" max="10010" width="6.625" style="800" customWidth="1"/>
    <col min="10011" max="10012" width="8.125" style="800" customWidth="1"/>
    <col min="10013" max="10013" width="8.625" style="800" customWidth="1"/>
    <col min="10014" max="10014" width="10.625" style="800" customWidth="1"/>
    <col min="10015" max="10015" width="6.125" style="800" customWidth="1"/>
    <col min="10016" max="10016" width="8.125" style="800" customWidth="1"/>
    <col min="10017" max="10017" width="8.5" style="800" customWidth="1"/>
    <col min="10018" max="10018" width="8.125" style="800" customWidth="1"/>
    <col min="10019" max="10019" width="7.625" style="800" customWidth="1"/>
    <col min="10020" max="10240" width="12.125" style="800"/>
    <col min="10241" max="10241" width="9.625" style="800" customWidth="1"/>
    <col min="10242" max="10255" width="6" style="800" customWidth="1"/>
    <col min="10256" max="10257" width="7.375" style="800" customWidth="1"/>
    <col min="10258" max="10265" width="6" style="800" customWidth="1"/>
    <col min="10266" max="10266" width="6.625" style="800" customWidth="1"/>
    <col min="10267" max="10268" width="8.125" style="800" customWidth="1"/>
    <col min="10269" max="10269" width="8.625" style="800" customWidth="1"/>
    <col min="10270" max="10270" width="10.625" style="800" customWidth="1"/>
    <col min="10271" max="10271" width="6.125" style="800" customWidth="1"/>
    <col min="10272" max="10272" width="8.125" style="800" customWidth="1"/>
    <col min="10273" max="10273" width="8.5" style="800" customWidth="1"/>
    <col min="10274" max="10274" width="8.125" style="800" customWidth="1"/>
    <col min="10275" max="10275" width="7.625" style="800" customWidth="1"/>
    <col min="10276" max="10496" width="12.125" style="800"/>
    <col min="10497" max="10497" width="9.625" style="800" customWidth="1"/>
    <col min="10498" max="10511" width="6" style="800" customWidth="1"/>
    <col min="10512" max="10513" width="7.375" style="800" customWidth="1"/>
    <col min="10514" max="10521" width="6" style="800" customWidth="1"/>
    <col min="10522" max="10522" width="6.625" style="800" customWidth="1"/>
    <col min="10523" max="10524" width="8.125" style="800" customWidth="1"/>
    <col min="10525" max="10525" width="8.625" style="800" customWidth="1"/>
    <col min="10526" max="10526" width="10.625" style="800" customWidth="1"/>
    <col min="10527" max="10527" width="6.125" style="800" customWidth="1"/>
    <col min="10528" max="10528" width="8.125" style="800" customWidth="1"/>
    <col min="10529" max="10529" width="8.5" style="800" customWidth="1"/>
    <col min="10530" max="10530" width="8.125" style="800" customWidth="1"/>
    <col min="10531" max="10531" width="7.625" style="800" customWidth="1"/>
    <col min="10532" max="10752" width="12.125" style="800"/>
    <col min="10753" max="10753" width="9.625" style="800" customWidth="1"/>
    <col min="10754" max="10767" width="6" style="800" customWidth="1"/>
    <col min="10768" max="10769" width="7.375" style="800" customWidth="1"/>
    <col min="10770" max="10777" width="6" style="800" customWidth="1"/>
    <col min="10778" max="10778" width="6.625" style="800" customWidth="1"/>
    <col min="10779" max="10780" width="8.125" style="800" customWidth="1"/>
    <col min="10781" max="10781" width="8.625" style="800" customWidth="1"/>
    <col min="10782" max="10782" width="10.625" style="800" customWidth="1"/>
    <col min="10783" max="10783" width="6.125" style="800" customWidth="1"/>
    <col min="10784" max="10784" width="8.125" style="800" customWidth="1"/>
    <col min="10785" max="10785" width="8.5" style="800" customWidth="1"/>
    <col min="10786" max="10786" width="8.125" style="800" customWidth="1"/>
    <col min="10787" max="10787" width="7.625" style="800" customWidth="1"/>
    <col min="10788" max="11008" width="12.125" style="800"/>
    <col min="11009" max="11009" width="9.625" style="800" customWidth="1"/>
    <col min="11010" max="11023" width="6" style="800" customWidth="1"/>
    <col min="11024" max="11025" width="7.375" style="800" customWidth="1"/>
    <col min="11026" max="11033" width="6" style="800" customWidth="1"/>
    <col min="11034" max="11034" width="6.625" style="800" customWidth="1"/>
    <col min="11035" max="11036" width="8.125" style="800" customWidth="1"/>
    <col min="11037" max="11037" width="8.625" style="800" customWidth="1"/>
    <col min="11038" max="11038" width="10.625" style="800" customWidth="1"/>
    <col min="11039" max="11039" width="6.125" style="800" customWidth="1"/>
    <col min="11040" max="11040" width="8.125" style="800" customWidth="1"/>
    <col min="11041" max="11041" width="8.5" style="800" customWidth="1"/>
    <col min="11042" max="11042" width="8.125" style="800" customWidth="1"/>
    <col min="11043" max="11043" width="7.625" style="800" customWidth="1"/>
    <col min="11044" max="11264" width="12.125" style="800"/>
    <col min="11265" max="11265" width="9.625" style="800" customWidth="1"/>
    <col min="11266" max="11279" width="6" style="800" customWidth="1"/>
    <col min="11280" max="11281" width="7.375" style="800" customWidth="1"/>
    <col min="11282" max="11289" width="6" style="800" customWidth="1"/>
    <col min="11290" max="11290" width="6.625" style="800" customWidth="1"/>
    <col min="11291" max="11292" width="8.125" style="800" customWidth="1"/>
    <col min="11293" max="11293" width="8.625" style="800" customWidth="1"/>
    <col min="11294" max="11294" width="10.625" style="800" customWidth="1"/>
    <col min="11295" max="11295" width="6.125" style="800" customWidth="1"/>
    <col min="11296" max="11296" width="8.125" style="800" customWidth="1"/>
    <col min="11297" max="11297" width="8.5" style="800" customWidth="1"/>
    <col min="11298" max="11298" width="8.125" style="800" customWidth="1"/>
    <col min="11299" max="11299" width="7.625" style="800" customWidth="1"/>
    <col min="11300" max="11520" width="12.125" style="800"/>
    <col min="11521" max="11521" width="9.625" style="800" customWidth="1"/>
    <col min="11522" max="11535" width="6" style="800" customWidth="1"/>
    <col min="11536" max="11537" width="7.375" style="800" customWidth="1"/>
    <col min="11538" max="11545" width="6" style="800" customWidth="1"/>
    <col min="11546" max="11546" width="6.625" style="800" customWidth="1"/>
    <col min="11547" max="11548" width="8.125" style="800" customWidth="1"/>
    <col min="11549" max="11549" width="8.625" style="800" customWidth="1"/>
    <col min="11550" max="11550" width="10.625" style="800" customWidth="1"/>
    <col min="11551" max="11551" width="6.125" style="800" customWidth="1"/>
    <col min="11552" max="11552" width="8.125" style="800" customWidth="1"/>
    <col min="11553" max="11553" width="8.5" style="800" customWidth="1"/>
    <col min="11554" max="11554" width="8.125" style="800" customWidth="1"/>
    <col min="11555" max="11555" width="7.625" style="800" customWidth="1"/>
    <col min="11556" max="11776" width="12.125" style="800"/>
    <col min="11777" max="11777" width="9.625" style="800" customWidth="1"/>
    <col min="11778" max="11791" width="6" style="800" customWidth="1"/>
    <col min="11792" max="11793" width="7.375" style="800" customWidth="1"/>
    <col min="11794" max="11801" width="6" style="800" customWidth="1"/>
    <col min="11802" max="11802" width="6.625" style="800" customWidth="1"/>
    <col min="11803" max="11804" width="8.125" style="800" customWidth="1"/>
    <col min="11805" max="11805" width="8.625" style="800" customWidth="1"/>
    <col min="11806" max="11806" width="10.625" style="800" customWidth="1"/>
    <col min="11807" max="11807" width="6.125" style="800" customWidth="1"/>
    <col min="11808" max="11808" width="8.125" style="800" customWidth="1"/>
    <col min="11809" max="11809" width="8.5" style="800" customWidth="1"/>
    <col min="11810" max="11810" width="8.125" style="800" customWidth="1"/>
    <col min="11811" max="11811" width="7.625" style="800" customWidth="1"/>
    <col min="11812" max="12032" width="12.125" style="800"/>
    <col min="12033" max="12033" width="9.625" style="800" customWidth="1"/>
    <col min="12034" max="12047" width="6" style="800" customWidth="1"/>
    <col min="12048" max="12049" width="7.375" style="800" customWidth="1"/>
    <col min="12050" max="12057" width="6" style="800" customWidth="1"/>
    <col min="12058" max="12058" width="6.625" style="800" customWidth="1"/>
    <col min="12059" max="12060" width="8.125" style="800" customWidth="1"/>
    <col min="12061" max="12061" width="8.625" style="800" customWidth="1"/>
    <col min="12062" max="12062" width="10.625" style="800" customWidth="1"/>
    <col min="12063" max="12063" width="6.125" style="800" customWidth="1"/>
    <col min="12064" max="12064" width="8.125" style="800" customWidth="1"/>
    <col min="12065" max="12065" width="8.5" style="800" customWidth="1"/>
    <col min="12066" max="12066" width="8.125" style="800" customWidth="1"/>
    <col min="12067" max="12067" width="7.625" style="800" customWidth="1"/>
    <col min="12068" max="12288" width="12.125" style="800"/>
    <col min="12289" max="12289" width="9.625" style="800" customWidth="1"/>
    <col min="12290" max="12303" width="6" style="800" customWidth="1"/>
    <col min="12304" max="12305" width="7.375" style="800" customWidth="1"/>
    <col min="12306" max="12313" width="6" style="800" customWidth="1"/>
    <col min="12314" max="12314" width="6.625" style="800" customWidth="1"/>
    <col min="12315" max="12316" width="8.125" style="800" customWidth="1"/>
    <col min="12317" max="12317" width="8.625" style="800" customWidth="1"/>
    <col min="12318" max="12318" width="10.625" style="800" customWidth="1"/>
    <col min="12319" max="12319" width="6.125" style="800" customWidth="1"/>
    <col min="12320" max="12320" width="8.125" style="800" customWidth="1"/>
    <col min="12321" max="12321" width="8.5" style="800" customWidth="1"/>
    <col min="12322" max="12322" width="8.125" style="800" customWidth="1"/>
    <col min="12323" max="12323" width="7.625" style="800" customWidth="1"/>
    <col min="12324" max="12544" width="12.125" style="800"/>
    <col min="12545" max="12545" width="9.625" style="800" customWidth="1"/>
    <col min="12546" max="12559" width="6" style="800" customWidth="1"/>
    <col min="12560" max="12561" width="7.375" style="800" customWidth="1"/>
    <col min="12562" max="12569" width="6" style="800" customWidth="1"/>
    <col min="12570" max="12570" width="6.625" style="800" customWidth="1"/>
    <col min="12571" max="12572" width="8.125" style="800" customWidth="1"/>
    <col min="12573" max="12573" width="8.625" style="800" customWidth="1"/>
    <col min="12574" max="12574" width="10.625" style="800" customWidth="1"/>
    <col min="12575" max="12575" width="6.125" style="800" customWidth="1"/>
    <col min="12576" max="12576" width="8.125" style="800" customWidth="1"/>
    <col min="12577" max="12577" width="8.5" style="800" customWidth="1"/>
    <col min="12578" max="12578" width="8.125" style="800" customWidth="1"/>
    <col min="12579" max="12579" width="7.625" style="800" customWidth="1"/>
    <col min="12580" max="12800" width="12.125" style="800"/>
    <col min="12801" max="12801" width="9.625" style="800" customWidth="1"/>
    <col min="12802" max="12815" width="6" style="800" customWidth="1"/>
    <col min="12816" max="12817" width="7.375" style="800" customWidth="1"/>
    <col min="12818" max="12825" width="6" style="800" customWidth="1"/>
    <col min="12826" max="12826" width="6.625" style="800" customWidth="1"/>
    <col min="12827" max="12828" width="8.125" style="800" customWidth="1"/>
    <col min="12829" max="12829" width="8.625" style="800" customWidth="1"/>
    <col min="12830" max="12830" width="10.625" style="800" customWidth="1"/>
    <col min="12831" max="12831" width="6.125" style="800" customWidth="1"/>
    <col min="12832" max="12832" width="8.125" style="800" customWidth="1"/>
    <col min="12833" max="12833" width="8.5" style="800" customWidth="1"/>
    <col min="12834" max="12834" width="8.125" style="800" customWidth="1"/>
    <col min="12835" max="12835" width="7.625" style="800" customWidth="1"/>
    <col min="12836" max="13056" width="12.125" style="800"/>
    <col min="13057" max="13057" width="9.625" style="800" customWidth="1"/>
    <col min="13058" max="13071" width="6" style="800" customWidth="1"/>
    <col min="13072" max="13073" width="7.375" style="800" customWidth="1"/>
    <col min="13074" max="13081" width="6" style="800" customWidth="1"/>
    <col min="13082" max="13082" width="6.625" style="800" customWidth="1"/>
    <col min="13083" max="13084" width="8.125" style="800" customWidth="1"/>
    <col min="13085" max="13085" width="8.625" style="800" customWidth="1"/>
    <col min="13086" max="13086" width="10.625" style="800" customWidth="1"/>
    <col min="13087" max="13087" width="6.125" style="800" customWidth="1"/>
    <col min="13088" max="13088" width="8.125" style="800" customWidth="1"/>
    <col min="13089" max="13089" width="8.5" style="800" customWidth="1"/>
    <col min="13090" max="13090" width="8.125" style="800" customWidth="1"/>
    <col min="13091" max="13091" width="7.625" style="800" customWidth="1"/>
    <col min="13092" max="13312" width="12.125" style="800"/>
    <col min="13313" max="13313" width="9.625" style="800" customWidth="1"/>
    <col min="13314" max="13327" width="6" style="800" customWidth="1"/>
    <col min="13328" max="13329" width="7.375" style="800" customWidth="1"/>
    <col min="13330" max="13337" width="6" style="800" customWidth="1"/>
    <col min="13338" max="13338" width="6.625" style="800" customWidth="1"/>
    <col min="13339" max="13340" width="8.125" style="800" customWidth="1"/>
    <col min="13341" max="13341" width="8.625" style="800" customWidth="1"/>
    <col min="13342" max="13342" width="10.625" style="800" customWidth="1"/>
    <col min="13343" max="13343" width="6.125" style="800" customWidth="1"/>
    <col min="13344" max="13344" width="8.125" style="800" customWidth="1"/>
    <col min="13345" max="13345" width="8.5" style="800" customWidth="1"/>
    <col min="13346" max="13346" width="8.125" style="800" customWidth="1"/>
    <col min="13347" max="13347" width="7.625" style="800" customWidth="1"/>
    <col min="13348" max="13568" width="12.125" style="800"/>
    <col min="13569" max="13569" width="9.625" style="800" customWidth="1"/>
    <col min="13570" max="13583" width="6" style="800" customWidth="1"/>
    <col min="13584" max="13585" width="7.375" style="800" customWidth="1"/>
    <col min="13586" max="13593" width="6" style="800" customWidth="1"/>
    <col min="13594" max="13594" width="6.625" style="800" customWidth="1"/>
    <col min="13595" max="13596" width="8.125" style="800" customWidth="1"/>
    <col min="13597" max="13597" width="8.625" style="800" customWidth="1"/>
    <col min="13598" max="13598" width="10.625" style="800" customWidth="1"/>
    <col min="13599" max="13599" width="6.125" style="800" customWidth="1"/>
    <col min="13600" max="13600" width="8.125" style="800" customWidth="1"/>
    <col min="13601" max="13601" width="8.5" style="800" customWidth="1"/>
    <col min="13602" max="13602" width="8.125" style="800" customWidth="1"/>
    <col min="13603" max="13603" width="7.625" style="800" customWidth="1"/>
    <col min="13604" max="13824" width="12.125" style="800"/>
    <col min="13825" max="13825" width="9.625" style="800" customWidth="1"/>
    <col min="13826" max="13839" width="6" style="800" customWidth="1"/>
    <col min="13840" max="13841" width="7.375" style="800" customWidth="1"/>
    <col min="13842" max="13849" width="6" style="800" customWidth="1"/>
    <col min="13850" max="13850" width="6.625" style="800" customWidth="1"/>
    <col min="13851" max="13852" width="8.125" style="800" customWidth="1"/>
    <col min="13853" max="13853" width="8.625" style="800" customWidth="1"/>
    <col min="13854" max="13854" width="10.625" style="800" customWidth="1"/>
    <col min="13855" max="13855" width="6.125" style="800" customWidth="1"/>
    <col min="13856" max="13856" width="8.125" style="800" customWidth="1"/>
    <col min="13857" max="13857" width="8.5" style="800" customWidth="1"/>
    <col min="13858" max="13858" width="8.125" style="800" customWidth="1"/>
    <col min="13859" max="13859" width="7.625" style="800" customWidth="1"/>
    <col min="13860" max="14080" width="12.125" style="800"/>
    <col min="14081" max="14081" width="9.625" style="800" customWidth="1"/>
    <col min="14082" max="14095" width="6" style="800" customWidth="1"/>
    <col min="14096" max="14097" width="7.375" style="800" customWidth="1"/>
    <col min="14098" max="14105" width="6" style="800" customWidth="1"/>
    <col min="14106" max="14106" width="6.625" style="800" customWidth="1"/>
    <col min="14107" max="14108" width="8.125" style="800" customWidth="1"/>
    <col min="14109" max="14109" width="8.625" style="800" customWidth="1"/>
    <col min="14110" max="14110" width="10.625" style="800" customWidth="1"/>
    <col min="14111" max="14111" width="6.125" style="800" customWidth="1"/>
    <col min="14112" max="14112" width="8.125" style="800" customWidth="1"/>
    <col min="14113" max="14113" width="8.5" style="800" customWidth="1"/>
    <col min="14114" max="14114" width="8.125" style="800" customWidth="1"/>
    <col min="14115" max="14115" width="7.625" style="800" customWidth="1"/>
    <col min="14116" max="14336" width="12.125" style="800"/>
    <col min="14337" max="14337" width="9.625" style="800" customWidth="1"/>
    <col min="14338" max="14351" width="6" style="800" customWidth="1"/>
    <col min="14352" max="14353" width="7.375" style="800" customWidth="1"/>
    <col min="14354" max="14361" width="6" style="800" customWidth="1"/>
    <col min="14362" max="14362" width="6.625" style="800" customWidth="1"/>
    <col min="14363" max="14364" width="8.125" style="800" customWidth="1"/>
    <col min="14365" max="14365" width="8.625" style="800" customWidth="1"/>
    <col min="14366" max="14366" width="10.625" style="800" customWidth="1"/>
    <col min="14367" max="14367" width="6.125" style="800" customWidth="1"/>
    <col min="14368" max="14368" width="8.125" style="800" customWidth="1"/>
    <col min="14369" max="14369" width="8.5" style="800" customWidth="1"/>
    <col min="14370" max="14370" width="8.125" style="800" customWidth="1"/>
    <col min="14371" max="14371" width="7.625" style="800" customWidth="1"/>
    <col min="14372" max="14592" width="12.125" style="800"/>
    <col min="14593" max="14593" width="9.625" style="800" customWidth="1"/>
    <col min="14594" max="14607" width="6" style="800" customWidth="1"/>
    <col min="14608" max="14609" width="7.375" style="800" customWidth="1"/>
    <col min="14610" max="14617" width="6" style="800" customWidth="1"/>
    <col min="14618" max="14618" width="6.625" style="800" customWidth="1"/>
    <col min="14619" max="14620" width="8.125" style="800" customWidth="1"/>
    <col min="14621" max="14621" width="8.625" style="800" customWidth="1"/>
    <col min="14622" max="14622" width="10.625" style="800" customWidth="1"/>
    <col min="14623" max="14623" width="6.125" style="800" customWidth="1"/>
    <col min="14624" max="14624" width="8.125" style="800" customWidth="1"/>
    <col min="14625" max="14625" width="8.5" style="800" customWidth="1"/>
    <col min="14626" max="14626" width="8.125" style="800" customWidth="1"/>
    <col min="14627" max="14627" width="7.625" style="800" customWidth="1"/>
    <col min="14628" max="14848" width="12.125" style="800"/>
    <col min="14849" max="14849" width="9.625" style="800" customWidth="1"/>
    <col min="14850" max="14863" width="6" style="800" customWidth="1"/>
    <col min="14864" max="14865" width="7.375" style="800" customWidth="1"/>
    <col min="14866" max="14873" width="6" style="800" customWidth="1"/>
    <col min="14874" max="14874" width="6.625" style="800" customWidth="1"/>
    <col min="14875" max="14876" width="8.125" style="800" customWidth="1"/>
    <col min="14877" max="14877" width="8.625" style="800" customWidth="1"/>
    <col min="14878" max="14878" width="10.625" style="800" customWidth="1"/>
    <col min="14879" max="14879" width="6.125" style="800" customWidth="1"/>
    <col min="14880" max="14880" width="8.125" style="800" customWidth="1"/>
    <col min="14881" max="14881" width="8.5" style="800" customWidth="1"/>
    <col min="14882" max="14882" width="8.125" style="800" customWidth="1"/>
    <col min="14883" max="14883" width="7.625" style="800" customWidth="1"/>
    <col min="14884" max="15104" width="12.125" style="800"/>
    <col min="15105" max="15105" width="9.625" style="800" customWidth="1"/>
    <col min="15106" max="15119" width="6" style="800" customWidth="1"/>
    <col min="15120" max="15121" width="7.375" style="800" customWidth="1"/>
    <col min="15122" max="15129" width="6" style="800" customWidth="1"/>
    <col min="15130" max="15130" width="6.625" style="800" customWidth="1"/>
    <col min="15131" max="15132" width="8.125" style="800" customWidth="1"/>
    <col min="15133" max="15133" width="8.625" style="800" customWidth="1"/>
    <col min="15134" max="15134" width="10.625" style="800" customWidth="1"/>
    <col min="15135" max="15135" width="6.125" style="800" customWidth="1"/>
    <col min="15136" max="15136" width="8.125" style="800" customWidth="1"/>
    <col min="15137" max="15137" width="8.5" style="800" customWidth="1"/>
    <col min="15138" max="15138" width="8.125" style="800" customWidth="1"/>
    <col min="15139" max="15139" width="7.625" style="800" customWidth="1"/>
    <col min="15140" max="15360" width="12.125" style="800"/>
    <col min="15361" max="15361" width="9.625" style="800" customWidth="1"/>
    <col min="15362" max="15375" width="6" style="800" customWidth="1"/>
    <col min="15376" max="15377" width="7.375" style="800" customWidth="1"/>
    <col min="15378" max="15385" width="6" style="800" customWidth="1"/>
    <col min="15386" max="15386" width="6.625" style="800" customWidth="1"/>
    <col min="15387" max="15388" width="8.125" style="800" customWidth="1"/>
    <col min="15389" max="15389" width="8.625" style="800" customWidth="1"/>
    <col min="15390" max="15390" width="10.625" style="800" customWidth="1"/>
    <col min="15391" max="15391" width="6.125" style="800" customWidth="1"/>
    <col min="15392" max="15392" width="8.125" style="800" customWidth="1"/>
    <col min="15393" max="15393" width="8.5" style="800" customWidth="1"/>
    <col min="15394" max="15394" width="8.125" style="800" customWidth="1"/>
    <col min="15395" max="15395" width="7.625" style="800" customWidth="1"/>
    <col min="15396" max="15616" width="12.125" style="800"/>
    <col min="15617" max="15617" width="9.625" style="800" customWidth="1"/>
    <col min="15618" max="15631" width="6" style="800" customWidth="1"/>
    <col min="15632" max="15633" width="7.375" style="800" customWidth="1"/>
    <col min="15634" max="15641" width="6" style="800" customWidth="1"/>
    <col min="15642" max="15642" width="6.625" style="800" customWidth="1"/>
    <col min="15643" max="15644" width="8.125" style="800" customWidth="1"/>
    <col min="15645" max="15645" width="8.625" style="800" customWidth="1"/>
    <col min="15646" max="15646" width="10.625" style="800" customWidth="1"/>
    <col min="15647" max="15647" width="6.125" style="800" customWidth="1"/>
    <col min="15648" max="15648" width="8.125" style="800" customWidth="1"/>
    <col min="15649" max="15649" width="8.5" style="800" customWidth="1"/>
    <col min="15650" max="15650" width="8.125" style="800" customWidth="1"/>
    <col min="15651" max="15651" width="7.625" style="800" customWidth="1"/>
    <col min="15652" max="15872" width="12.125" style="800"/>
    <col min="15873" max="15873" width="9.625" style="800" customWidth="1"/>
    <col min="15874" max="15887" width="6" style="800" customWidth="1"/>
    <col min="15888" max="15889" width="7.375" style="800" customWidth="1"/>
    <col min="15890" max="15897" width="6" style="800" customWidth="1"/>
    <col min="15898" max="15898" width="6.625" style="800" customWidth="1"/>
    <col min="15899" max="15900" width="8.125" style="800" customWidth="1"/>
    <col min="15901" max="15901" width="8.625" style="800" customWidth="1"/>
    <col min="15902" max="15902" width="10.625" style="800" customWidth="1"/>
    <col min="15903" max="15903" width="6.125" style="800" customWidth="1"/>
    <col min="15904" max="15904" width="8.125" style="800" customWidth="1"/>
    <col min="15905" max="15905" width="8.5" style="800" customWidth="1"/>
    <col min="15906" max="15906" width="8.125" style="800" customWidth="1"/>
    <col min="15907" max="15907" width="7.625" style="800" customWidth="1"/>
    <col min="15908" max="16128" width="12.125" style="800"/>
    <col min="16129" max="16129" width="9.625" style="800" customWidth="1"/>
    <col min="16130" max="16143" width="6" style="800" customWidth="1"/>
    <col min="16144" max="16145" width="7.375" style="800" customWidth="1"/>
    <col min="16146" max="16153" width="6" style="800" customWidth="1"/>
    <col min="16154" max="16154" width="6.625" style="800" customWidth="1"/>
    <col min="16155" max="16156" width="8.125" style="800" customWidth="1"/>
    <col min="16157" max="16157" width="8.625" style="800" customWidth="1"/>
    <col min="16158" max="16158" width="10.625" style="800" customWidth="1"/>
    <col min="16159" max="16159" width="6.125" style="800" customWidth="1"/>
    <col min="16160" max="16160" width="8.125" style="800" customWidth="1"/>
    <col min="16161" max="16161" width="8.5" style="800" customWidth="1"/>
    <col min="16162" max="16162" width="8.125" style="800" customWidth="1"/>
    <col min="16163" max="16163" width="7.625" style="800" customWidth="1"/>
    <col min="16164" max="16384" width="12.125" style="800"/>
  </cols>
  <sheetData>
    <row r="1" spans="1:26 16164:16384" ht="16.5" customHeight="1">
      <c r="A1" s="851" t="s">
        <v>1201</v>
      </c>
      <c r="B1" s="852"/>
      <c r="C1" s="802"/>
      <c r="V1" s="1844"/>
      <c r="W1" s="1844"/>
      <c r="X1" s="1844"/>
      <c r="Y1" s="1844"/>
      <c r="Z1" s="87" t="s">
        <v>125</v>
      </c>
    </row>
    <row r="2" spans="1:26 16164:16384" ht="20.25" customHeight="1">
      <c r="A2" s="851" t="s">
        <v>1596</v>
      </c>
      <c r="B2" s="806" t="s">
        <v>1547</v>
      </c>
      <c r="C2" s="802"/>
      <c r="V2" s="1844"/>
      <c r="W2" s="1844"/>
      <c r="X2" s="1844"/>
      <c r="Y2" s="1844"/>
    </row>
    <row r="3" spans="1:26 16164:16384" ht="19.5" customHeight="1">
      <c r="A3" s="805"/>
      <c r="B3" s="854"/>
      <c r="C3" s="855"/>
      <c r="D3" s="856"/>
      <c r="E3" s="857"/>
      <c r="F3" s="857"/>
      <c r="G3" s="856"/>
      <c r="H3" s="857"/>
      <c r="I3" s="857"/>
      <c r="J3" s="857"/>
      <c r="K3" s="857"/>
      <c r="L3" s="857"/>
      <c r="M3" s="857"/>
      <c r="N3" s="857"/>
      <c r="O3" s="857"/>
      <c r="P3" s="857"/>
      <c r="Q3" s="857"/>
      <c r="R3" s="857"/>
      <c r="S3" s="857"/>
      <c r="T3" s="857"/>
      <c r="U3" s="857"/>
      <c r="V3" s="857"/>
      <c r="W3" s="857"/>
      <c r="X3" s="857"/>
      <c r="Y3" s="857"/>
    </row>
    <row r="4" spans="1:26 16164:16384" ht="26.25" customHeight="1">
      <c r="A4" s="1839" t="s">
        <v>1597</v>
      </c>
      <c r="B4" s="1839"/>
      <c r="C4" s="1839"/>
      <c r="D4" s="1839"/>
      <c r="E4" s="1839"/>
      <c r="F4" s="1839"/>
      <c r="G4" s="1839"/>
      <c r="H4" s="1839"/>
      <c r="I4" s="1839"/>
      <c r="J4" s="1839"/>
      <c r="K4" s="1839"/>
      <c r="L4" s="1839"/>
      <c r="M4" s="1839"/>
      <c r="N4" s="1839"/>
      <c r="O4" s="1839"/>
      <c r="P4" s="1839"/>
      <c r="Q4" s="1839"/>
      <c r="R4" s="1839"/>
      <c r="S4" s="1839"/>
      <c r="T4" s="1839"/>
      <c r="U4" s="1839"/>
      <c r="V4" s="1839"/>
      <c r="W4" s="1839"/>
      <c r="X4" s="1839"/>
      <c r="Y4" s="1839"/>
    </row>
    <row r="5" spans="1:26 16164:16384" ht="8.25" customHeight="1">
      <c r="A5" s="808"/>
      <c r="B5" s="809"/>
      <c r="C5" s="809"/>
      <c r="D5" s="809"/>
      <c r="E5" s="809"/>
      <c r="F5" s="809"/>
      <c r="G5" s="809"/>
      <c r="H5" s="809"/>
      <c r="I5" s="809"/>
      <c r="J5" s="809"/>
      <c r="K5" s="809"/>
      <c r="L5" s="809"/>
      <c r="M5" s="809"/>
      <c r="N5" s="809"/>
      <c r="O5" s="809"/>
      <c r="P5" s="809"/>
      <c r="Q5" s="809"/>
      <c r="R5" s="809"/>
      <c r="S5" s="809"/>
      <c r="T5" s="809"/>
      <c r="U5" s="809"/>
      <c r="V5" s="809"/>
    </row>
    <row r="6" spans="1:26 16164:16384" ht="17.25" customHeight="1">
      <c r="B6" s="1845" t="s">
        <v>1598</v>
      </c>
      <c r="C6" s="1845"/>
      <c r="D6" s="1845"/>
      <c r="E6" s="1845"/>
      <c r="F6" s="1845"/>
      <c r="G6" s="1845"/>
      <c r="H6" s="1845"/>
      <c r="I6" s="1845"/>
      <c r="J6" s="1845"/>
      <c r="K6" s="1845"/>
      <c r="L6" s="1845"/>
      <c r="M6" s="1845"/>
      <c r="N6" s="1845"/>
      <c r="O6" s="1845"/>
      <c r="P6" s="1845"/>
      <c r="Q6" s="1845"/>
      <c r="R6" s="1845"/>
      <c r="S6" s="1845"/>
      <c r="T6" s="1845"/>
      <c r="U6" s="1845"/>
      <c r="V6" s="1845"/>
      <c r="W6" s="800" t="s">
        <v>1599</v>
      </c>
      <c r="WWR6" s="811"/>
      <c r="WWS6" s="811"/>
      <c r="WWT6" s="811"/>
      <c r="WWU6" s="811"/>
      <c r="WWV6" s="811"/>
      <c r="WWW6" s="811"/>
      <c r="WWX6" s="811"/>
      <c r="WWY6" s="811"/>
      <c r="WWZ6" s="811"/>
      <c r="WXA6" s="811"/>
      <c r="WXB6" s="811"/>
      <c r="WXC6" s="811"/>
      <c r="WXD6" s="811"/>
      <c r="WXE6" s="811"/>
      <c r="WXF6" s="811"/>
      <c r="WXG6" s="811"/>
      <c r="WXH6" s="811"/>
      <c r="WXI6" s="811"/>
      <c r="WXJ6" s="811"/>
      <c r="WXK6" s="811"/>
      <c r="WXL6" s="811"/>
      <c r="WXM6" s="811"/>
      <c r="WXN6" s="811"/>
      <c r="WXO6" s="811"/>
      <c r="WXP6" s="811"/>
      <c r="WXQ6" s="811"/>
      <c r="WXR6" s="811"/>
      <c r="WXS6" s="811"/>
      <c r="WXT6" s="811"/>
      <c r="WXU6" s="811"/>
      <c r="WXV6" s="811"/>
      <c r="WXW6" s="811"/>
      <c r="WXX6" s="811"/>
      <c r="WXY6" s="811"/>
      <c r="WXZ6" s="811"/>
      <c r="WYA6" s="811"/>
      <c r="WYB6" s="811"/>
      <c r="WYC6" s="811"/>
      <c r="WYD6" s="811"/>
      <c r="WYE6" s="811"/>
      <c r="WYF6" s="811"/>
      <c r="WYG6" s="811"/>
      <c r="WYH6" s="811"/>
      <c r="WYI6" s="811"/>
      <c r="WYJ6" s="811"/>
      <c r="WYK6" s="811"/>
      <c r="WYL6" s="811"/>
      <c r="WYM6" s="811"/>
      <c r="WYN6" s="811"/>
      <c r="WYO6" s="811"/>
      <c r="WYP6" s="811"/>
      <c r="WYQ6" s="811"/>
      <c r="WYR6" s="811"/>
      <c r="WYS6" s="811"/>
      <c r="WYT6" s="811"/>
      <c r="WYU6" s="811"/>
      <c r="WYV6" s="811"/>
      <c r="WYW6" s="811"/>
      <c r="WYX6" s="811"/>
      <c r="WYY6" s="811"/>
      <c r="WYZ6" s="811"/>
      <c r="WZA6" s="811"/>
      <c r="WZB6" s="811"/>
      <c r="WZC6" s="811"/>
      <c r="WZD6" s="811"/>
      <c r="WZE6" s="811"/>
      <c r="WZF6" s="811"/>
      <c r="WZG6" s="811"/>
      <c r="WZH6" s="811"/>
      <c r="WZI6" s="811"/>
      <c r="WZJ6" s="811"/>
      <c r="WZK6" s="811"/>
      <c r="WZL6" s="811"/>
      <c r="WZM6" s="811"/>
      <c r="WZN6" s="811"/>
      <c r="WZO6" s="811"/>
      <c r="WZP6" s="811"/>
      <c r="WZQ6" s="811"/>
      <c r="WZR6" s="811"/>
      <c r="WZS6" s="811"/>
      <c r="WZT6" s="811"/>
      <c r="WZU6" s="811"/>
      <c r="WZV6" s="811"/>
      <c r="WZW6" s="811"/>
      <c r="WZX6" s="811"/>
      <c r="WZY6" s="811"/>
      <c r="WZZ6" s="811"/>
      <c r="XAA6" s="811"/>
      <c r="XAB6" s="811"/>
      <c r="XAC6" s="811"/>
      <c r="XAD6" s="811"/>
      <c r="XAE6" s="811"/>
      <c r="XAF6" s="811"/>
      <c r="XAG6" s="811"/>
      <c r="XAH6" s="811"/>
      <c r="XAI6" s="811"/>
      <c r="XAJ6" s="811"/>
      <c r="XAK6" s="811"/>
      <c r="XAL6" s="811"/>
      <c r="XAM6" s="811"/>
      <c r="XAN6" s="811"/>
      <c r="XAO6" s="811"/>
      <c r="XAP6" s="811"/>
      <c r="XAQ6" s="811"/>
      <c r="XAR6" s="811"/>
      <c r="XAS6" s="811"/>
      <c r="XAT6" s="811"/>
      <c r="XAU6" s="811"/>
      <c r="XAV6" s="811"/>
      <c r="XAW6" s="811"/>
      <c r="XAX6" s="811"/>
      <c r="XAY6" s="811"/>
      <c r="XAZ6" s="811"/>
      <c r="XBA6" s="811"/>
      <c r="XBB6" s="811"/>
      <c r="XBC6" s="811"/>
      <c r="XBD6" s="811"/>
      <c r="XBE6" s="811"/>
      <c r="XBF6" s="811"/>
      <c r="XBG6" s="811"/>
      <c r="XBH6" s="811"/>
      <c r="XBI6" s="811"/>
      <c r="XBJ6" s="811"/>
      <c r="XBK6" s="811"/>
      <c r="XBL6" s="811"/>
      <c r="XBM6" s="811"/>
      <c r="XBN6" s="811"/>
      <c r="XBO6" s="811"/>
      <c r="XBP6" s="811"/>
      <c r="XBQ6" s="811"/>
      <c r="XBR6" s="811"/>
      <c r="XBS6" s="811"/>
      <c r="XBT6" s="811"/>
      <c r="XBU6" s="811"/>
      <c r="XBV6" s="811"/>
      <c r="XBW6" s="811"/>
      <c r="XBX6" s="811"/>
      <c r="XBY6" s="811"/>
      <c r="XBZ6" s="811"/>
      <c r="XCA6" s="811"/>
      <c r="XCB6" s="811"/>
      <c r="XCC6" s="811"/>
      <c r="XCD6" s="811"/>
      <c r="XCE6" s="811"/>
      <c r="XCF6" s="811"/>
      <c r="XCG6" s="811"/>
      <c r="XCH6" s="811"/>
      <c r="XCI6" s="811"/>
      <c r="XCJ6" s="811"/>
      <c r="XCK6" s="811"/>
      <c r="XCL6" s="811"/>
      <c r="XCM6" s="811"/>
      <c r="XCN6" s="811"/>
      <c r="XCO6" s="811"/>
      <c r="XCP6" s="811"/>
      <c r="XCQ6" s="811"/>
      <c r="XCR6" s="811"/>
      <c r="XCS6" s="811"/>
      <c r="XCT6" s="811"/>
      <c r="XCU6" s="811"/>
      <c r="XCV6" s="811"/>
      <c r="XCW6" s="811"/>
      <c r="XCX6" s="811"/>
      <c r="XCY6" s="811"/>
      <c r="XCZ6" s="811"/>
      <c r="XDA6" s="811"/>
      <c r="XDB6" s="811"/>
      <c r="XDC6" s="811"/>
      <c r="XDD6" s="811"/>
      <c r="XDE6" s="811"/>
      <c r="XDF6" s="811"/>
      <c r="XDG6" s="811"/>
      <c r="XDH6" s="811"/>
      <c r="XDI6" s="811"/>
      <c r="XDJ6" s="811"/>
      <c r="XDK6" s="811"/>
      <c r="XDL6" s="811"/>
      <c r="XDM6" s="811"/>
      <c r="XDN6" s="811"/>
      <c r="XDO6" s="811"/>
      <c r="XDP6" s="811"/>
      <c r="XDQ6" s="811"/>
      <c r="XDR6" s="811"/>
      <c r="XDS6" s="811"/>
      <c r="XDT6" s="811"/>
      <c r="XDU6" s="811"/>
      <c r="XDV6" s="811"/>
      <c r="XDW6" s="811"/>
      <c r="XDX6" s="811"/>
      <c r="XDY6" s="811"/>
      <c r="XDZ6" s="811"/>
      <c r="XEA6" s="811"/>
      <c r="XEB6" s="811"/>
      <c r="XEC6" s="811"/>
      <c r="XED6" s="811"/>
      <c r="XEE6" s="811"/>
      <c r="XEF6" s="811"/>
      <c r="XEG6" s="811"/>
      <c r="XEH6" s="811"/>
      <c r="XEI6" s="811"/>
      <c r="XEJ6" s="811"/>
      <c r="XEK6" s="811"/>
      <c r="XEL6" s="811"/>
      <c r="XEM6" s="811"/>
      <c r="XEN6" s="811"/>
      <c r="XEO6" s="811"/>
      <c r="XEP6" s="811"/>
      <c r="XEQ6" s="811"/>
      <c r="XER6" s="811"/>
      <c r="XES6" s="811"/>
      <c r="XET6" s="811"/>
      <c r="XEU6" s="811"/>
      <c r="XEV6" s="811"/>
      <c r="XEW6" s="811"/>
      <c r="XEX6" s="811"/>
      <c r="XEY6" s="811"/>
      <c r="XEZ6" s="811"/>
      <c r="XFA6" s="811"/>
      <c r="XFB6" s="811"/>
      <c r="XFC6" s="811"/>
      <c r="XFD6" s="811"/>
    </row>
    <row r="7" spans="1:26 16164:16384" s="811" customFormat="1" ht="24.75" customHeight="1">
      <c r="A7" s="1846" t="s">
        <v>1600</v>
      </c>
      <c r="B7" s="1847" t="s">
        <v>1601</v>
      </c>
      <c r="C7" s="1847" t="s">
        <v>1602</v>
      </c>
      <c r="D7" s="1848" t="s">
        <v>1603</v>
      </c>
      <c r="E7" s="1848"/>
      <c r="F7" s="1748" t="s">
        <v>1604</v>
      </c>
      <c r="G7" s="1748"/>
      <c r="H7" s="1748"/>
      <c r="I7" s="1748"/>
      <c r="J7" s="1748" t="s">
        <v>1605</v>
      </c>
      <c r="K7" s="1748"/>
      <c r="L7" s="1748"/>
      <c r="M7" s="1748"/>
      <c r="N7" s="1748"/>
      <c r="O7" s="1748"/>
      <c r="P7" s="1748" t="s">
        <v>1606</v>
      </c>
      <c r="Q7" s="1748"/>
      <c r="R7" s="1748"/>
      <c r="S7" s="1748"/>
      <c r="T7" s="1748" t="s">
        <v>1607</v>
      </c>
      <c r="U7" s="1748"/>
      <c r="V7" s="1849" t="s">
        <v>1608</v>
      </c>
      <c r="W7" s="1849"/>
      <c r="X7" s="1849"/>
      <c r="Y7" s="1849"/>
    </row>
    <row r="8" spans="1:26 16164:16384" s="811" customFormat="1" ht="93.75" customHeight="1">
      <c r="A8" s="1846"/>
      <c r="B8" s="1847"/>
      <c r="C8" s="1847"/>
      <c r="D8" s="858" t="s">
        <v>975</v>
      </c>
      <c r="E8" s="858" t="s">
        <v>976</v>
      </c>
      <c r="F8" s="858" t="s">
        <v>1609</v>
      </c>
      <c r="G8" s="858" t="s">
        <v>1610</v>
      </c>
      <c r="H8" s="858" t="s">
        <v>1611</v>
      </c>
      <c r="I8" s="858" t="s">
        <v>1612</v>
      </c>
      <c r="J8" s="858" t="s">
        <v>1613</v>
      </c>
      <c r="K8" s="858" t="s">
        <v>1614</v>
      </c>
      <c r="L8" s="858" t="s">
        <v>1615</v>
      </c>
      <c r="M8" s="858" t="s">
        <v>1616</v>
      </c>
      <c r="N8" s="858" t="s">
        <v>1617</v>
      </c>
      <c r="O8" s="858" t="s">
        <v>1618</v>
      </c>
      <c r="P8" s="859" t="s">
        <v>1619</v>
      </c>
      <c r="Q8" s="860" t="s">
        <v>1620</v>
      </c>
      <c r="R8" s="860" t="s">
        <v>1621</v>
      </c>
      <c r="S8" s="860" t="s">
        <v>1622</v>
      </c>
      <c r="T8" s="858" t="s">
        <v>1623</v>
      </c>
      <c r="U8" s="858" t="s">
        <v>1624</v>
      </c>
      <c r="V8" s="858" t="s">
        <v>1625</v>
      </c>
      <c r="W8" s="858" t="s">
        <v>1626</v>
      </c>
      <c r="X8" s="858" t="s">
        <v>1627</v>
      </c>
      <c r="Y8" s="861" t="s">
        <v>1628</v>
      </c>
      <c r="WWR8" s="800"/>
      <c r="WWS8" s="800"/>
      <c r="WWT8" s="800"/>
      <c r="WWU8" s="800"/>
      <c r="WWV8" s="800"/>
      <c r="WWW8" s="800"/>
      <c r="WWX8" s="800"/>
      <c r="WWY8" s="800"/>
      <c r="WWZ8" s="800"/>
      <c r="WXA8" s="800"/>
      <c r="WXB8" s="800"/>
      <c r="WXC8" s="800"/>
      <c r="WXD8" s="800"/>
      <c r="WXE8" s="800"/>
      <c r="WXF8" s="800"/>
      <c r="WXG8" s="800"/>
      <c r="WXH8" s="800"/>
      <c r="WXI8" s="800"/>
      <c r="WXJ8" s="800"/>
      <c r="WXK8" s="800"/>
      <c r="WXL8" s="800"/>
      <c r="WXM8" s="800"/>
      <c r="WXN8" s="800"/>
      <c r="WXO8" s="800"/>
      <c r="WXP8" s="800"/>
      <c r="WXQ8" s="800"/>
      <c r="WXR8" s="800"/>
      <c r="WXS8" s="800"/>
      <c r="WXT8" s="800"/>
      <c r="WXU8" s="800"/>
      <c r="WXV8" s="800"/>
      <c r="WXW8" s="800"/>
      <c r="WXX8" s="800"/>
      <c r="WXY8" s="800"/>
      <c r="WXZ8" s="800"/>
      <c r="WYA8" s="800"/>
      <c r="WYB8" s="800"/>
      <c r="WYC8" s="800"/>
      <c r="WYD8" s="800"/>
      <c r="WYE8" s="800"/>
      <c r="WYF8" s="800"/>
      <c r="WYG8" s="800"/>
      <c r="WYH8" s="800"/>
      <c r="WYI8" s="800"/>
      <c r="WYJ8" s="800"/>
      <c r="WYK8" s="800"/>
      <c r="WYL8" s="800"/>
      <c r="WYM8" s="800"/>
      <c r="WYN8" s="800"/>
      <c r="WYO8" s="800"/>
      <c r="WYP8" s="800"/>
      <c r="WYQ8" s="800"/>
      <c r="WYR8" s="800"/>
      <c r="WYS8" s="800"/>
      <c r="WYT8" s="800"/>
      <c r="WYU8" s="800"/>
      <c r="WYV8" s="800"/>
      <c r="WYW8" s="800"/>
      <c r="WYX8" s="800"/>
      <c r="WYY8" s="800"/>
      <c r="WYZ8" s="800"/>
      <c r="WZA8" s="800"/>
      <c r="WZB8" s="800"/>
      <c r="WZC8" s="800"/>
      <c r="WZD8" s="800"/>
      <c r="WZE8" s="800"/>
      <c r="WZF8" s="800"/>
      <c r="WZG8" s="800"/>
      <c r="WZH8" s="800"/>
      <c r="WZI8" s="800"/>
      <c r="WZJ8" s="800"/>
      <c r="WZK8" s="800"/>
      <c r="WZL8" s="800"/>
      <c r="WZM8" s="800"/>
      <c r="WZN8" s="800"/>
      <c r="WZO8" s="800"/>
      <c r="WZP8" s="800"/>
      <c r="WZQ8" s="800"/>
      <c r="WZR8" s="800"/>
      <c r="WZS8" s="800"/>
      <c r="WZT8" s="800"/>
      <c r="WZU8" s="800"/>
      <c r="WZV8" s="800"/>
      <c r="WZW8" s="800"/>
      <c r="WZX8" s="800"/>
      <c r="WZY8" s="800"/>
      <c r="WZZ8" s="800"/>
      <c r="XAA8" s="800"/>
      <c r="XAB8" s="800"/>
      <c r="XAC8" s="800"/>
      <c r="XAD8" s="800"/>
      <c r="XAE8" s="800"/>
      <c r="XAF8" s="800"/>
      <c r="XAG8" s="800"/>
      <c r="XAH8" s="800"/>
      <c r="XAI8" s="800"/>
      <c r="XAJ8" s="800"/>
      <c r="XAK8" s="800"/>
      <c r="XAL8" s="800"/>
      <c r="XAM8" s="800"/>
      <c r="XAN8" s="800"/>
      <c r="XAO8" s="800"/>
      <c r="XAP8" s="800"/>
      <c r="XAQ8" s="800"/>
      <c r="XAR8" s="800"/>
      <c r="XAS8" s="800"/>
      <c r="XAT8" s="800"/>
      <c r="XAU8" s="800"/>
      <c r="XAV8" s="800"/>
      <c r="XAW8" s="800"/>
      <c r="XAX8" s="800"/>
      <c r="XAY8" s="800"/>
      <c r="XAZ8" s="800"/>
      <c r="XBA8" s="800"/>
      <c r="XBB8" s="800"/>
      <c r="XBC8" s="800"/>
      <c r="XBD8" s="800"/>
      <c r="XBE8" s="800"/>
      <c r="XBF8" s="800"/>
      <c r="XBG8" s="800"/>
      <c r="XBH8" s="800"/>
      <c r="XBI8" s="800"/>
      <c r="XBJ8" s="800"/>
      <c r="XBK8" s="800"/>
      <c r="XBL8" s="800"/>
      <c r="XBM8" s="800"/>
      <c r="XBN8" s="800"/>
      <c r="XBO8" s="800"/>
      <c r="XBP8" s="800"/>
      <c r="XBQ8" s="800"/>
      <c r="XBR8" s="800"/>
      <c r="XBS8" s="800"/>
      <c r="XBT8" s="800"/>
      <c r="XBU8" s="800"/>
      <c r="XBV8" s="800"/>
      <c r="XBW8" s="800"/>
      <c r="XBX8" s="800"/>
      <c r="XBY8" s="800"/>
      <c r="XBZ8" s="800"/>
      <c r="XCA8" s="800"/>
      <c r="XCB8" s="800"/>
      <c r="XCC8" s="800"/>
      <c r="XCD8" s="800"/>
      <c r="XCE8" s="800"/>
      <c r="XCF8" s="800"/>
      <c r="XCG8" s="800"/>
      <c r="XCH8" s="800"/>
      <c r="XCI8" s="800"/>
      <c r="XCJ8" s="800"/>
      <c r="XCK8" s="800"/>
      <c r="XCL8" s="800"/>
      <c r="XCM8" s="800"/>
      <c r="XCN8" s="800"/>
      <c r="XCO8" s="800"/>
      <c r="XCP8" s="800"/>
      <c r="XCQ8" s="800"/>
      <c r="XCR8" s="800"/>
      <c r="XCS8" s="800"/>
      <c r="XCT8" s="800"/>
      <c r="XCU8" s="800"/>
      <c r="XCV8" s="800"/>
      <c r="XCW8" s="800"/>
      <c r="XCX8" s="800"/>
      <c r="XCY8" s="800"/>
      <c r="XCZ8" s="800"/>
      <c r="XDA8" s="800"/>
      <c r="XDB8" s="800"/>
      <c r="XDC8" s="800"/>
      <c r="XDD8" s="800"/>
      <c r="XDE8" s="800"/>
      <c r="XDF8" s="800"/>
      <c r="XDG8" s="800"/>
      <c r="XDH8" s="800"/>
      <c r="XDI8" s="800"/>
      <c r="XDJ8" s="800"/>
      <c r="XDK8" s="800"/>
      <c r="XDL8" s="800"/>
      <c r="XDM8" s="800"/>
      <c r="XDN8" s="800"/>
      <c r="XDO8" s="800"/>
      <c r="XDP8" s="800"/>
      <c r="XDQ8" s="800"/>
      <c r="XDR8" s="800"/>
      <c r="XDS8" s="800"/>
      <c r="XDT8" s="800"/>
      <c r="XDU8" s="800"/>
      <c r="XDV8" s="800"/>
      <c r="XDW8" s="800"/>
      <c r="XDX8" s="800"/>
      <c r="XDY8" s="800"/>
      <c r="XDZ8" s="800"/>
      <c r="XEA8" s="800"/>
      <c r="XEB8" s="800"/>
      <c r="XEC8" s="800"/>
      <c r="XED8" s="800"/>
      <c r="XEE8" s="800"/>
      <c r="XEF8" s="800"/>
      <c r="XEG8" s="800"/>
      <c r="XEH8" s="800"/>
      <c r="XEI8" s="800"/>
      <c r="XEJ8" s="800"/>
      <c r="XEK8" s="800"/>
      <c r="XEL8" s="800"/>
      <c r="XEM8" s="800"/>
      <c r="XEN8" s="800"/>
      <c r="XEO8" s="800"/>
      <c r="XEP8" s="800"/>
      <c r="XEQ8" s="800"/>
      <c r="XER8" s="800"/>
      <c r="XES8" s="800"/>
      <c r="XET8" s="800"/>
      <c r="XEU8" s="800"/>
      <c r="XEV8" s="800"/>
      <c r="XEW8" s="800"/>
      <c r="XEX8" s="800"/>
      <c r="XEY8" s="800"/>
      <c r="XEZ8" s="800"/>
      <c r="XFA8" s="800"/>
      <c r="XFB8" s="800"/>
      <c r="XFC8" s="800"/>
      <c r="XFD8" s="800"/>
    </row>
    <row r="9" spans="1:26 16164:16384" ht="21.75" customHeight="1">
      <c r="A9" s="822" t="s">
        <v>1576</v>
      </c>
      <c r="B9" s="818"/>
      <c r="C9" s="818"/>
      <c r="D9" s="818"/>
      <c r="E9" s="818"/>
      <c r="F9" s="818"/>
      <c r="G9" s="818"/>
      <c r="H9" s="818"/>
      <c r="I9" s="818"/>
      <c r="J9" s="818"/>
      <c r="K9" s="818"/>
      <c r="L9" s="818"/>
      <c r="M9" s="818"/>
      <c r="N9" s="818"/>
      <c r="O9" s="818"/>
      <c r="P9" s="818"/>
      <c r="Q9" s="818"/>
      <c r="R9" s="818"/>
      <c r="S9" s="818"/>
      <c r="T9" s="818"/>
      <c r="U9" s="818"/>
      <c r="V9" s="818"/>
      <c r="W9" s="818"/>
      <c r="X9" s="818"/>
      <c r="Y9" s="862"/>
    </row>
    <row r="10" spans="1:26 16164:16384" ht="21.75" customHeight="1">
      <c r="A10" s="822" t="s">
        <v>1577</v>
      </c>
      <c r="B10" s="823"/>
      <c r="C10" s="823"/>
      <c r="D10" s="823"/>
      <c r="E10" s="823"/>
      <c r="F10" s="823"/>
      <c r="G10" s="823"/>
      <c r="H10" s="823"/>
      <c r="I10" s="823"/>
      <c r="J10" s="823"/>
      <c r="K10" s="823"/>
      <c r="L10" s="823"/>
      <c r="M10" s="823"/>
      <c r="N10" s="823"/>
      <c r="O10" s="823"/>
      <c r="P10" s="823"/>
      <c r="Q10" s="823"/>
      <c r="R10" s="823"/>
      <c r="S10" s="823"/>
      <c r="T10" s="823"/>
      <c r="U10" s="823"/>
      <c r="V10" s="823"/>
      <c r="W10" s="823"/>
      <c r="X10" s="823"/>
      <c r="Y10" s="825"/>
    </row>
    <row r="11" spans="1:26 16164:16384" ht="21.75" customHeight="1">
      <c r="A11" s="826" t="s">
        <v>1578</v>
      </c>
      <c r="B11" s="823"/>
      <c r="C11" s="823"/>
      <c r="D11" s="823"/>
      <c r="E11" s="823"/>
      <c r="F11" s="823"/>
      <c r="G11" s="823"/>
      <c r="H11" s="823"/>
      <c r="I11" s="823"/>
      <c r="J11" s="823"/>
      <c r="K11" s="823"/>
      <c r="L11" s="823"/>
      <c r="M11" s="823"/>
      <c r="N11" s="823"/>
      <c r="O11" s="823"/>
      <c r="P11" s="838"/>
      <c r="Q11" s="838"/>
      <c r="R11" s="838"/>
      <c r="S11" s="838"/>
      <c r="T11" s="823"/>
      <c r="U11" s="823"/>
      <c r="V11" s="823"/>
      <c r="W11" s="823"/>
      <c r="X11" s="823"/>
      <c r="Y11" s="825"/>
    </row>
    <row r="12" spans="1:26 16164:16384" ht="21.75" customHeight="1">
      <c r="A12" s="822" t="s">
        <v>1579</v>
      </c>
      <c r="B12" s="863">
        <v>1</v>
      </c>
      <c r="C12" s="863">
        <v>9</v>
      </c>
      <c r="D12" s="863">
        <v>6</v>
      </c>
      <c r="E12" s="863">
        <v>3</v>
      </c>
      <c r="F12" s="863"/>
      <c r="G12" s="863"/>
      <c r="H12" s="863">
        <v>2</v>
      </c>
      <c r="I12" s="863">
        <v>7</v>
      </c>
      <c r="J12" s="863"/>
      <c r="K12" s="863">
        <v>3</v>
      </c>
      <c r="L12" s="863"/>
      <c r="M12" s="863">
        <v>1</v>
      </c>
      <c r="N12" s="863">
        <v>5</v>
      </c>
      <c r="O12" s="863"/>
      <c r="P12" s="864">
        <v>3</v>
      </c>
      <c r="Q12" s="863"/>
      <c r="R12" s="863"/>
      <c r="S12" s="863">
        <v>6</v>
      </c>
      <c r="T12" s="863">
        <v>3</v>
      </c>
      <c r="U12" s="863">
        <v>6</v>
      </c>
      <c r="V12" s="863">
        <v>2</v>
      </c>
      <c r="W12" s="863">
        <v>1</v>
      </c>
      <c r="X12" s="863">
        <v>5</v>
      </c>
      <c r="Y12" s="865">
        <v>1</v>
      </c>
    </row>
    <row r="13" spans="1:26 16164:16384" ht="21.75" customHeight="1">
      <c r="A13" s="822" t="s">
        <v>1580</v>
      </c>
      <c r="B13" s="823"/>
      <c r="C13" s="823"/>
      <c r="D13" s="823"/>
      <c r="E13" s="823"/>
      <c r="F13" s="823"/>
      <c r="G13" s="823"/>
      <c r="H13" s="823"/>
      <c r="I13" s="823"/>
      <c r="J13" s="823"/>
      <c r="K13" s="823"/>
      <c r="L13" s="823"/>
      <c r="M13" s="823"/>
      <c r="N13" s="823"/>
      <c r="O13" s="823"/>
      <c r="P13" s="823"/>
      <c r="Q13" s="823"/>
      <c r="R13" s="823"/>
      <c r="S13" s="823"/>
      <c r="T13" s="823"/>
      <c r="U13" s="823"/>
      <c r="V13" s="823"/>
      <c r="W13" s="823"/>
      <c r="X13" s="823"/>
      <c r="Y13" s="825"/>
    </row>
    <row r="14" spans="1:26 16164:16384" ht="21.75" customHeight="1">
      <c r="A14" s="826" t="s">
        <v>1581</v>
      </c>
      <c r="B14" s="828"/>
      <c r="C14" s="823"/>
      <c r="D14" s="823"/>
      <c r="E14" s="823"/>
      <c r="F14" s="823"/>
      <c r="G14" s="823"/>
      <c r="H14" s="823"/>
      <c r="I14" s="823"/>
      <c r="J14" s="823"/>
      <c r="K14" s="823"/>
      <c r="L14" s="823"/>
      <c r="M14" s="823"/>
      <c r="N14" s="823"/>
      <c r="O14" s="823"/>
      <c r="P14" s="823"/>
      <c r="Q14" s="823"/>
      <c r="R14" s="823"/>
      <c r="S14" s="823"/>
      <c r="T14" s="823"/>
      <c r="U14" s="823"/>
      <c r="V14" s="823"/>
      <c r="W14" s="823"/>
      <c r="X14" s="823"/>
      <c r="Y14" s="825"/>
    </row>
    <row r="15" spans="1:26 16164:16384" ht="21.75" customHeight="1">
      <c r="A15" s="822" t="s">
        <v>1582</v>
      </c>
      <c r="B15" s="828"/>
      <c r="C15" s="823"/>
      <c r="D15" s="823"/>
      <c r="E15" s="823"/>
      <c r="F15" s="823"/>
      <c r="G15" s="823"/>
      <c r="H15" s="823"/>
      <c r="I15" s="823"/>
      <c r="J15" s="823"/>
      <c r="K15" s="823"/>
      <c r="L15" s="823"/>
      <c r="M15" s="823"/>
      <c r="N15" s="823"/>
      <c r="O15" s="823"/>
      <c r="P15" s="823"/>
      <c r="Q15" s="823"/>
      <c r="R15" s="823"/>
      <c r="S15" s="823"/>
      <c r="T15" s="823"/>
      <c r="U15" s="823"/>
      <c r="V15" s="823"/>
      <c r="W15" s="823"/>
      <c r="X15" s="823"/>
      <c r="Y15" s="825"/>
    </row>
    <row r="16" spans="1:26 16164:16384" ht="21.75" customHeight="1">
      <c r="A16" s="822" t="s">
        <v>1583</v>
      </c>
      <c r="B16" s="823"/>
      <c r="C16" s="823"/>
      <c r="D16" s="823"/>
      <c r="E16" s="823"/>
      <c r="F16" s="823"/>
      <c r="G16" s="823"/>
      <c r="H16" s="823"/>
      <c r="I16" s="823"/>
      <c r="J16" s="823"/>
      <c r="K16" s="823"/>
      <c r="L16" s="823"/>
      <c r="M16" s="823"/>
      <c r="N16" s="823"/>
      <c r="O16" s="823"/>
      <c r="P16" s="823"/>
      <c r="Q16" s="823"/>
      <c r="R16" s="823"/>
      <c r="S16" s="823"/>
      <c r="T16" s="823"/>
      <c r="U16" s="823"/>
      <c r="V16" s="823"/>
      <c r="W16" s="823"/>
      <c r="X16" s="823"/>
      <c r="Y16" s="825"/>
    </row>
    <row r="17" spans="1:35" ht="21.75" customHeight="1">
      <c r="A17" s="822" t="s">
        <v>1584</v>
      </c>
      <c r="B17" s="823"/>
      <c r="C17" s="823"/>
      <c r="D17" s="823"/>
      <c r="E17" s="823"/>
      <c r="F17" s="823"/>
      <c r="G17" s="823"/>
      <c r="H17" s="823"/>
      <c r="I17" s="823"/>
      <c r="J17" s="823"/>
      <c r="K17" s="823"/>
      <c r="L17" s="823"/>
      <c r="M17" s="823"/>
      <c r="N17" s="823"/>
      <c r="O17" s="823"/>
      <c r="P17" s="823"/>
      <c r="Q17" s="823"/>
      <c r="R17" s="823"/>
      <c r="S17" s="823"/>
      <c r="T17" s="823"/>
      <c r="U17" s="823"/>
      <c r="V17" s="823"/>
      <c r="W17" s="823"/>
      <c r="X17" s="823"/>
      <c r="Y17" s="825"/>
    </row>
    <row r="18" spans="1:35" ht="21.75" customHeight="1">
      <c r="A18" s="866" t="s">
        <v>1585</v>
      </c>
      <c r="B18" s="823"/>
      <c r="C18" s="823"/>
      <c r="D18" s="823"/>
      <c r="E18" s="823"/>
      <c r="F18" s="823"/>
      <c r="G18" s="823"/>
      <c r="H18" s="823"/>
      <c r="I18" s="823"/>
      <c r="J18" s="823"/>
      <c r="K18" s="823"/>
      <c r="L18" s="823"/>
      <c r="M18" s="823"/>
      <c r="N18" s="823"/>
      <c r="O18" s="823"/>
      <c r="P18" s="823"/>
      <c r="Q18" s="823"/>
      <c r="R18" s="823"/>
      <c r="S18" s="823"/>
      <c r="T18" s="823"/>
      <c r="U18" s="823"/>
      <c r="V18" s="823"/>
      <c r="W18" s="823"/>
      <c r="X18" s="823"/>
      <c r="Y18" s="825"/>
    </row>
    <row r="19" spans="1:35" ht="21.75" customHeight="1">
      <c r="A19" s="822" t="s">
        <v>1586</v>
      </c>
      <c r="B19" s="823"/>
      <c r="C19" s="823"/>
      <c r="D19" s="823"/>
      <c r="E19" s="823"/>
      <c r="F19" s="823"/>
      <c r="G19" s="823"/>
      <c r="H19" s="823"/>
      <c r="I19" s="823"/>
      <c r="J19" s="823"/>
      <c r="K19" s="823"/>
      <c r="L19" s="823"/>
      <c r="M19" s="823"/>
      <c r="N19" s="823"/>
      <c r="O19" s="823"/>
      <c r="P19" s="823"/>
      <c r="Q19" s="823"/>
      <c r="R19" s="823"/>
      <c r="S19" s="823"/>
      <c r="T19" s="823"/>
      <c r="U19" s="823"/>
      <c r="V19" s="823"/>
      <c r="W19" s="823"/>
      <c r="X19" s="823"/>
      <c r="Y19" s="825"/>
    </row>
    <row r="20" spans="1:35" ht="21.75" customHeight="1">
      <c r="A20" s="822" t="s">
        <v>1587</v>
      </c>
      <c r="B20" s="823"/>
      <c r="C20" s="823"/>
      <c r="D20" s="823"/>
      <c r="E20" s="823"/>
      <c r="F20" s="823"/>
      <c r="G20" s="823"/>
      <c r="H20" s="823"/>
      <c r="I20" s="823"/>
      <c r="J20" s="823"/>
      <c r="K20" s="823"/>
      <c r="L20" s="823"/>
      <c r="M20" s="823"/>
      <c r="N20" s="823"/>
      <c r="O20" s="823"/>
      <c r="P20" s="823"/>
      <c r="Q20" s="823"/>
      <c r="R20" s="823"/>
      <c r="S20" s="823"/>
      <c r="T20" s="823"/>
      <c r="U20" s="823"/>
      <c r="V20" s="823"/>
      <c r="W20" s="823"/>
      <c r="X20" s="823"/>
      <c r="Y20" s="825"/>
    </row>
    <row r="21" spans="1:35" ht="21.75" customHeight="1">
      <c r="A21" s="822" t="s">
        <v>1588</v>
      </c>
      <c r="B21" s="823"/>
      <c r="C21" s="823"/>
      <c r="D21" s="823"/>
      <c r="E21" s="823"/>
      <c r="F21" s="823"/>
      <c r="G21" s="823"/>
      <c r="H21" s="823"/>
      <c r="I21" s="823"/>
      <c r="J21" s="823"/>
      <c r="K21" s="823"/>
      <c r="L21" s="823"/>
      <c r="M21" s="823"/>
      <c r="N21" s="823"/>
      <c r="O21" s="823"/>
      <c r="P21" s="823"/>
      <c r="Q21" s="823"/>
      <c r="R21" s="823"/>
      <c r="S21" s="823"/>
      <c r="T21" s="823"/>
      <c r="U21" s="823"/>
      <c r="V21" s="823"/>
      <c r="W21" s="823"/>
      <c r="X21" s="823"/>
      <c r="Y21" s="825"/>
    </row>
    <row r="22" spans="1:35" ht="21.75" customHeight="1">
      <c r="A22" s="822" t="s">
        <v>1589</v>
      </c>
      <c r="B22" s="823"/>
      <c r="C22" s="823"/>
      <c r="D22" s="823"/>
      <c r="E22" s="823"/>
      <c r="F22" s="823"/>
      <c r="G22" s="823"/>
      <c r="H22" s="823"/>
      <c r="I22" s="823"/>
      <c r="J22" s="823"/>
      <c r="K22" s="823"/>
      <c r="L22" s="823"/>
      <c r="M22" s="823"/>
      <c r="N22" s="823"/>
      <c r="O22" s="823"/>
      <c r="P22" s="823"/>
      <c r="Q22" s="823"/>
      <c r="R22" s="823"/>
      <c r="S22" s="823"/>
      <c r="T22" s="823"/>
      <c r="U22" s="823"/>
      <c r="V22" s="823"/>
      <c r="W22" s="823"/>
      <c r="X22" s="823"/>
      <c r="Y22" s="825"/>
    </row>
    <row r="23" spans="1:35" ht="21.75" customHeight="1">
      <c r="A23" s="822" t="s">
        <v>1590</v>
      </c>
      <c r="B23" s="823"/>
      <c r="C23" s="823"/>
      <c r="D23" s="823"/>
      <c r="E23" s="823"/>
      <c r="F23" s="823"/>
      <c r="G23" s="823"/>
      <c r="H23" s="823"/>
      <c r="I23" s="823"/>
      <c r="J23" s="823"/>
      <c r="K23" s="823"/>
      <c r="L23" s="823"/>
      <c r="M23" s="823"/>
      <c r="N23" s="823"/>
      <c r="O23" s="823"/>
      <c r="P23" s="823"/>
      <c r="Q23" s="823"/>
      <c r="R23" s="823"/>
      <c r="S23" s="823"/>
      <c r="T23" s="823"/>
      <c r="U23" s="823"/>
      <c r="V23" s="823"/>
      <c r="W23" s="823"/>
      <c r="X23" s="823"/>
      <c r="Y23" s="825"/>
    </row>
    <row r="24" spans="1:35" ht="21.75" customHeight="1">
      <c r="A24" s="822" t="s">
        <v>1591</v>
      </c>
      <c r="B24" s="823"/>
      <c r="C24" s="823"/>
      <c r="D24" s="823"/>
      <c r="E24" s="823"/>
      <c r="F24" s="823"/>
      <c r="G24" s="823"/>
      <c r="H24" s="823"/>
      <c r="I24" s="823"/>
      <c r="J24" s="823"/>
      <c r="K24" s="823"/>
      <c r="L24" s="823"/>
      <c r="M24" s="823"/>
      <c r="N24" s="823"/>
      <c r="O24" s="823"/>
      <c r="P24" s="823"/>
      <c r="Q24" s="823"/>
      <c r="R24" s="823"/>
      <c r="S24" s="823"/>
      <c r="T24" s="823"/>
      <c r="U24" s="823"/>
      <c r="V24" s="823"/>
      <c r="W24" s="823"/>
      <c r="X24" s="823"/>
      <c r="Y24" s="825"/>
    </row>
    <row r="25" spans="1:35" ht="21.75" customHeight="1">
      <c r="A25" s="867"/>
      <c r="B25" s="823"/>
      <c r="C25" s="823"/>
      <c r="D25" s="823"/>
      <c r="E25" s="823"/>
      <c r="F25" s="823"/>
      <c r="G25" s="823"/>
      <c r="H25" s="823"/>
      <c r="I25" s="823"/>
      <c r="J25" s="823"/>
      <c r="K25" s="823"/>
      <c r="L25" s="823"/>
      <c r="M25" s="823"/>
      <c r="N25" s="823"/>
      <c r="O25" s="823"/>
      <c r="P25" s="823"/>
      <c r="Q25" s="823"/>
      <c r="R25" s="823"/>
      <c r="S25" s="823"/>
      <c r="T25" s="823"/>
      <c r="U25" s="823"/>
      <c r="V25" s="823"/>
      <c r="W25" s="823"/>
      <c r="X25" s="823"/>
      <c r="Y25" s="823"/>
    </row>
    <row r="26" spans="1:35" ht="21.75" customHeight="1">
      <c r="A26" s="867"/>
      <c r="B26" s="823"/>
      <c r="C26" s="823"/>
      <c r="D26" s="823"/>
      <c r="E26" s="823"/>
      <c r="F26" s="823"/>
      <c r="G26" s="823"/>
      <c r="H26" s="823"/>
      <c r="I26" s="823"/>
      <c r="J26" s="823"/>
      <c r="K26" s="823"/>
      <c r="L26" s="823"/>
      <c r="M26" s="823"/>
      <c r="N26" s="823"/>
      <c r="O26" s="823"/>
      <c r="P26" s="823"/>
      <c r="Q26" s="823"/>
      <c r="R26" s="823"/>
      <c r="S26" s="823"/>
      <c r="T26" s="823"/>
      <c r="U26" s="823"/>
      <c r="V26" s="823"/>
      <c r="W26" s="823"/>
      <c r="X26" s="823"/>
      <c r="Y26" s="825"/>
    </row>
    <row r="27" spans="1:35" ht="21.75" customHeight="1">
      <c r="A27" s="867"/>
      <c r="B27" s="823"/>
      <c r="C27" s="823"/>
      <c r="D27" s="823"/>
      <c r="E27" s="823"/>
      <c r="F27" s="823"/>
      <c r="G27" s="823"/>
      <c r="H27" s="823"/>
      <c r="I27" s="823"/>
      <c r="J27" s="823"/>
      <c r="K27" s="823"/>
      <c r="L27" s="823"/>
      <c r="M27" s="823"/>
      <c r="N27" s="823"/>
      <c r="O27" s="823"/>
      <c r="P27" s="823"/>
      <c r="Q27" s="823"/>
      <c r="R27" s="823"/>
      <c r="S27" s="823"/>
      <c r="T27" s="823"/>
      <c r="U27" s="823"/>
      <c r="V27" s="823"/>
      <c r="W27" s="823"/>
      <c r="X27" s="823"/>
      <c r="Y27" s="825"/>
    </row>
    <row r="28" spans="1:35" ht="21.75" customHeight="1">
      <c r="A28" s="867"/>
      <c r="B28" s="823"/>
      <c r="C28" s="823"/>
      <c r="D28" s="823"/>
      <c r="E28" s="823"/>
      <c r="F28" s="823"/>
      <c r="G28" s="823"/>
      <c r="H28" s="823"/>
      <c r="I28" s="823"/>
      <c r="J28" s="823"/>
      <c r="K28" s="823"/>
      <c r="L28" s="823"/>
      <c r="M28" s="823"/>
      <c r="N28" s="823"/>
      <c r="O28" s="823"/>
      <c r="P28" s="823"/>
      <c r="Q28" s="823"/>
      <c r="R28" s="823"/>
      <c r="S28" s="823"/>
      <c r="T28" s="823"/>
      <c r="U28" s="823"/>
      <c r="V28" s="823"/>
      <c r="W28" s="823"/>
      <c r="X28" s="823"/>
      <c r="Y28" s="825"/>
    </row>
    <row r="29" spans="1:35" ht="21.75" customHeight="1">
      <c r="A29" s="868" t="s">
        <v>1629</v>
      </c>
      <c r="B29" s="869"/>
      <c r="C29" s="869"/>
      <c r="D29" s="870"/>
      <c r="E29" s="871"/>
      <c r="F29" s="871"/>
      <c r="G29" s="870"/>
      <c r="H29" s="871"/>
      <c r="I29" s="871"/>
      <c r="J29" s="871"/>
      <c r="K29" s="871"/>
      <c r="L29" s="870"/>
      <c r="M29" s="869"/>
      <c r="N29" s="869"/>
      <c r="O29" s="871"/>
      <c r="P29" s="872"/>
      <c r="Q29" s="873"/>
      <c r="R29" s="871"/>
      <c r="S29" s="870"/>
      <c r="T29" s="869"/>
      <c r="U29" s="871"/>
      <c r="V29" s="871"/>
      <c r="W29" s="869"/>
      <c r="X29" s="871"/>
      <c r="Y29" s="870"/>
    </row>
    <row r="30" spans="1:35" ht="16.5" customHeight="1">
      <c r="A30" s="805" t="s">
        <v>865</v>
      </c>
      <c r="B30" s="802"/>
      <c r="C30" s="802"/>
      <c r="F30" s="802"/>
      <c r="G30" s="805" t="s">
        <v>821</v>
      </c>
      <c r="L30" s="802"/>
      <c r="O30" s="802" t="s">
        <v>822</v>
      </c>
      <c r="Q30" s="802"/>
      <c r="R30" s="805"/>
      <c r="S30" s="802"/>
      <c r="T30" s="805" t="s">
        <v>1068</v>
      </c>
      <c r="U30" s="805"/>
      <c r="V30" s="802"/>
      <c r="W30" s="802"/>
      <c r="X30" s="802"/>
      <c r="Y30" s="802"/>
    </row>
    <row r="31" spans="1:35" ht="16.5" customHeight="1">
      <c r="F31" s="802"/>
      <c r="L31" s="802"/>
      <c r="M31" s="805"/>
      <c r="O31" s="802" t="s">
        <v>825</v>
      </c>
      <c r="P31" s="802"/>
      <c r="Q31" s="802"/>
      <c r="R31" s="802"/>
      <c r="S31" s="802"/>
      <c r="T31" s="802"/>
      <c r="U31" s="802"/>
      <c r="V31" s="802"/>
      <c r="W31" s="802"/>
      <c r="X31" s="802"/>
      <c r="Y31" s="802"/>
      <c r="Z31" s="802"/>
      <c r="AA31" s="802"/>
      <c r="AB31" s="802"/>
      <c r="AC31" s="802"/>
      <c r="AD31" s="802"/>
      <c r="AE31" s="805"/>
      <c r="AF31" s="802"/>
      <c r="AG31" s="802"/>
      <c r="AH31" s="802"/>
      <c r="AI31" s="802"/>
    </row>
    <row r="32" spans="1:35" ht="16.5" customHeight="1">
      <c r="A32" s="849" t="s">
        <v>1593</v>
      </c>
      <c r="B32" s="802"/>
      <c r="C32" s="802"/>
      <c r="D32" s="802"/>
      <c r="E32" s="802"/>
      <c r="F32" s="802"/>
      <c r="G32" s="802"/>
      <c r="H32" s="802"/>
      <c r="I32" s="802"/>
      <c r="J32" s="802"/>
      <c r="K32" s="802"/>
      <c r="L32" s="802"/>
      <c r="M32" s="802"/>
      <c r="N32" s="802"/>
      <c r="O32" s="802"/>
      <c r="P32" s="802"/>
    </row>
    <row r="33" spans="1:16" ht="16.5" customHeight="1">
      <c r="A33" s="849" t="s">
        <v>1595</v>
      </c>
      <c r="B33" s="802"/>
      <c r="C33" s="802"/>
      <c r="D33" s="802"/>
      <c r="E33" s="802"/>
      <c r="F33" s="802"/>
      <c r="G33" s="802"/>
      <c r="H33" s="802"/>
      <c r="I33" s="802"/>
      <c r="J33" s="802"/>
      <c r="K33" s="802"/>
      <c r="L33" s="802"/>
      <c r="M33" s="802"/>
      <c r="N33" s="802"/>
      <c r="O33" s="802"/>
      <c r="P33" s="802"/>
    </row>
    <row r="34" spans="1:16" ht="16.5" customHeight="1">
      <c r="A34" s="807"/>
    </row>
    <row r="35" spans="1:16">
      <c r="A35" s="807"/>
      <c r="B35" s="874"/>
    </row>
  </sheetData>
  <mergeCells count="13">
    <mergeCell ref="V1:W2"/>
    <mergeCell ref="X1:Y2"/>
    <mergeCell ref="A4:Y4"/>
    <mergeCell ref="B6:V6"/>
    <mergeCell ref="A7:A8"/>
    <mergeCell ref="B7:B8"/>
    <mergeCell ref="C7:C8"/>
    <mergeCell ref="D7:E7"/>
    <mergeCell ref="F7:I7"/>
    <mergeCell ref="J7:O7"/>
    <mergeCell ref="P7:S7"/>
    <mergeCell ref="T7:U7"/>
    <mergeCell ref="V7:Y7"/>
  </mergeCells>
  <phoneticPr fontId="177" type="noConversion"/>
  <hyperlinks>
    <hyperlink ref="Z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1"/>
  <sheetViews>
    <sheetView zoomScaleNormal="100" workbookViewId="0">
      <selection sqref="A1:A2"/>
    </sheetView>
  </sheetViews>
  <sheetFormatPr defaultColWidth="14.625" defaultRowHeight="16.5"/>
  <cols>
    <col min="1" max="1" width="12.875" style="800" customWidth="1"/>
    <col min="2" max="17" width="8.875" style="800" customWidth="1"/>
    <col min="18" max="256" width="14.625" style="800"/>
    <col min="257" max="257" width="12.875" style="800" customWidth="1"/>
    <col min="258" max="273" width="8.875" style="800" customWidth="1"/>
    <col min="274" max="512" width="14.625" style="800"/>
    <col min="513" max="513" width="12.875" style="800" customWidth="1"/>
    <col min="514" max="529" width="8.875" style="800" customWidth="1"/>
    <col min="530" max="768" width="14.625" style="800"/>
    <col min="769" max="769" width="12.875" style="800" customWidth="1"/>
    <col min="770" max="785" width="8.875" style="800" customWidth="1"/>
    <col min="786" max="1024" width="14.625" style="800"/>
    <col min="1025" max="1025" width="12.875" style="800" customWidth="1"/>
    <col min="1026" max="1041" width="8.875" style="800" customWidth="1"/>
    <col min="1042" max="1280" width="14.625" style="800"/>
    <col min="1281" max="1281" width="12.875" style="800" customWidth="1"/>
    <col min="1282" max="1297" width="8.875" style="800" customWidth="1"/>
    <col min="1298" max="1536" width="14.625" style="800"/>
    <col min="1537" max="1537" width="12.875" style="800" customWidth="1"/>
    <col min="1538" max="1553" width="8.875" style="800" customWidth="1"/>
    <col min="1554" max="1792" width="14.625" style="800"/>
    <col min="1793" max="1793" width="12.875" style="800" customWidth="1"/>
    <col min="1794" max="1809" width="8.875" style="800" customWidth="1"/>
    <col min="1810" max="2048" width="14.625" style="800"/>
    <col min="2049" max="2049" width="12.875" style="800" customWidth="1"/>
    <col min="2050" max="2065" width="8.875" style="800" customWidth="1"/>
    <col min="2066" max="2304" width="14.625" style="800"/>
    <col min="2305" max="2305" width="12.875" style="800" customWidth="1"/>
    <col min="2306" max="2321" width="8.875" style="800" customWidth="1"/>
    <col min="2322" max="2560" width="14.625" style="800"/>
    <col min="2561" max="2561" width="12.875" style="800" customWidth="1"/>
    <col min="2562" max="2577" width="8.875" style="800" customWidth="1"/>
    <col min="2578" max="2816" width="14.625" style="800"/>
    <col min="2817" max="2817" width="12.875" style="800" customWidth="1"/>
    <col min="2818" max="2833" width="8.875" style="800" customWidth="1"/>
    <col min="2834" max="3072" width="14.625" style="800"/>
    <col min="3073" max="3073" width="12.875" style="800" customWidth="1"/>
    <col min="3074" max="3089" width="8.875" style="800" customWidth="1"/>
    <col min="3090" max="3328" width="14.625" style="800"/>
    <col min="3329" max="3329" width="12.875" style="800" customWidth="1"/>
    <col min="3330" max="3345" width="8.875" style="800" customWidth="1"/>
    <col min="3346" max="3584" width="14.625" style="800"/>
    <col min="3585" max="3585" width="12.875" style="800" customWidth="1"/>
    <col min="3586" max="3601" width="8.875" style="800" customWidth="1"/>
    <col min="3602" max="3840" width="14.625" style="800"/>
    <col min="3841" max="3841" width="12.875" style="800" customWidth="1"/>
    <col min="3842" max="3857" width="8.875" style="800" customWidth="1"/>
    <col min="3858" max="4096" width="14.625" style="800"/>
    <col min="4097" max="4097" width="12.875" style="800" customWidth="1"/>
    <col min="4098" max="4113" width="8.875" style="800" customWidth="1"/>
    <col min="4114" max="4352" width="14.625" style="800"/>
    <col min="4353" max="4353" width="12.875" style="800" customWidth="1"/>
    <col min="4354" max="4369" width="8.875" style="800" customWidth="1"/>
    <col min="4370" max="4608" width="14.625" style="800"/>
    <col min="4609" max="4609" width="12.875" style="800" customWidth="1"/>
    <col min="4610" max="4625" width="8.875" style="800" customWidth="1"/>
    <col min="4626" max="4864" width="14.625" style="800"/>
    <col min="4865" max="4865" width="12.875" style="800" customWidth="1"/>
    <col min="4866" max="4881" width="8.875" style="800" customWidth="1"/>
    <col min="4882" max="5120" width="14.625" style="800"/>
    <col min="5121" max="5121" width="12.875" style="800" customWidth="1"/>
    <col min="5122" max="5137" width="8.875" style="800" customWidth="1"/>
    <col min="5138" max="5376" width="14.625" style="800"/>
    <col min="5377" max="5377" width="12.875" style="800" customWidth="1"/>
    <col min="5378" max="5393" width="8.875" style="800" customWidth="1"/>
    <col min="5394" max="5632" width="14.625" style="800"/>
    <col min="5633" max="5633" width="12.875" style="800" customWidth="1"/>
    <col min="5634" max="5649" width="8.875" style="800" customWidth="1"/>
    <col min="5650" max="5888" width="14.625" style="800"/>
    <col min="5889" max="5889" width="12.875" style="800" customWidth="1"/>
    <col min="5890" max="5905" width="8.875" style="800" customWidth="1"/>
    <col min="5906" max="6144" width="14.625" style="800"/>
    <col min="6145" max="6145" width="12.875" style="800" customWidth="1"/>
    <col min="6146" max="6161" width="8.875" style="800" customWidth="1"/>
    <col min="6162" max="6400" width="14.625" style="800"/>
    <col min="6401" max="6401" width="12.875" style="800" customWidth="1"/>
    <col min="6402" max="6417" width="8.875" style="800" customWidth="1"/>
    <col min="6418" max="6656" width="14.625" style="800"/>
    <col min="6657" max="6657" width="12.875" style="800" customWidth="1"/>
    <col min="6658" max="6673" width="8.875" style="800" customWidth="1"/>
    <col min="6674" max="6912" width="14.625" style="800"/>
    <col min="6913" max="6913" width="12.875" style="800" customWidth="1"/>
    <col min="6914" max="6929" width="8.875" style="800" customWidth="1"/>
    <col min="6930" max="7168" width="14.625" style="800"/>
    <col min="7169" max="7169" width="12.875" style="800" customWidth="1"/>
    <col min="7170" max="7185" width="8.875" style="800" customWidth="1"/>
    <col min="7186" max="7424" width="14.625" style="800"/>
    <col min="7425" max="7425" width="12.875" style="800" customWidth="1"/>
    <col min="7426" max="7441" width="8.875" style="800" customWidth="1"/>
    <col min="7442" max="7680" width="14.625" style="800"/>
    <col min="7681" max="7681" width="12.875" style="800" customWidth="1"/>
    <col min="7682" max="7697" width="8.875" style="800" customWidth="1"/>
    <col min="7698" max="7936" width="14.625" style="800"/>
    <col min="7937" max="7937" width="12.875" style="800" customWidth="1"/>
    <col min="7938" max="7953" width="8.875" style="800" customWidth="1"/>
    <col min="7954" max="8192" width="14.625" style="800"/>
    <col min="8193" max="8193" width="12.875" style="800" customWidth="1"/>
    <col min="8194" max="8209" width="8.875" style="800" customWidth="1"/>
    <col min="8210" max="8448" width="14.625" style="800"/>
    <col min="8449" max="8449" width="12.875" style="800" customWidth="1"/>
    <col min="8450" max="8465" width="8.875" style="800" customWidth="1"/>
    <col min="8466" max="8704" width="14.625" style="800"/>
    <col min="8705" max="8705" width="12.875" style="800" customWidth="1"/>
    <col min="8706" max="8721" width="8.875" style="800" customWidth="1"/>
    <col min="8722" max="8960" width="14.625" style="800"/>
    <col min="8961" max="8961" width="12.875" style="800" customWidth="1"/>
    <col min="8962" max="8977" width="8.875" style="800" customWidth="1"/>
    <col min="8978" max="9216" width="14.625" style="800"/>
    <col min="9217" max="9217" width="12.875" style="800" customWidth="1"/>
    <col min="9218" max="9233" width="8.875" style="800" customWidth="1"/>
    <col min="9234" max="9472" width="14.625" style="800"/>
    <col min="9473" max="9473" width="12.875" style="800" customWidth="1"/>
    <col min="9474" max="9489" width="8.875" style="800" customWidth="1"/>
    <col min="9490" max="9728" width="14.625" style="800"/>
    <col min="9729" max="9729" width="12.875" style="800" customWidth="1"/>
    <col min="9730" max="9745" width="8.875" style="800" customWidth="1"/>
    <col min="9746" max="9984" width="14.625" style="800"/>
    <col min="9985" max="9985" width="12.875" style="800" customWidth="1"/>
    <col min="9986" max="10001" width="8.875" style="800" customWidth="1"/>
    <col min="10002" max="10240" width="14.625" style="800"/>
    <col min="10241" max="10241" width="12.875" style="800" customWidth="1"/>
    <col min="10242" max="10257" width="8.875" style="800" customWidth="1"/>
    <col min="10258" max="10496" width="14.625" style="800"/>
    <col min="10497" max="10497" width="12.875" style="800" customWidth="1"/>
    <col min="10498" max="10513" width="8.875" style="800" customWidth="1"/>
    <col min="10514" max="10752" width="14.625" style="800"/>
    <col min="10753" max="10753" width="12.875" style="800" customWidth="1"/>
    <col min="10754" max="10769" width="8.875" style="800" customWidth="1"/>
    <col min="10770" max="11008" width="14.625" style="800"/>
    <col min="11009" max="11009" width="12.875" style="800" customWidth="1"/>
    <col min="11010" max="11025" width="8.875" style="800" customWidth="1"/>
    <col min="11026" max="11264" width="14.625" style="800"/>
    <col min="11265" max="11265" width="12.875" style="800" customWidth="1"/>
    <col min="11266" max="11281" width="8.875" style="800" customWidth="1"/>
    <col min="11282" max="11520" width="14.625" style="800"/>
    <col min="11521" max="11521" width="12.875" style="800" customWidth="1"/>
    <col min="11522" max="11537" width="8.875" style="800" customWidth="1"/>
    <col min="11538" max="11776" width="14.625" style="800"/>
    <col min="11777" max="11777" width="12.875" style="800" customWidth="1"/>
    <col min="11778" max="11793" width="8.875" style="800" customWidth="1"/>
    <col min="11794" max="12032" width="14.625" style="800"/>
    <col min="12033" max="12033" width="12.875" style="800" customWidth="1"/>
    <col min="12034" max="12049" width="8.875" style="800" customWidth="1"/>
    <col min="12050" max="12288" width="14.625" style="800"/>
    <col min="12289" max="12289" width="12.875" style="800" customWidth="1"/>
    <col min="12290" max="12305" width="8.875" style="800" customWidth="1"/>
    <col min="12306" max="12544" width="14.625" style="800"/>
    <col min="12545" max="12545" width="12.875" style="800" customWidth="1"/>
    <col min="12546" max="12561" width="8.875" style="800" customWidth="1"/>
    <col min="12562" max="12800" width="14.625" style="800"/>
    <col min="12801" max="12801" width="12.875" style="800" customWidth="1"/>
    <col min="12802" max="12817" width="8.875" style="800" customWidth="1"/>
    <col min="12818" max="13056" width="14.625" style="800"/>
    <col min="13057" max="13057" width="12.875" style="800" customWidth="1"/>
    <col min="13058" max="13073" width="8.875" style="800" customWidth="1"/>
    <col min="13074" max="13312" width="14.625" style="800"/>
    <col min="13313" max="13313" width="12.875" style="800" customWidth="1"/>
    <col min="13314" max="13329" width="8.875" style="800" customWidth="1"/>
    <col min="13330" max="13568" width="14.625" style="800"/>
    <col min="13569" max="13569" width="12.875" style="800" customWidth="1"/>
    <col min="13570" max="13585" width="8.875" style="800" customWidth="1"/>
    <col min="13586" max="13824" width="14.625" style="800"/>
    <col min="13825" max="13825" width="12.875" style="800" customWidth="1"/>
    <col min="13826" max="13841" width="8.875" style="800" customWidth="1"/>
    <col min="13842" max="14080" width="14.625" style="800"/>
    <col min="14081" max="14081" width="12.875" style="800" customWidth="1"/>
    <col min="14082" max="14097" width="8.875" style="800" customWidth="1"/>
    <col min="14098" max="14336" width="14.625" style="800"/>
    <col min="14337" max="14337" width="12.875" style="800" customWidth="1"/>
    <col min="14338" max="14353" width="8.875" style="800" customWidth="1"/>
    <col min="14354" max="14592" width="14.625" style="800"/>
    <col min="14593" max="14593" width="12.875" style="800" customWidth="1"/>
    <col min="14594" max="14609" width="8.875" style="800" customWidth="1"/>
    <col min="14610" max="14848" width="14.625" style="800"/>
    <col min="14849" max="14849" width="12.875" style="800" customWidth="1"/>
    <col min="14850" max="14865" width="8.875" style="800" customWidth="1"/>
    <col min="14866" max="15104" width="14.625" style="800"/>
    <col min="15105" max="15105" width="12.875" style="800" customWidth="1"/>
    <col min="15106" max="15121" width="8.875" style="800" customWidth="1"/>
    <col min="15122" max="15360" width="14.625" style="800"/>
    <col min="15361" max="15361" width="12.875" style="800" customWidth="1"/>
    <col min="15362" max="15377" width="8.875" style="800" customWidth="1"/>
    <col min="15378" max="15616" width="14.625" style="800"/>
    <col min="15617" max="15617" width="12.875" style="800" customWidth="1"/>
    <col min="15618" max="15633" width="8.875" style="800" customWidth="1"/>
    <col min="15634" max="15872" width="14.625" style="800"/>
    <col min="15873" max="15873" width="12.875" style="800" customWidth="1"/>
    <col min="15874" max="15889" width="8.875" style="800" customWidth="1"/>
    <col min="15890" max="16128" width="14.625" style="800"/>
    <col min="16129" max="16129" width="12.875" style="800" customWidth="1"/>
    <col min="16130" max="16145" width="8.875" style="800" customWidth="1"/>
    <col min="16146" max="16384" width="14.625" style="800"/>
  </cols>
  <sheetData>
    <row r="1" spans="1:18 16146:16384" ht="16.5" customHeight="1">
      <c r="A1" s="1843" t="s">
        <v>1544</v>
      </c>
      <c r="B1" s="805"/>
      <c r="C1" s="802"/>
      <c r="N1" s="1837" t="s">
        <v>781</v>
      </c>
      <c r="O1" s="1837"/>
      <c r="P1" s="1838" t="s">
        <v>1630</v>
      </c>
      <c r="Q1" s="1838"/>
      <c r="R1" s="87" t="s">
        <v>125</v>
      </c>
    </row>
    <row r="2" spans="1:18 16146:16384" ht="16.5" customHeight="1">
      <c r="A2" s="1843"/>
      <c r="B2" s="805"/>
      <c r="C2" s="802"/>
      <c r="N2" s="1837"/>
      <c r="O2" s="1837"/>
      <c r="P2" s="1838"/>
      <c r="Q2" s="1838"/>
    </row>
    <row r="3" spans="1:18 16146:16384" ht="29.25" customHeight="1">
      <c r="A3" s="801" t="s">
        <v>1546</v>
      </c>
      <c r="B3" s="875" t="s">
        <v>1547</v>
      </c>
      <c r="N3" s="1837" t="s">
        <v>875</v>
      </c>
      <c r="O3" s="1837"/>
      <c r="P3" s="1853" t="s">
        <v>1631</v>
      </c>
      <c r="Q3" s="1853"/>
    </row>
    <row r="4" spans="1:18 16146:16384" ht="41.25" customHeight="1">
      <c r="A4" s="1851" t="s">
        <v>1632</v>
      </c>
      <c r="B4" s="1851"/>
      <c r="C4" s="1851"/>
      <c r="D4" s="1851"/>
      <c r="E4" s="1851"/>
      <c r="F4" s="1851"/>
      <c r="G4" s="1851"/>
      <c r="H4" s="1851"/>
      <c r="I4" s="1851"/>
      <c r="J4" s="1851"/>
      <c r="K4" s="1851"/>
      <c r="L4" s="1851"/>
      <c r="M4" s="1851"/>
      <c r="N4" s="1851"/>
      <c r="O4" s="1851"/>
      <c r="P4" s="1851"/>
      <c r="Q4" s="1851"/>
    </row>
    <row r="5" spans="1:18 16146:16384" ht="17.25" customHeight="1">
      <c r="B5" s="810"/>
      <c r="C5" s="810"/>
      <c r="D5" s="810"/>
      <c r="F5" s="810"/>
      <c r="G5" s="1840" t="s">
        <v>1633</v>
      </c>
      <c r="H5" s="1840"/>
      <c r="I5" s="1840"/>
      <c r="J5" s="1840"/>
      <c r="K5" s="810"/>
      <c r="L5" s="810"/>
      <c r="M5" s="810"/>
      <c r="N5" s="810"/>
      <c r="O5" s="810"/>
      <c r="P5" s="1841" t="s">
        <v>1634</v>
      </c>
      <c r="Q5" s="1841"/>
      <c r="WVZ5" s="811"/>
      <c r="WWA5" s="811"/>
      <c r="WWB5" s="811"/>
      <c r="WWC5" s="811"/>
      <c r="WWD5" s="811"/>
      <c r="WWE5" s="811"/>
      <c r="WWF5" s="811"/>
      <c r="WWG5" s="811"/>
      <c r="WWH5" s="811"/>
      <c r="WWI5" s="811"/>
      <c r="WWJ5" s="811"/>
      <c r="WWK5" s="811"/>
      <c r="WWL5" s="811"/>
      <c r="WWM5" s="811"/>
      <c r="WWN5" s="811"/>
      <c r="WWO5" s="811"/>
      <c r="WWP5" s="811"/>
      <c r="WWQ5" s="811"/>
      <c r="WWR5" s="811"/>
      <c r="WWS5" s="811"/>
      <c r="WWT5" s="811"/>
      <c r="WWU5" s="811"/>
      <c r="WWV5" s="811"/>
      <c r="WWW5" s="811"/>
      <c r="WWX5" s="811"/>
      <c r="WWY5" s="811"/>
      <c r="WWZ5" s="811"/>
      <c r="WXA5" s="811"/>
      <c r="WXB5" s="811"/>
      <c r="WXC5" s="811"/>
      <c r="WXD5" s="811"/>
      <c r="WXE5" s="811"/>
      <c r="WXF5" s="811"/>
      <c r="WXG5" s="811"/>
      <c r="WXH5" s="811"/>
      <c r="WXI5" s="811"/>
      <c r="WXJ5" s="811"/>
      <c r="WXK5" s="811"/>
      <c r="WXL5" s="811"/>
      <c r="WXM5" s="811"/>
      <c r="WXN5" s="811"/>
      <c r="WXO5" s="811"/>
      <c r="WXP5" s="811"/>
      <c r="WXQ5" s="811"/>
      <c r="WXR5" s="811"/>
      <c r="WXS5" s="811"/>
      <c r="WXT5" s="811"/>
      <c r="WXU5" s="811"/>
      <c r="WXV5" s="811"/>
      <c r="WXW5" s="811"/>
      <c r="WXX5" s="811"/>
      <c r="WXY5" s="811"/>
      <c r="WXZ5" s="811"/>
      <c r="WYA5" s="811"/>
      <c r="WYB5" s="811"/>
      <c r="WYC5" s="811"/>
      <c r="WYD5" s="811"/>
      <c r="WYE5" s="811"/>
      <c r="WYF5" s="811"/>
      <c r="WYG5" s="811"/>
      <c r="WYH5" s="811"/>
      <c r="WYI5" s="811"/>
      <c r="WYJ5" s="811"/>
      <c r="WYK5" s="811"/>
      <c r="WYL5" s="811"/>
      <c r="WYM5" s="811"/>
      <c r="WYN5" s="811"/>
      <c r="WYO5" s="811"/>
      <c r="WYP5" s="811"/>
      <c r="WYQ5" s="811"/>
      <c r="WYR5" s="811"/>
      <c r="WYS5" s="811"/>
      <c r="WYT5" s="811"/>
      <c r="WYU5" s="811"/>
      <c r="WYV5" s="811"/>
      <c r="WYW5" s="811"/>
      <c r="WYX5" s="811"/>
      <c r="WYY5" s="811"/>
      <c r="WYZ5" s="811"/>
      <c r="WZA5" s="811"/>
      <c r="WZB5" s="811"/>
      <c r="WZC5" s="811"/>
      <c r="WZD5" s="811"/>
      <c r="WZE5" s="811"/>
      <c r="WZF5" s="811"/>
      <c r="WZG5" s="811"/>
      <c r="WZH5" s="811"/>
      <c r="WZI5" s="811"/>
      <c r="WZJ5" s="811"/>
      <c r="WZK5" s="811"/>
      <c r="WZL5" s="811"/>
      <c r="WZM5" s="811"/>
      <c r="WZN5" s="811"/>
      <c r="WZO5" s="811"/>
      <c r="WZP5" s="811"/>
      <c r="WZQ5" s="811"/>
      <c r="WZR5" s="811"/>
      <c r="WZS5" s="811"/>
      <c r="WZT5" s="811"/>
      <c r="WZU5" s="811"/>
      <c r="WZV5" s="811"/>
      <c r="WZW5" s="811"/>
      <c r="WZX5" s="811"/>
      <c r="WZY5" s="811"/>
      <c r="WZZ5" s="811"/>
      <c r="XAA5" s="811"/>
      <c r="XAB5" s="811"/>
      <c r="XAC5" s="811"/>
      <c r="XAD5" s="811"/>
      <c r="XAE5" s="811"/>
      <c r="XAF5" s="811"/>
      <c r="XAG5" s="811"/>
      <c r="XAH5" s="811"/>
      <c r="XAI5" s="811"/>
      <c r="XAJ5" s="811"/>
      <c r="XAK5" s="811"/>
      <c r="XAL5" s="811"/>
      <c r="XAM5" s="811"/>
      <c r="XAN5" s="811"/>
      <c r="XAO5" s="811"/>
      <c r="XAP5" s="811"/>
      <c r="XAQ5" s="811"/>
      <c r="XAR5" s="811"/>
      <c r="XAS5" s="811"/>
      <c r="XAT5" s="811"/>
      <c r="XAU5" s="811"/>
      <c r="XAV5" s="811"/>
      <c r="XAW5" s="811"/>
      <c r="XAX5" s="811"/>
      <c r="XAY5" s="811"/>
      <c r="XAZ5" s="811"/>
      <c r="XBA5" s="811"/>
      <c r="XBB5" s="811"/>
      <c r="XBC5" s="811"/>
      <c r="XBD5" s="811"/>
      <c r="XBE5" s="811"/>
      <c r="XBF5" s="811"/>
      <c r="XBG5" s="811"/>
      <c r="XBH5" s="811"/>
      <c r="XBI5" s="811"/>
      <c r="XBJ5" s="811"/>
      <c r="XBK5" s="811"/>
      <c r="XBL5" s="811"/>
      <c r="XBM5" s="811"/>
      <c r="XBN5" s="811"/>
      <c r="XBO5" s="811"/>
      <c r="XBP5" s="811"/>
      <c r="XBQ5" s="811"/>
      <c r="XBR5" s="811"/>
      <c r="XBS5" s="811"/>
      <c r="XBT5" s="811"/>
      <c r="XBU5" s="811"/>
      <c r="XBV5" s="811"/>
      <c r="XBW5" s="811"/>
      <c r="XBX5" s="811"/>
      <c r="XBY5" s="811"/>
      <c r="XBZ5" s="811"/>
      <c r="XCA5" s="811"/>
      <c r="XCB5" s="811"/>
      <c r="XCC5" s="811"/>
      <c r="XCD5" s="811"/>
      <c r="XCE5" s="811"/>
      <c r="XCF5" s="811"/>
      <c r="XCG5" s="811"/>
      <c r="XCH5" s="811"/>
      <c r="XCI5" s="811"/>
      <c r="XCJ5" s="811"/>
      <c r="XCK5" s="811"/>
      <c r="XCL5" s="811"/>
      <c r="XCM5" s="811"/>
      <c r="XCN5" s="811"/>
      <c r="XCO5" s="811"/>
      <c r="XCP5" s="811"/>
      <c r="XCQ5" s="811"/>
      <c r="XCR5" s="811"/>
      <c r="XCS5" s="811"/>
      <c r="XCT5" s="811"/>
      <c r="XCU5" s="811"/>
      <c r="XCV5" s="811"/>
      <c r="XCW5" s="811"/>
      <c r="XCX5" s="811"/>
      <c r="XCY5" s="811"/>
      <c r="XCZ5" s="811"/>
      <c r="XDA5" s="811"/>
      <c r="XDB5" s="811"/>
      <c r="XDC5" s="811"/>
      <c r="XDD5" s="811"/>
      <c r="XDE5" s="811"/>
      <c r="XDF5" s="811"/>
      <c r="XDG5" s="811"/>
      <c r="XDH5" s="811"/>
      <c r="XDI5" s="811"/>
      <c r="XDJ5" s="811"/>
      <c r="XDK5" s="811"/>
      <c r="XDL5" s="811"/>
      <c r="XDM5" s="811"/>
      <c r="XDN5" s="811"/>
      <c r="XDO5" s="811"/>
      <c r="XDP5" s="811"/>
      <c r="XDQ5" s="811"/>
      <c r="XDR5" s="811"/>
      <c r="XDS5" s="811"/>
      <c r="XDT5" s="811"/>
      <c r="XDU5" s="811"/>
      <c r="XDV5" s="811"/>
      <c r="XDW5" s="811"/>
      <c r="XDX5" s="811"/>
      <c r="XDY5" s="811"/>
      <c r="XDZ5" s="811"/>
      <c r="XEA5" s="811"/>
      <c r="XEB5" s="811"/>
      <c r="XEC5" s="811"/>
      <c r="XED5" s="811"/>
      <c r="XEE5" s="811"/>
      <c r="XEF5" s="811"/>
      <c r="XEG5" s="811"/>
      <c r="XEH5" s="811"/>
      <c r="XEI5" s="811"/>
      <c r="XEJ5" s="811"/>
      <c r="XEK5" s="811"/>
      <c r="XEL5" s="811"/>
      <c r="XEM5" s="811"/>
      <c r="XEN5" s="811"/>
      <c r="XEO5" s="811"/>
      <c r="XEP5" s="811"/>
      <c r="XEQ5" s="811"/>
      <c r="XER5" s="811"/>
      <c r="XES5" s="811"/>
      <c r="XET5" s="811"/>
      <c r="XEU5" s="811"/>
      <c r="XEV5" s="811"/>
      <c r="XEW5" s="811"/>
      <c r="XEX5" s="811"/>
      <c r="XEY5" s="811"/>
      <c r="XEZ5" s="811"/>
      <c r="XFA5" s="811"/>
      <c r="XFB5" s="811"/>
      <c r="XFC5" s="811"/>
      <c r="XFD5" s="811"/>
    </row>
    <row r="6" spans="1:18 16146:16384" s="811" customFormat="1" ht="15.75" customHeight="1">
      <c r="A6" s="1836" t="s">
        <v>1635</v>
      </c>
      <c r="B6" s="1852" t="s">
        <v>1636</v>
      </c>
      <c r="C6" s="1852"/>
      <c r="D6" s="1852"/>
      <c r="E6" s="1852"/>
      <c r="F6" s="1852"/>
      <c r="G6" s="1852"/>
      <c r="H6" s="1852"/>
      <c r="I6" s="1852"/>
      <c r="J6" s="1852"/>
      <c r="K6" s="1852"/>
      <c r="L6" s="1852"/>
      <c r="M6" s="1852"/>
      <c r="N6" s="1741" t="s">
        <v>1637</v>
      </c>
      <c r="O6" s="1741"/>
      <c r="P6" s="1741"/>
      <c r="Q6" s="1741"/>
    </row>
    <row r="7" spans="1:18 16146:16384" s="811" customFormat="1" ht="15.75" customHeight="1">
      <c r="A7" s="1836"/>
      <c r="B7" s="1740" t="s">
        <v>1638</v>
      </c>
      <c r="C7" s="1740"/>
      <c r="D7" s="1740"/>
      <c r="E7" s="1740"/>
      <c r="F7" s="1740" t="s">
        <v>1639</v>
      </c>
      <c r="G7" s="1740"/>
      <c r="H7" s="1740"/>
      <c r="I7" s="1740"/>
      <c r="J7" s="1740" t="s">
        <v>1640</v>
      </c>
      <c r="K7" s="1740"/>
      <c r="L7" s="1740"/>
      <c r="M7" s="1740"/>
      <c r="N7" s="1741"/>
      <c r="O7" s="1741"/>
      <c r="P7" s="1741"/>
      <c r="Q7" s="1741"/>
    </row>
    <row r="8" spans="1:18 16146:16384" s="811" customFormat="1" ht="15.75" customHeight="1">
      <c r="A8" s="1836"/>
      <c r="B8" s="1838" t="s">
        <v>893</v>
      </c>
      <c r="C8" s="1835" t="s">
        <v>1573</v>
      </c>
      <c r="D8" s="876"/>
      <c r="E8" s="1838" t="s">
        <v>1574</v>
      </c>
      <c r="F8" s="1838" t="s">
        <v>893</v>
      </c>
      <c r="G8" s="1835" t="s">
        <v>1573</v>
      </c>
      <c r="H8" s="876"/>
      <c r="I8" s="1838" t="s">
        <v>1574</v>
      </c>
      <c r="J8" s="1838" t="s">
        <v>893</v>
      </c>
      <c r="K8" s="1835" t="s">
        <v>1573</v>
      </c>
      <c r="L8" s="876"/>
      <c r="M8" s="1838" t="s">
        <v>1574</v>
      </c>
      <c r="N8" s="1838" t="s">
        <v>893</v>
      </c>
      <c r="O8" s="1835" t="s">
        <v>1573</v>
      </c>
      <c r="P8" s="876"/>
      <c r="Q8" s="1835" t="s">
        <v>1574</v>
      </c>
    </row>
    <row r="9" spans="1:18 16146:16384" s="811" customFormat="1" ht="47.25" customHeight="1">
      <c r="A9" s="1836"/>
      <c r="B9" s="1838"/>
      <c r="C9" s="1835"/>
      <c r="D9" s="812" t="s">
        <v>1641</v>
      </c>
      <c r="E9" s="1838"/>
      <c r="F9" s="1838"/>
      <c r="G9" s="1835"/>
      <c r="H9" s="812" t="s">
        <v>1642</v>
      </c>
      <c r="I9" s="1838"/>
      <c r="J9" s="1838"/>
      <c r="K9" s="1835"/>
      <c r="L9" s="812" t="s">
        <v>1642</v>
      </c>
      <c r="M9" s="1838"/>
      <c r="N9" s="1838"/>
      <c r="O9" s="1835"/>
      <c r="P9" s="812" t="s">
        <v>1641</v>
      </c>
      <c r="Q9" s="1835"/>
      <c r="WVZ9" s="802"/>
      <c r="WWA9" s="802"/>
      <c r="WWB9" s="802"/>
      <c r="WWC9" s="802"/>
      <c r="WWD9" s="802"/>
      <c r="WWE9" s="802"/>
      <c r="WWF9" s="802"/>
      <c r="WWG9" s="802"/>
      <c r="WWH9" s="802"/>
      <c r="WWI9" s="802"/>
      <c r="WWJ9" s="802"/>
      <c r="WWK9" s="802"/>
      <c r="WWL9" s="802"/>
      <c r="WWM9" s="802"/>
      <c r="WWN9" s="802"/>
      <c r="WWO9" s="802"/>
      <c r="WWP9" s="802"/>
      <c r="WWQ9" s="802"/>
      <c r="WWR9" s="802"/>
      <c r="WWS9" s="802"/>
      <c r="WWT9" s="802"/>
      <c r="WWU9" s="802"/>
      <c r="WWV9" s="802"/>
      <c r="WWW9" s="802"/>
      <c r="WWX9" s="802"/>
      <c r="WWY9" s="802"/>
      <c r="WWZ9" s="802"/>
      <c r="WXA9" s="802"/>
      <c r="WXB9" s="802"/>
      <c r="WXC9" s="802"/>
      <c r="WXD9" s="802"/>
      <c r="WXE9" s="802"/>
      <c r="WXF9" s="802"/>
      <c r="WXG9" s="802"/>
      <c r="WXH9" s="802"/>
      <c r="WXI9" s="802"/>
      <c r="WXJ9" s="802"/>
      <c r="WXK9" s="802"/>
      <c r="WXL9" s="802"/>
      <c r="WXM9" s="802"/>
      <c r="WXN9" s="802"/>
      <c r="WXO9" s="802"/>
      <c r="WXP9" s="802"/>
      <c r="WXQ9" s="802"/>
      <c r="WXR9" s="802"/>
      <c r="WXS9" s="802"/>
      <c r="WXT9" s="802"/>
      <c r="WXU9" s="802"/>
      <c r="WXV9" s="802"/>
      <c r="WXW9" s="802"/>
      <c r="WXX9" s="802"/>
      <c r="WXY9" s="802"/>
      <c r="WXZ9" s="802"/>
      <c r="WYA9" s="802"/>
      <c r="WYB9" s="802"/>
      <c r="WYC9" s="802"/>
      <c r="WYD9" s="802"/>
      <c r="WYE9" s="802"/>
      <c r="WYF9" s="802"/>
      <c r="WYG9" s="802"/>
      <c r="WYH9" s="802"/>
      <c r="WYI9" s="802"/>
      <c r="WYJ9" s="802"/>
      <c r="WYK9" s="802"/>
      <c r="WYL9" s="802"/>
      <c r="WYM9" s="802"/>
      <c r="WYN9" s="802"/>
      <c r="WYO9" s="802"/>
      <c r="WYP9" s="802"/>
      <c r="WYQ9" s="802"/>
      <c r="WYR9" s="802"/>
      <c r="WYS9" s="802"/>
      <c r="WYT9" s="802"/>
      <c r="WYU9" s="802"/>
      <c r="WYV9" s="802"/>
      <c r="WYW9" s="802"/>
      <c r="WYX9" s="802"/>
      <c r="WYY9" s="802"/>
      <c r="WYZ9" s="802"/>
      <c r="WZA9" s="802"/>
      <c r="WZB9" s="802"/>
      <c r="WZC9" s="802"/>
      <c r="WZD9" s="802"/>
      <c r="WZE9" s="802"/>
      <c r="WZF9" s="802"/>
      <c r="WZG9" s="802"/>
      <c r="WZH9" s="802"/>
      <c r="WZI9" s="802"/>
      <c r="WZJ9" s="802"/>
      <c r="WZK9" s="802"/>
      <c r="WZL9" s="802"/>
      <c r="WZM9" s="802"/>
      <c r="WZN9" s="802"/>
      <c r="WZO9" s="802"/>
      <c r="WZP9" s="802"/>
      <c r="WZQ9" s="802"/>
      <c r="WZR9" s="802"/>
      <c r="WZS9" s="802"/>
      <c r="WZT9" s="802"/>
      <c r="WZU9" s="802"/>
      <c r="WZV9" s="802"/>
      <c r="WZW9" s="802"/>
      <c r="WZX9" s="802"/>
      <c r="WZY9" s="802"/>
      <c r="WZZ9" s="802"/>
      <c r="XAA9" s="802"/>
      <c r="XAB9" s="802"/>
      <c r="XAC9" s="802"/>
      <c r="XAD9" s="802"/>
      <c r="XAE9" s="802"/>
      <c r="XAF9" s="802"/>
      <c r="XAG9" s="802"/>
      <c r="XAH9" s="802"/>
      <c r="XAI9" s="802"/>
      <c r="XAJ9" s="802"/>
      <c r="XAK9" s="802"/>
      <c r="XAL9" s="802"/>
      <c r="XAM9" s="802"/>
      <c r="XAN9" s="802"/>
      <c r="XAO9" s="802"/>
      <c r="XAP9" s="802"/>
      <c r="XAQ9" s="802"/>
      <c r="XAR9" s="802"/>
      <c r="XAS9" s="802"/>
      <c r="XAT9" s="802"/>
      <c r="XAU9" s="802"/>
      <c r="XAV9" s="802"/>
      <c r="XAW9" s="802"/>
      <c r="XAX9" s="802"/>
      <c r="XAY9" s="802"/>
      <c r="XAZ9" s="802"/>
      <c r="XBA9" s="802"/>
      <c r="XBB9" s="802"/>
      <c r="XBC9" s="802"/>
      <c r="XBD9" s="802"/>
      <c r="XBE9" s="802"/>
      <c r="XBF9" s="802"/>
      <c r="XBG9" s="802"/>
      <c r="XBH9" s="802"/>
      <c r="XBI9" s="802"/>
      <c r="XBJ9" s="802"/>
      <c r="XBK9" s="802"/>
      <c r="XBL9" s="802"/>
      <c r="XBM9" s="802"/>
      <c r="XBN9" s="802"/>
      <c r="XBO9" s="802"/>
      <c r="XBP9" s="802"/>
      <c r="XBQ9" s="802"/>
      <c r="XBR9" s="802"/>
      <c r="XBS9" s="802"/>
      <c r="XBT9" s="802"/>
      <c r="XBU9" s="802"/>
      <c r="XBV9" s="802"/>
      <c r="XBW9" s="802"/>
      <c r="XBX9" s="802"/>
      <c r="XBY9" s="802"/>
      <c r="XBZ9" s="802"/>
      <c r="XCA9" s="802"/>
      <c r="XCB9" s="802"/>
      <c r="XCC9" s="802"/>
      <c r="XCD9" s="802"/>
      <c r="XCE9" s="802"/>
      <c r="XCF9" s="802"/>
      <c r="XCG9" s="802"/>
      <c r="XCH9" s="802"/>
      <c r="XCI9" s="802"/>
      <c r="XCJ9" s="802"/>
      <c r="XCK9" s="802"/>
      <c r="XCL9" s="802"/>
      <c r="XCM9" s="802"/>
      <c r="XCN9" s="802"/>
      <c r="XCO9" s="802"/>
      <c r="XCP9" s="802"/>
      <c r="XCQ9" s="802"/>
      <c r="XCR9" s="802"/>
      <c r="XCS9" s="802"/>
      <c r="XCT9" s="802"/>
      <c r="XCU9" s="802"/>
      <c r="XCV9" s="802"/>
      <c r="XCW9" s="802"/>
      <c r="XCX9" s="802"/>
      <c r="XCY9" s="802"/>
      <c r="XCZ9" s="802"/>
      <c r="XDA9" s="802"/>
      <c r="XDB9" s="802"/>
      <c r="XDC9" s="802"/>
      <c r="XDD9" s="802"/>
      <c r="XDE9" s="802"/>
      <c r="XDF9" s="802"/>
      <c r="XDG9" s="802"/>
      <c r="XDH9" s="802"/>
      <c r="XDI9" s="802"/>
      <c r="XDJ9" s="802"/>
      <c r="XDK9" s="802"/>
      <c r="XDL9" s="802"/>
      <c r="XDM9" s="802"/>
      <c r="XDN9" s="802"/>
      <c r="XDO9" s="802"/>
      <c r="XDP9" s="802"/>
      <c r="XDQ9" s="802"/>
      <c r="XDR9" s="802"/>
      <c r="XDS9" s="802"/>
      <c r="XDT9" s="802"/>
      <c r="XDU9" s="802"/>
      <c r="XDV9" s="802"/>
      <c r="XDW9" s="802"/>
      <c r="XDX9" s="802"/>
      <c r="XDY9" s="802"/>
      <c r="XDZ9" s="802"/>
      <c r="XEA9" s="802"/>
      <c r="XEB9" s="802"/>
      <c r="XEC9" s="802"/>
      <c r="XED9" s="802"/>
      <c r="XEE9" s="802"/>
      <c r="XEF9" s="802"/>
      <c r="XEG9" s="802"/>
      <c r="XEH9" s="802"/>
      <c r="XEI9" s="802"/>
      <c r="XEJ9" s="802"/>
      <c r="XEK9" s="802"/>
      <c r="XEL9" s="802"/>
      <c r="XEM9" s="802"/>
      <c r="XEN9" s="802"/>
      <c r="XEO9" s="802"/>
      <c r="XEP9" s="802"/>
      <c r="XEQ9" s="802"/>
      <c r="XER9" s="802"/>
      <c r="XES9" s="802"/>
      <c r="XET9" s="802"/>
      <c r="XEU9" s="802"/>
      <c r="XEV9" s="802"/>
      <c r="XEW9" s="802"/>
      <c r="XEX9" s="802"/>
      <c r="XEY9" s="802"/>
      <c r="XEZ9" s="802"/>
      <c r="XFA9" s="802"/>
      <c r="XFB9" s="802"/>
      <c r="XFC9" s="802"/>
      <c r="XFD9" s="802"/>
    </row>
    <row r="10" spans="1:18 16146:16384" s="802" customFormat="1" ht="15.75" customHeight="1">
      <c r="A10" s="877" t="s">
        <v>1643</v>
      </c>
      <c r="B10" s="878"/>
      <c r="C10" s="878"/>
      <c r="D10" s="878"/>
      <c r="E10" s="878"/>
      <c r="F10" s="878"/>
      <c r="G10" s="878"/>
      <c r="H10" s="878"/>
      <c r="I10" s="878"/>
      <c r="J10" s="878"/>
      <c r="K10" s="878"/>
      <c r="L10" s="878"/>
      <c r="M10" s="879"/>
      <c r="N10" s="878"/>
      <c r="O10" s="878"/>
      <c r="P10" s="878"/>
      <c r="Q10" s="879"/>
    </row>
    <row r="11" spans="1:18 16146:16384" s="802" customFormat="1" ht="15.75" customHeight="1">
      <c r="A11" s="877" t="s">
        <v>1576</v>
      </c>
      <c r="B11" s="878"/>
      <c r="C11" s="878"/>
      <c r="D11" s="880"/>
      <c r="E11" s="878"/>
      <c r="F11" s="878"/>
      <c r="G11" s="878"/>
      <c r="H11" s="880"/>
      <c r="I11" s="878"/>
      <c r="J11" s="878"/>
      <c r="K11" s="878"/>
      <c r="L11" s="880"/>
      <c r="M11" s="879"/>
      <c r="N11" s="878"/>
      <c r="O11" s="878"/>
      <c r="P11" s="878"/>
      <c r="Q11" s="879"/>
    </row>
    <row r="12" spans="1:18 16146:16384" s="802" customFormat="1" ht="15.75" customHeight="1">
      <c r="A12" s="877" t="s">
        <v>1577</v>
      </c>
      <c r="B12" s="878"/>
      <c r="C12" s="878"/>
      <c r="D12" s="880"/>
      <c r="E12" s="878"/>
      <c r="F12" s="878"/>
      <c r="G12" s="878"/>
      <c r="H12" s="880"/>
      <c r="I12" s="878"/>
      <c r="J12" s="878"/>
      <c r="K12" s="878"/>
      <c r="L12" s="880"/>
      <c r="M12" s="879"/>
      <c r="N12" s="878"/>
      <c r="O12" s="878"/>
      <c r="P12" s="878"/>
      <c r="Q12" s="879"/>
    </row>
    <row r="13" spans="1:18 16146:16384" s="802" customFormat="1" ht="15.75" customHeight="1">
      <c r="A13" s="877" t="s">
        <v>1578</v>
      </c>
      <c r="B13" s="878"/>
      <c r="C13" s="878"/>
      <c r="D13" s="880"/>
      <c r="E13" s="878"/>
      <c r="F13" s="878"/>
      <c r="G13" s="878"/>
      <c r="H13" s="880"/>
      <c r="I13" s="878"/>
      <c r="J13" s="878"/>
      <c r="K13" s="878"/>
      <c r="L13" s="880"/>
      <c r="M13" s="879"/>
      <c r="N13" s="878"/>
      <c r="O13" s="878"/>
      <c r="P13" s="878"/>
      <c r="Q13" s="879"/>
    </row>
    <row r="14" spans="1:18 16146:16384" s="802" customFormat="1" ht="15.75" customHeight="1">
      <c r="A14" s="881" t="s">
        <v>1579</v>
      </c>
      <c r="B14" s="882">
        <v>62</v>
      </c>
      <c r="C14" s="882">
        <v>45</v>
      </c>
      <c r="D14" s="883">
        <v>73</v>
      </c>
      <c r="E14" s="882">
        <v>17</v>
      </c>
      <c r="F14" s="882">
        <v>40</v>
      </c>
      <c r="G14" s="882">
        <v>28</v>
      </c>
      <c r="H14" s="883">
        <v>70</v>
      </c>
      <c r="I14" s="882">
        <v>12</v>
      </c>
      <c r="J14" s="882">
        <v>21</v>
      </c>
      <c r="K14" s="882">
        <v>17</v>
      </c>
      <c r="L14" s="883">
        <v>81</v>
      </c>
      <c r="M14" s="884">
        <v>4</v>
      </c>
      <c r="N14" s="882">
        <v>0</v>
      </c>
      <c r="O14" s="882">
        <v>0</v>
      </c>
      <c r="P14" s="882">
        <v>0</v>
      </c>
      <c r="Q14" s="884">
        <v>0</v>
      </c>
    </row>
    <row r="15" spans="1:18 16146:16384" s="802" customFormat="1" ht="15.75" customHeight="1">
      <c r="A15" s="877" t="s">
        <v>1580</v>
      </c>
      <c r="B15" s="878"/>
      <c r="C15" s="878"/>
      <c r="D15" s="880"/>
      <c r="E15" s="878"/>
      <c r="F15" s="878"/>
      <c r="G15" s="878"/>
      <c r="H15" s="880"/>
      <c r="I15" s="878"/>
      <c r="J15" s="878"/>
      <c r="K15" s="878"/>
      <c r="L15" s="880"/>
      <c r="M15" s="879"/>
      <c r="N15" s="878"/>
      <c r="O15" s="878"/>
      <c r="P15" s="878"/>
      <c r="Q15" s="879"/>
    </row>
    <row r="16" spans="1:18 16146:16384" s="802" customFormat="1" ht="15.75" customHeight="1">
      <c r="A16" s="877" t="s">
        <v>1581</v>
      </c>
      <c r="B16" s="878"/>
      <c r="C16" s="878"/>
      <c r="D16" s="880"/>
      <c r="E16" s="878"/>
      <c r="F16" s="878"/>
      <c r="G16" s="878"/>
      <c r="H16" s="880"/>
      <c r="I16" s="878"/>
      <c r="J16" s="878"/>
      <c r="K16" s="878"/>
      <c r="L16" s="880"/>
      <c r="M16" s="879"/>
      <c r="N16" s="878"/>
      <c r="O16" s="878"/>
      <c r="P16" s="878"/>
      <c r="Q16" s="879"/>
    </row>
    <row r="17" spans="1:17 16146:16384" s="802" customFormat="1" ht="15.75" customHeight="1">
      <c r="A17" s="877" t="s">
        <v>1582</v>
      </c>
      <c r="B17" s="878"/>
      <c r="C17" s="878"/>
      <c r="D17" s="880"/>
      <c r="E17" s="878"/>
      <c r="F17" s="878"/>
      <c r="G17" s="878"/>
      <c r="H17" s="880"/>
      <c r="I17" s="878"/>
      <c r="J17" s="878"/>
      <c r="K17" s="878"/>
      <c r="L17" s="880"/>
      <c r="M17" s="879"/>
      <c r="N17" s="878"/>
      <c r="O17" s="878"/>
      <c r="P17" s="878"/>
      <c r="Q17" s="879"/>
    </row>
    <row r="18" spans="1:17 16146:16384" s="802" customFormat="1" ht="15.75" customHeight="1">
      <c r="A18" s="877" t="s">
        <v>1583</v>
      </c>
      <c r="B18" s="878"/>
      <c r="C18" s="878"/>
      <c r="D18" s="880"/>
      <c r="E18" s="878"/>
      <c r="F18" s="878"/>
      <c r="G18" s="878"/>
      <c r="H18" s="880"/>
      <c r="I18" s="878"/>
      <c r="J18" s="878"/>
      <c r="K18" s="878"/>
      <c r="L18" s="880"/>
      <c r="M18" s="879"/>
      <c r="N18" s="878"/>
      <c r="O18" s="878"/>
      <c r="P18" s="878"/>
      <c r="Q18" s="879"/>
    </row>
    <row r="19" spans="1:17 16146:16384" s="802" customFormat="1" ht="15.75" customHeight="1">
      <c r="A19" s="877" t="s">
        <v>1584</v>
      </c>
      <c r="B19" s="878"/>
      <c r="C19" s="878"/>
      <c r="D19" s="880"/>
      <c r="E19" s="878"/>
      <c r="F19" s="878"/>
      <c r="G19" s="878"/>
      <c r="H19" s="880"/>
      <c r="I19" s="878"/>
      <c r="J19" s="878"/>
      <c r="K19" s="878"/>
      <c r="L19" s="880"/>
      <c r="M19" s="879"/>
      <c r="N19" s="878"/>
      <c r="O19" s="878"/>
      <c r="P19" s="878"/>
      <c r="Q19" s="879"/>
    </row>
    <row r="20" spans="1:17 16146:16384" s="802" customFormat="1" ht="15.75" customHeight="1">
      <c r="A20" s="877" t="s">
        <v>1585</v>
      </c>
      <c r="B20" s="878"/>
      <c r="C20" s="878"/>
      <c r="D20" s="880"/>
      <c r="E20" s="878"/>
      <c r="F20" s="878"/>
      <c r="G20" s="878"/>
      <c r="H20" s="880"/>
      <c r="I20" s="878"/>
      <c r="J20" s="878"/>
      <c r="K20" s="878"/>
      <c r="L20" s="880"/>
      <c r="M20" s="879"/>
      <c r="N20" s="878"/>
      <c r="O20" s="878"/>
      <c r="P20" s="878"/>
      <c r="Q20" s="879"/>
    </row>
    <row r="21" spans="1:17 16146:16384" s="802" customFormat="1" ht="15.75" customHeight="1">
      <c r="A21" s="877" t="s">
        <v>1586</v>
      </c>
      <c r="B21" s="878"/>
      <c r="C21" s="878"/>
      <c r="D21" s="880"/>
      <c r="E21" s="878"/>
      <c r="F21" s="878"/>
      <c r="G21" s="878"/>
      <c r="H21" s="880"/>
      <c r="I21" s="878"/>
      <c r="J21" s="878"/>
      <c r="K21" s="878"/>
      <c r="L21" s="880"/>
      <c r="M21" s="879"/>
      <c r="N21" s="878"/>
      <c r="O21" s="878"/>
      <c r="P21" s="878"/>
      <c r="Q21" s="879"/>
      <c r="WVZ21" s="800"/>
      <c r="WWA21" s="800"/>
      <c r="WWB21" s="800"/>
      <c r="WWC21" s="800"/>
      <c r="WWD21" s="800"/>
      <c r="WWE21" s="800"/>
      <c r="WWF21" s="800"/>
      <c r="WWG21" s="800"/>
      <c r="WWH21" s="800"/>
      <c r="WWI21" s="800"/>
      <c r="WWJ21" s="800"/>
      <c r="WWK21" s="800"/>
      <c r="WWL21" s="800"/>
      <c r="WWM21" s="800"/>
      <c r="WWN21" s="800"/>
      <c r="WWO21" s="800"/>
      <c r="WWP21" s="800"/>
      <c r="WWQ21" s="800"/>
      <c r="WWR21" s="800"/>
      <c r="WWS21" s="800"/>
      <c r="WWT21" s="800"/>
      <c r="WWU21" s="800"/>
      <c r="WWV21" s="800"/>
      <c r="WWW21" s="800"/>
      <c r="WWX21" s="800"/>
      <c r="WWY21" s="800"/>
      <c r="WWZ21" s="800"/>
      <c r="WXA21" s="800"/>
      <c r="WXB21" s="800"/>
      <c r="WXC21" s="800"/>
      <c r="WXD21" s="800"/>
      <c r="WXE21" s="800"/>
      <c r="WXF21" s="800"/>
      <c r="WXG21" s="800"/>
      <c r="WXH21" s="800"/>
      <c r="WXI21" s="800"/>
      <c r="WXJ21" s="800"/>
      <c r="WXK21" s="800"/>
      <c r="WXL21" s="800"/>
      <c r="WXM21" s="800"/>
      <c r="WXN21" s="800"/>
      <c r="WXO21" s="800"/>
      <c r="WXP21" s="800"/>
      <c r="WXQ21" s="800"/>
      <c r="WXR21" s="800"/>
      <c r="WXS21" s="800"/>
      <c r="WXT21" s="800"/>
      <c r="WXU21" s="800"/>
      <c r="WXV21" s="800"/>
      <c r="WXW21" s="800"/>
      <c r="WXX21" s="800"/>
      <c r="WXY21" s="800"/>
      <c r="WXZ21" s="800"/>
      <c r="WYA21" s="800"/>
      <c r="WYB21" s="800"/>
      <c r="WYC21" s="800"/>
      <c r="WYD21" s="800"/>
      <c r="WYE21" s="800"/>
      <c r="WYF21" s="800"/>
      <c r="WYG21" s="800"/>
      <c r="WYH21" s="800"/>
      <c r="WYI21" s="800"/>
      <c r="WYJ21" s="800"/>
      <c r="WYK21" s="800"/>
      <c r="WYL21" s="800"/>
      <c r="WYM21" s="800"/>
      <c r="WYN21" s="800"/>
      <c r="WYO21" s="800"/>
      <c r="WYP21" s="800"/>
      <c r="WYQ21" s="800"/>
      <c r="WYR21" s="800"/>
      <c r="WYS21" s="800"/>
      <c r="WYT21" s="800"/>
      <c r="WYU21" s="800"/>
      <c r="WYV21" s="800"/>
      <c r="WYW21" s="800"/>
      <c r="WYX21" s="800"/>
      <c r="WYY21" s="800"/>
      <c r="WYZ21" s="800"/>
      <c r="WZA21" s="800"/>
      <c r="WZB21" s="800"/>
      <c r="WZC21" s="800"/>
      <c r="WZD21" s="800"/>
      <c r="WZE21" s="800"/>
      <c r="WZF21" s="800"/>
      <c r="WZG21" s="800"/>
      <c r="WZH21" s="800"/>
      <c r="WZI21" s="800"/>
      <c r="WZJ21" s="800"/>
      <c r="WZK21" s="800"/>
      <c r="WZL21" s="800"/>
      <c r="WZM21" s="800"/>
      <c r="WZN21" s="800"/>
      <c r="WZO21" s="800"/>
      <c r="WZP21" s="800"/>
      <c r="WZQ21" s="800"/>
      <c r="WZR21" s="800"/>
      <c r="WZS21" s="800"/>
      <c r="WZT21" s="800"/>
      <c r="WZU21" s="800"/>
      <c r="WZV21" s="800"/>
      <c r="WZW21" s="800"/>
      <c r="WZX21" s="800"/>
      <c r="WZY21" s="800"/>
      <c r="WZZ21" s="800"/>
      <c r="XAA21" s="800"/>
      <c r="XAB21" s="800"/>
      <c r="XAC21" s="800"/>
      <c r="XAD21" s="800"/>
      <c r="XAE21" s="800"/>
      <c r="XAF21" s="800"/>
      <c r="XAG21" s="800"/>
      <c r="XAH21" s="800"/>
      <c r="XAI21" s="800"/>
      <c r="XAJ21" s="800"/>
      <c r="XAK21" s="800"/>
      <c r="XAL21" s="800"/>
      <c r="XAM21" s="800"/>
      <c r="XAN21" s="800"/>
      <c r="XAO21" s="800"/>
      <c r="XAP21" s="800"/>
      <c r="XAQ21" s="800"/>
      <c r="XAR21" s="800"/>
      <c r="XAS21" s="800"/>
      <c r="XAT21" s="800"/>
      <c r="XAU21" s="800"/>
      <c r="XAV21" s="800"/>
      <c r="XAW21" s="800"/>
      <c r="XAX21" s="800"/>
      <c r="XAY21" s="800"/>
      <c r="XAZ21" s="800"/>
      <c r="XBA21" s="800"/>
      <c r="XBB21" s="800"/>
      <c r="XBC21" s="800"/>
      <c r="XBD21" s="800"/>
      <c r="XBE21" s="800"/>
      <c r="XBF21" s="800"/>
      <c r="XBG21" s="800"/>
      <c r="XBH21" s="800"/>
      <c r="XBI21" s="800"/>
      <c r="XBJ21" s="800"/>
      <c r="XBK21" s="800"/>
      <c r="XBL21" s="800"/>
      <c r="XBM21" s="800"/>
      <c r="XBN21" s="800"/>
      <c r="XBO21" s="800"/>
      <c r="XBP21" s="800"/>
      <c r="XBQ21" s="800"/>
      <c r="XBR21" s="800"/>
      <c r="XBS21" s="800"/>
      <c r="XBT21" s="800"/>
      <c r="XBU21" s="800"/>
      <c r="XBV21" s="800"/>
      <c r="XBW21" s="800"/>
      <c r="XBX21" s="800"/>
      <c r="XBY21" s="800"/>
      <c r="XBZ21" s="800"/>
      <c r="XCA21" s="800"/>
      <c r="XCB21" s="800"/>
      <c r="XCC21" s="800"/>
      <c r="XCD21" s="800"/>
      <c r="XCE21" s="800"/>
      <c r="XCF21" s="800"/>
      <c r="XCG21" s="800"/>
      <c r="XCH21" s="800"/>
      <c r="XCI21" s="800"/>
      <c r="XCJ21" s="800"/>
      <c r="XCK21" s="800"/>
      <c r="XCL21" s="800"/>
      <c r="XCM21" s="800"/>
      <c r="XCN21" s="800"/>
      <c r="XCO21" s="800"/>
      <c r="XCP21" s="800"/>
      <c r="XCQ21" s="800"/>
      <c r="XCR21" s="800"/>
      <c r="XCS21" s="800"/>
      <c r="XCT21" s="800"/>
      <c r="XCU21" s="800"/>
      <c r="XCV21" s="800"/>
      <c r="XCW21" s="800"/>
      <c r="XCX21" s="800"/>
      <c r="XCY21" s="800"/>
      <c r="XCZ21" s="800"/>
      <c r="XDA21" s="800"/>
      <c r="XDB21" s="800"/>
      <c r="XDC21" s="800"/>
      <c r="XDD21" s="800"/>
      <c r="XDE21" s="800"/>
      <c r="XDF21" s="800"/>
      <c r="XDG21" s="800"/>
      <c r="XDH21" s="800"/>
      <c r="XDI21" s="800"/>
      <c r="XDJ21" s="800"/>
      <c r="XDK21" s="800"/>
      <c r="XDL21" s="800"/>
      <c r="XDM21" s="800"/>
      <c r="XDN21" s="800"/>
      <c r="XDO21" s="800"/>
      <c r="XDP21" s="800"/>
      <c r="XDQ21" s="800"/>
      <c r="XDR21" s="800"/>
      <c r="XDS21" s="800"/>
      <c r="XDT21" s="800"/>
      <c r="XDU21" s="800"/>
      <c r="XDV21" s="800"/>
      <c r="XDW21" s="800"/>
      <c r="XDX21" s="800"/>
      <c r="XDY21" s="800"/>
      <c r="XDZ21" s="800"/>
      <c r="XEA21" s="800"/>
      <c r="XEB21" s="800"/>
      <c r="XEC21" s="800"/>
      <c r="XED21" s="800"/>
      <c r="XEE21" s="800"/>
      <c r="XEF21" s="800"/>
      <c r="XEG21" s="800"/>
      <c r="XEH21" s="800"/>
      <c r="XEI21" s="800"/>
      <c r="XEJ21" s="800"/>
      <c r="XEK21" s="800"/>
      <c r="XEL21" s="800"/>
      <c r="XEM21" s="800"/>
      <c r="XEN21" s="800"/>
      <c r="XEO21" s="800"/>
      <c r="XEP21" s="800"/>
      <c r="XEQ21" s="800"/>
      <c r="XER21" s="800"/>
      <c r="XES21" s="800"/>
      <c r="XET21" s="800"/>
      <c r="XEU21" s="800"/>
      <c r="XEV21" s="800"/>
      <c r="XEW21" s="800"/>
      <c r="XEX21" s="800"/>
      <c r="XEY21" s="800"/>
      <c r="XEZ21" s="800"/>
      <c r="XFA21" s="800"/>
      <c r="XFB21" s="800"/>
      <c r="XFC21" s="800"/>
      <c r="XFD21" s="800"/>
    </row>
    <row r="22" spans="1:17 16146:16384" s="802" customFormat="1" ht="15.75" customHeight="1">
      <c r="A22" s="877" t="s">
        <v>1587</v>
      </c>
      <c r="B22" s="878"/>
      <c r="C22" s="878"/>
      <c r="D22" s="880"/>
      <c r="E22" s="878"/>
      <c r="F22" s="878"/>
      <c r="G22" s="878"/>
      <c r="H22" s="880"/>
      <c r="I22" s="878"/>
      <c r="J22" s="878"/>
      <c r="K22" s="878"/>
      <c r="L22" s="880"/>
      <c r="M22" s="879"/>
      <c r="N22" s="878"/>
      <c r="O22" s="878"/>
      <c r="P22" s="878"/>
      <c r="Q22" s="879"/>
      <c r="WVZ22" s="800"/>
      <c r="WWA22" s="800"/>
      <c r="WWB22" s="800"/>
      <c r="WWC22" s="800"/>
      <c r="WWD22" s="800"/>
      <c r="WWE22" s="800"/>
      <c r="WWF22" s="800"/>
      <c r="WWG22" s="800"/>
      <c r="WWH22" s="800"/>
      <c r="WWI22" s="800"/>
      <c r="WWJ22" s="800"/>
      <c r="WWK22" s="800"/>
      <c r="WWL22" s="800"/>
      <c r="WWM22" s="800"/>
      <c r="WWN22" s="800"/>
      <c r="WWO22" s="800"/>
      <c r="WWP22" s="800"/>
      <c r="WWQ22" s="800"/>
      <c r="WWR22" s="800"/>
      <c r="WWS22" s="800"/>
      <c r="WWT22" s="800"/>
      <c r="WWU22" s="800"/>
      <c r="WWV22" s="800"/>
      <c r="WWW22" s="800"/>
      <c r="WWX22" s="800"/>
      <c r="WWY22" s="800"/>
      <c r="WWZ22" s="800"/>
      <c r="WXA22" s="800"/>
      <c r="WXB22" s="800"/>
      <c r="WXC22" s="800"/>
      <c r="WXD22" s="800"/>
      <c r="WXE22" s="800"/>
      <c r="WXF22" s="800"/>
      <c r="WXG22" s="800"/>
      <c r="WXH22" s="800"/>
      <c r="WXI22" s="800"/>
      <c r="WXJ22" s="800"/>
      <c r="WXK22" s="800"/>
      <c r="WXL22" s="800"/>
      <c r="WXM22" s="800"/>
      <c r="WXN22" s="800"/>
      <c r="WXO22" s="800"/>
      <c r="WXP22" s="800"/>
      <c r="WXQ22" s="800"/>
      <c r="WXR22" s="800"/>
      <c r="WXS22" s="800"/>
      <c r="WXT22" s="800"/>
      <c r="WXU22" s="800"/>
      <c r="WXV22" s="800"/>
      <c r="WXW22" s="800"/>
      <c r="WXX22" s="800"/>
      <c r="WXY22" s="800"/>
      <c r="WXZ22" s="800"/>
      <c r="WYA22" s="800"/>
      <c r="WYB22" s="800"/>
      <c r="WYC22" s="800"/>
      <c r="WYD22" s="800"/>
      <c r="WYE22" s="800"/>
      <c r="WYF22" s="800"/>
      <c r="WYG22" s="800"/>
      <c r="WYH22" s="800"/>
      <c r="WYI22" s="800"/>
      <c r="WYJ22" s="800"/>
      <c r="WYK22" s="800"/>
      <c r="WYL22" s="800"/>
      <c r="WYM22" s="800"/>
      <c r="WYN22" s="800"/>
      <c r="WYO22" s="800"/>
      <c r="WYP22" s="800"/>
      <c r="WYQ22" s="800"/>
      <c r="WYR22" s="800"/>
      <c r="WYS22" s="800"/>
      <c r="WYT22" s="800"/>
      <c r="WYU22" s="800"/>
      <c r="WYV22" s="800"/>
      <c r="WYW22" s="800"/>
      <c r="WYX22" s="800"/>
      <c r="WYY22" s="800"/>
      <c r="WYZ22" s="800"/>
      <c r="WZA22" s="800"/>
      <c r="WZB22" s="800"/>
      <c r="WZC22" s="800"/>
      <c r="WZD22" s="800"/>
      <c r="WZE22" s="800"/>
      <c r="WZF22" s="800"/>
      <c r="WZG22" s="800"/>
      <c r="WZH22" s="800"/>
      <c r="WZI22" s="800"/>
      <c r="WZJ22" s="800"/>
      <c r="WZK22" s="800"/>
      <c r="WZL22" s="800"/>
      <c r="WZM22" s="800"/>
      <c r="WZN22" s="800"/>
      <c r="WZO22" s="800"/>
      <c r="WZP22" s="800"/>
      <c r="WZQ22" s="800"/>
      <c r="WZR22" s="800"/>
      <c r="WZS22" s="800"/>
      <c r="WZT22" s="800"/>
      <c r="WZU22" s="800"/>
      <c r="WZV22" s="800"/>
      <c r="WZW22" s="800"/>
      <c r="WZX22" s="800"/>
      <c r="WZY22" s="800"/>
      <c r="WZZ22" s="800"/>
      <c r="XAA22" s="800"/>
      <c r="XAB22" s="800"/>
      <c r="XAC22" s="800"/>
      <c r="XAD22" s="800"/>
      <c r="XAE22" s="800"/>
      <c r="XAF22" s="800"/>
      <c r="XAG22" s="800"/>
      <c r="XAH22" s="800"/>
      <c r="XAI22" s="800"/>
      <c r="XAJ22" s="800"/>
      <c r="XAK22" s="800"/>
      <c r="XAL22" s="800"/>
      <c r="XAM22" s="800"/>
      <c r="XAN22" s="800"/>
      <c r="XAO22" s="800"/>
      <c r="XAP22" s="800"/>
      <c r="XAQ22" s="800"/>
      <c r="XAR22" s="800"/>
      <c r="XAS22" s="800"/>
      <c r="XAT22" s="800"/>
      <c r="XAU22" s="800"/>
      <c r="XAV22" s="800"/>
      <c r="XAW22" s="800"/>
      <c r="XAX22" s="800"/>
      <c r="XAY22" s="800"/>
      <c r="XAZ22" s="800"/>
      <c r="XBA22" s="800"/>
      <c r="XBB22" s="800"/>
      <c r="XBC22" s="800"/>
      <c r="XBD22" s="800"/>
      <c r="XBE22" s="800"/>
      <c r="XBF22" s="800"/>
      <c r="XBG22" s="800"/>
      <c r="XBH22" s="800"/>
      <c r="XBI22" s="800"/>
      <c r="XBJ22" s="800"/>
      <c r="XBK22" s="800"/>
      <c r="XBL22" s="800"/>
      <c r="XBM22" s="800"/>
      <c r="XBN22" s="800"/>
      <c r="XBO22" s="800"/>
      <c r="XBP22" s="800"/>
      <c r="XBQ22" s="800"/>
      <c r="XBR22" s="800"/>
      <c r="XBS22" s="800"/>
      <c r="XBT22" s="800"/>
      <c r="XBU22" s="800"/>
      <c r="XBV22" s="800"/>
      <c r="XBW22" s="800"/>
      <c r="XBX22" s="800"/>
      <c r="XBY22" s="800"/>
      <c r="XBZ22" s="800"/>
      <c r="XCA22" s="800"/>
      <c r="XCB22" s="800"/>
      <c r="XCC22" s="800"/>
      <c r="XCD22" s="800"/>
      <c r="XCE22" s="800"/>
      <c r="XCF22" s="800"/>
      <c r="XCG22" s="800"/>
      <c r="XCH22" s="800"/>
      <c r="XCI22" s="800"/>
      <c r="XCJ22" s="800"/>
      <c r="XCK22" s="800"/>
      <c r="XCL22" s="800"/>
      <c r="XCM22" s="800"/>
      <c r="XCN22" s="800"/>
      <c r="XCO22" s="800"/>
      <c r="XCP22" s="800"/>
      <c r="XCQ22" s="800"/>
      <c r="XCR22" s="800"/>
      <c r="XCS22" s="800"/>
      <c r="XCT22" s="800"/>
      <c r="XCU22" s="800"/>
      <c r="XCV22" s="800"/>
      <c r="XCW22" s="800"/>
      <c r="XCX22" s="800"/>
      <c r="XCY22" s="800"/>
      <c r="XCZ22" s="800"/>
      <c r="XDA22" s="800"/>
      <c r="XDB22" s="800"/>
      <c r="XDC22" s="800"/>
      <c r="XDD22" s="800"/>
      <c r="XDE22" s="800"/>
      <c r="XDF22" s="800"/>
      <c r="XDG22" s="800"/>
      <c r="XDH22" s="800"/>
      <c r="XDI22" s="800"/>
      <c r="XDJ22" s="800"/>
      <c r="XDK22" s="800"/>
      <c r="XDL22" s="800"/>
      <c r="XDM22" s="800"/>
      <c r="XDN22" s="800"/>
      <c r="XDO22" s="800"/>
      <c r="XDP22" s="800"/>
      <c r="XDQ22" s="800"/>
      <c r="XDR22" s="800"/>
      <c r="XDS22" s="800"/>
      <c r="XDT22" s="800"/>
      <c r="XDU22" s="800"/>
      <c r="XDV22" s="800"/>
      <c r="XDW22" s="800"/>
      <c r="XDX22" s="800"/>
      <c r="XDY22" s="800"/>
      <c r="XDZ22" s="800"/>
      <c r="XEA22" s="800"/>
      <c r="XEB22" s="800"/>
      <c r="XEC22" s="800"/>
      <c r="XED22" s="800"/>
      <c r="XEE22" s="800"/>
      <c r="XEF22" s="800"/>
      <c r="XEG22" s="800"/>
      <c r="XEH22" s="800"/>
      <c r="XEI22" s="800"/>
      <c r="XEJ22" s="800"/>
      <c r="XEK22" s="800"/>
      <c r="XEL22" s="800"/>
      <c r="XEM22" s="800"/>
      <c r="XEN22" s="800"/>
      <c r="XEO22" s="800"/>
      <c r="XEP22" s="800"/>
      <c r="XEQ22" s="800"/>
      <c r="XER22" s="800"/>
      <c r="XES22" s="800"/>
      <c r="XET22" s="800"/>
      <c r="XEU22" s="800"/>
      <c r="XEV22" s="800"/>
      <c r="XEW22" s="800"/>
      <c r="XEX22" s="800"/>
      <c r="XEY22" s="800"/>
      <c r="XEZ22" s="800"/>
      <c r="XFA22" s="800"/>
      <c r="XFB22" s="800"/>
      <c r="XFC22" s="800"/>
      <c r="XFD22" s="800"/>
    </row>
    <row r="23" spans="1:17 16146:16384" s="802" customFormat="1" ht="15.75" customHeight="1">
      <c r="A23" s="877" t="s">
        <v>1588</v>
      </c>
      <c r="B23" s="878"/>
      <c r="C23" s="878"/>
      <c r="D23" s="880"/>
      <c r="E23" s="878"/>
      <c r="F23" s="878"/>
      <c r="G23" s="878"/>
      <c r="H23" s="880"/>
      <c r="I23" s="878"/>
      <c r="J23" s="878"/>
      <c r="K23" s="878"/>
      <c r="L23" s="880"/>
      <c r="M23" s="879"/>
      <c r="N23" s="878"/>
      <c r="O23" s="878"/>
      <c r="P23" s="878"/>
      <c r="Q23" s="879"/>
      <c r="WVZ23" s="800"/>
      <c r="WWA23" s="800"/>
      <c r="WWB23" s="800"/>
      <c r="WWC23" s="800"/>
      <c r="WWD23" s="800"/>
      <c r="WWE23" s="800"/>
      <c r="WWF23" s="800"/>
      <c r="WWG23" s="800"/>
      <c r="WWH23" s="800"/>
      <c r="WWI23" s="800"/>
      <c r="WWJ23" s="800"/>
      <c r="WWK23" s="800"/>
      <c r="WWL23" s="800"/>
      <c r="WWM23" s="800"/>
      <c r="WWN23" s="800"/>
      <c r="WWO23" s="800"/>
      <c r="WWP23" s="800"/>
      <c r="WWQ23" s="800"/>
      <c r="WWR23" s="800"/>
      <c r="WWS23" s="800"/>
      <c r="WWT23" s="800"/>
      <c r="WWU23" s="800"/>
      <c r="WWV23" s="800"/>
      <c r="WWW23" s="800"/>
      <c r="WWX23" s="800"/>
      <c r="WWY23" s="800"/>
      <c r="WWZ23" s="800"/>
      <c r="WXA23" s="800"/>
      <c r="WXB23" s="800"/>
      <c r="WXC23" s="800"/>
      <c r="WXD23" s="800"/>
      <c r="WXE23" s="800"/>
      <c r="WXF23" s="800"/>
      <c r="WXG23" s="800"/>
      <c r="WXH23" s="800"/>
      <c r="WXI23" s="800"/>
      <c r="WXJ23" s="800"/>
      <c r="WXK23" s="800"/>
      <c r="WXL23" s="800"/>
      <c r="WXM23" s="800"/>
      <c r="WXN23" s="800"/>
      <c r="WXO23" s="800"/>
      <c r="WXP23" s="800"/>
      <c r="WXQ23" s="800"/>
      <c r="WXR23" s="800"/>
      <c r="WXS23" s="800"/>
      <c r="WXT23" s="800"/>
      <c r="WXU23" s="800"/>
      <c r="WXV23" s="800"/>
      <c r="WXW23" s="800"/>
      <c r="WXX23" s="800"/>
      <c r="WXY23" s="800"/>
      <c r="WXZ23" s="800"/>
      <c r="WYA23" s="800"/>
      <c r="WYB23" s="800"/>
      <c r="WYC23" s="800"/>
      <c r="WYD23" s="800"/>
      <c r="WYE23" s="800"/>
      <c r="WYF23" s="800"/>
      <c r="WYG23" s="800"/>
      <c r="WYH23" s="800"/>
      <c r="WYI23" s="800"/>
      <c r="WYJ23" s="800"/>
      <c r="WYK23" s="800"/>
      <c r="WYL23" s="800"/>
      <c r="WYM23" s="800"/>
      <c r="WYN23" s="800"/>
      <c r="WYO23" s="800"/>
      <c r="WYP23" s="800"/>
      <c r="WYQ23" s="800"/>
      <c r="WYR23" s="800"/>
      <c r="WYS23" s="800"/>
      <c r="WYT23" s="800"/>
      <c r="WYU23" s="800"/>
      <c r="WYV23" s="800"/>
      <c r="WYW23" s="800"/>
      <c r="WYX23" s="800"/>
      <c r="WYY23" s="800"/>
      <c r="WYZ23" s="800"/>
      <c r="WZA23" s="800"/>
      <c r="WZB23" s="800"/>
      <c r="WZC23" s="800"/>
      <c r="WZD23" s="800"/>
      <c r="WZE23" s="800"/>
      <c r="WZF23" s="800"/>
      <c r="WZG23" s="800"/>
      <c r="WZH23" s="800"/>
      <c r="WZI23" s="800"/>
      <c r="WZJ23" s="800"/>
      <c r="WZK23" s="800"/>
      <c r="WZL23" s="800"/>
      <c r="WZM23" s="800"/>
      <c r="WZN23" s="800"/>
      <c r="WZO23" s="800"/>
      <c r="WZP23" s="800"/>
      <c r="WZQ23" s="800"/>
      <c r="WZR23" s="800"/>
      <c r="WZS23" s="800"/>
      <c r="WZT23" s="800"/>
      <c r="WZU23" s="800"/>
      <c r="WZV23" s="800"/>
      <c r="WZW23" s="800"/>
      <c r="WZX23" s="800"/>
      <c r="WZY23" s="800"/>
      <c r="WZZ23" s="800"/>
      <c r="XAA23" s="800"/>
      <c r="XAB23" s="800"/>
      <c r="XAC23" s="800"/>
      <c r="XAD23" s="800"/>
      <c r="XAE23" s="800"/>
      <c r="XAF23" s="800"/>
      <c r="XAG23" s="800"/>
      <c r="XAH23" s="800"/>
      <c r="XAI23" s="800"/>
      <c r="XAJ23" s="800"/>
      <c r="XAK23" s="800"/>
      <c r="XAL23" s="800"/>
      <c r="XAM23" s="800"/>
      <c r="XAN23" s="800"/>
      <c r="XAO23" s="800"/>
      <c r="XAP23" s="800"/>
      <c r="XAQ23" s="800"/>
      <c r="XAR23" s="800"/>
      <c r="XAS23" s="800"/>
      <c r="XAT23" s="800"/>
      <c r="XAU23" s="800"/>
      <c r="XAV23" s="800"/>
      <c r="XAW23" s="800"/>
      <c r="XAX23" s="800"/>
      <c r="XAY23" s="800"/>
      <c r="XAZ23" s="800"/>
      <c r="XBA23" s="800"/>
      <c r="XBB23" s="800"/>
      <c r="XBC23" s="800"/>
      <c r="XBD23" s="800"/>
      <c r="XBE23" s="800"/>
      <c r="XBF23" s="800"/>
      <c r="XBG23" s="800"/>
      <c r="XBH23" s="800"/>
      <c r="XBI23" s="800"/>
      <c r="XBJ23" s="800"/>
      <c r="XBK23" s="800"/>
      <c r="XBL23" s="800"/>
      <c r="XBM23" s="800"/>
      <c r="XBN23" s="800"/>
      <c r="XBO23" s="800"/>
      <c r="XBP23" s="800"/>
      <c r="XBQ23" s="800"/>
      <c r="XBR23" s="800"/>
      <c r="XBS23" s="800"/>
      <c r="XBT23" s="800"/>
      <c r="XBU23" s="800"/>
      <c r="XBV23" s="800"/>
      <c r="XBW23" s="800"/>
      <c r="XBX23" s="800"/>
      <c r="XBY23" s="800"/>
      <c r="XBZ23" s="800"/>
      <c r="XCA23" s="800"/>
      <c r="XCB23" s="800"/>
      <c r="XCC23" s="800"/>
      <c r="XCD23" s="800"/>
      <c r="XCE23" s="800"/>
      <c r="XCF23" s="800"/>
      <c r="XCG23" s="800"/>
      <c r="XCH23" s="800"/>
      <c r="XCI23" s="800"/>
      <c r="XCJ23" s="800"/>
      <c r="XCK23" s="800"/>
      <c r="XCL23" s="800"/>
      <c r="XCM23" s="800"/>
      <c r="XCN23" s="800"/>
      <c r="XCO23" s="800"/>
      <c r="XCP23" s="800"/>
      <c r="XCQ23" s="800"/>
      <c r="XCR23" s="800"/>
      <c r="XCS23" s="800"/>
      <c r="XCT23" s="800"/>
      <c r="XCU23" s="800"/>
      <c r="XCV23" s="800"/>
      <c r="XCW23" s="800"/>
      <c r="XCX23" s="800"/>
      <c r="XCY23" s="800"/>
      <c r="XCZ23" s="800"/>
      <c r="XDA23" s="800"/>
      <c r="XDB23" s="800"/>
      <c r="XDC23" s="800"/>
      <c r="XDD23" s="800"/>
      <c r="XDE23" s="800"/>
      <c r="XDF23" s="800"/>
      <c r="XDG23" s="800"/>
      <c r="XDH23" s="800"/>
      <c r="XDI23" s="800"/>
      <c r="XDJ23" s="800"/>
      <c r="XDK23" s="800"/>
      <c r="XDL23" s="800"/>
      <c r="XDM23" s="800"/>
      <c r="XDN23" s="800"/>
      <c r="XDO23" s="800"/>
      <c r="XDP23" s="800"/>
      <c r="XDQ23" s="800"/>
      <c r="XDR23" s="800"/>
      <c r="XDS23" s="800"/>
      <c r="XDT23" s="800"/>
      <c r="XDU23" s="800"/>
      <c r="XDV23" s="800"/>
      <c r="XDW23" s="800"/>
      <c r="XDX23" s="800"/>
      <c r="XDY23" s="800"/>
      <c r="XDZ23" s="800"/>
      <c r="XEA23" s="800"/>
      <c r="XEB23" s="800"/>
      <c r="XEC23" s="800"/>
      <c r="XED23" s="800"/>
      <c r="XEE23" s="800"/>
      <c r="XEF23" s="800"/>
      <c r="XEG23" s="800"/>
      <c r="XEH23" s="800"/>
      <c r="XEI23" s="800"/>
      <c r="XEJ23" s="800"/>
      <c r="XEK23" s="800"/>
      <c r="XEL23" s="800"/>
      <c r="XEM23" s="800"/>
      <c r="XEN23" s="800"/>
      <c r="XEO23" s="800"/>
      <c r="XEP23" s="800"/>
      <c r="XEQ23" s="800"/>
      <c r="XER23" s="800"/>
      <c r="XES23" s="800"/>
      <c r="XET23" s="800"/>
      <c r="XEU23" s="800"/>
      <c r="XEV23" s="800"/>
      <c r="XEW23" s="800"/>
      <c r="XEX23" s="800"/>
      <c r="XEY23" s="800"/>
      <c r="XEZ23" s="800"/>
      <c r="XFA23" s="800"/>
      <c r="XFB23" s="800"/>
      <c r="XFC23" s="800"/>
      <c r="XFD23" s="800"/>
    </row>
    <row r="24" spans="1:17 16146:16384" s="802" customFormat="1" ht="15.75" customHeight="1">
      <c r="A24" s="877" t="s">
        <v>1589</v>
      </c>
      <c r="B24" s="878"/>
      <c r="C24" s="878"/>
      <c r="D24" s="880"/>
      <c r="E24" s="878"/>
      <c r="F24" s="878"/>
      <c r="G24" s="878"/>
      <c r="H24" s="880"/>
      <c r="I24" s="878"/>
      <c r="J24" s="878"/>
      <c r="K24" s="878"/>
      <c r="L24" s="880"/>
      <c r="M24" s="879"/>
      <c r="N24" s="878"/>
      <c r="O24" s="878"/>
      <c r="P24" s="878"/>
      <c r="Q24" s="879"/>
      <c r="WVZ24" s="800"/>
      <c r="WWA24" s="800"/>
      <c r="WWB24" s="800"/>
      <c r="WWC24" s="800"/>
      <c r="WWD24" s="800"/>
      <c r="WWE24" s="800"/>
      <c r="WWF24" s="800"/>
      <c r="WWG24" s="800"/>
      <c r="WWH24" s="800"/>
      <c r="WWI24" s="800"/>
      <c r="WWJ24" s="800"/>
      <c r="WWK24" s="800"/>
      <c r="WWL24" s="800"/>
      <c r="WWM24" s="800"/>
      <c r="WWN24" s="800"/>
      <c r="WWO24" s="800"/>
      <c r="WWP24" s="800"/>
      <c r="WWQ24" s="800"/>
      <c r="WWR24" s="800"/>
      <c r="WWS24" s="800"/>
      <c r="WWT24" s="800"/>
      <c r="WWU24" s="800"/>
      <c r="WWV24" s="800"/>
      <c r="WWW24" s="800"/>
      <c r="WWX24" s="800"/>
      <c r="WWY24" s="800"/>
      <c r="WWZ24" s="800"/>
      <c r="WXA24" s="800"/>
      <c r="WXB24" s="800"/>
      <c r="WXC24" s="800"/>
      <c r="WXD24" s="800"/>
      <c r="WXE24" s="800"/>
      <c r="WXF24" s="800"/>
      <c r="WXG24" s="800"/>
      <c r="WXH24" s="800"/>
      <c r="WXI24" s="800"/>
      <c r="WXJ24" s="800"/>
      <c r="WXK24" s="800"/>
      <c r="WXL24" s="800"/>
      <c r="WXM24" s="800"/>
      <c r="WXN24" s="800"/>
      <c r="WXO24" s="800"/>
      <c r="WXP24" s="800"/>
      <c r="WXQ24" s="800"/>
      <c r="WXR24" s="800"/>
      <c r="WXS24" s="800"/>
      <c r="WXT24" s="800"/>
      <c r="WXU24" s="800"/>
      <c r="WXV24" s="800"/>
      <c r="WXW24" s="800"/>
      <c r="WXX24" s="800"/>
      <c r="WXY24" s="800"/>
      <c r="WXZ24" s="800"/>
      <c r="WYA24" s="800"/>
      <c r="WYB24" s="800"/>
      <c r="WYC24" s="800"/>
      <c r="WYD24" s="800"/>
      <c r="WYE24" s="800"/>
      <c r="WYF24" s="800"/>
      <c r="WYG24" s="800"/>
      <c r="WYH24" s="800"/>
      <c r="WYI24" s="800"/>
      <c r="WYJ24" s="800"/>
      <c r="WYK24" s="800"/>
      <c r="WYL24" s="800"/>
      <c r="WYM24" s="800"/>
      <c r="WYN24" s="800"/>
      <c r="WYO24" s="800"/>
      <c r="WYP24" s="800"/>
      <c r="WYQ24" s="800"/>
      <c r="WYR24" s="800"/>
      <c r="WYS24" s="800"/>
      <c r="WYT24" s="800"/>
      <c r="WYU24" s="800"/>
      <c r="WYV24" s="800"/>
      <c r="WYW24" s="800"/>
      <c r="WYX24" s="800"/>
      <c r="WYY24" s="800"/>
      <c r="WYZ24" s="800"/>
      <c r="WZA24" s="800"/>
      <c r="WZB24" s="800"/>
      <c r="WZC24" s="800"/>
      <c r="WZD24" s="800"/>
      <c r="WZE24" s="800"/>
      <c r="WZF24" s="800"/>
      <c r="WZG24" s="800"/>
      <c r="WZH24" s="800"/>
      <c r="WZI24" s="800"/>
      <c r="WZJ24" s="800"/>
      <c r="WZK24" s="800"/>
      <c r="WZL24" s="800"/>
      <c r="WZM24" s="800"/>
      <c r="WZN24" s="800"/>
      <c r="WZO24" s="800"/>
      <c r="WZP24" s="800"/>
      <c r="WZQ24" s="800"/>
      <c r="WZR24" s="800"/>
      <c r="WZS24" s="800"/>
      <c r="WZT24" s="800"/>
      <c r="WZU24" s="800"/>
      <c r="WZV24" s="800"/>
      <c r="WZW24" s="800"/>
      <c r="WZX24" s="800"/>
      <c r="WZY24" s="800"/>
      <c r="WZZ24" s="800"/>
      <c r="XAA24" s="800"/>
      <c r="XAB24" s="800"/>
      <c r="XAC24" s="800"/>
      <c r="XAD24" s="800"/>
      <c r="XAE24" s="800"/>
      <c r="XAF24" s="800"/>
      <c r="XAG24" s="800"/>
      <c r="XAH24" s="800"/>
      <c r="XAI24" s="800"/>
      <c r="XAJ24" s="800"/>
      <c r="XAK24" s="800"/>
      <c r="XAL24" s="800"/>
      <c r="XAM24" s="800"/>
      <c r="XAN24" s="800"/>
      <c r="XAO24" s="800"/>
      <c r="XAP24" s="800"/>
      <c r="XAQ24" s="800"/>
      <c r="XAR24" s="800"/>
      <c r="XAS24" s="800"/>
      <c r="XAT24" s="800"/>
      <c r="XAU24" s="800"/>
      <c r="XAV24" s="800"/>
      <c r="XAW24" s="800"/>
      <c r="XAX24" s="800"/>
      <c r="XAY24" s="800"/>
      <c r="XAZ24" s="800"/>
      <c r="XBA24" s="800"/>
      <c r="XBB24" s="800"/>
      <c r="XBC24" s="800"/>
      <c r="XBD24" s="800"/>
      <c r="XBE24" s="800"/>
      <c r="XBF24" s="800"/>
      <c r="XBG24" s="800"/>
      <c r="XBH24" s="800"/>
      <c r="XBI24" s="800"/>
      <c r="XBJ24" s="800"/>
      <c r="XBK24" s="800"/>
      <c r="XBL24" s="800"/>
      <c r="XBM24" s="800"/>
      <c r="XBN24" s="800"/>
      <c r="XBO24" s="800"/>
      <c r="XBP24" s="800"/>
      <c r="XBQ24" s="800"/>
      <c r="XBR24" s="800"/>
      <c r="XBS24" s="800"/>
      <c r="XBT24" s="800"/>
      <c r="XBU24" s="800"/>
      <c r="XBV24" s="800"/>
      <c r="XBW24" s="800"/>
      <c r="XBX24" s="800"/>
      <c r="XBY24" s="800"/>
      <c r="XBZ24" s="800"/>
      <c r="XCA24" s="800"/>
      <c r="XCB24" s="800"/>
      <c r="XCC24" s="800"/>
      <c r="XCD24" s="800"/>
      <c r="XCE24" s="800"/>
      <c r="XCF24" s="800"/>
      <c r="XCG24" s="800"/>
      <c r="XCH24" s="800"/>
      <c r="XCI24" s="800"/>
      <c r="XCJ24" s="800"/>
      <c r="XCK24" s="800"/>
      <c r="XCL24" s="800"/>
      <c r="XCM24" s="800"/>
      <c r="XCN24" s="800"/>
      <c r="XCO24" s="800"/>
      <c r="XCP24" s="800"/>
      <c r="XCQ24" s="800"/>
      <c r="XCR24" s="800"/>
      <c r="XCS24" s="800"/>
      <c r="XCT24" s="800"/>
      <c r="XCU24" s="800"/>
      <c r="XCV24" s="800"/>
      <c r="XCW24" s="800"/>
      <c r="XCX24" s="800"/>
      <c r="XCY24" s="800"/>
      <c r="XCZ24" s="800"/>
      <c r="XDA24" s="800"/>
      <c r="XDB24" s="800"/>
      <c r="XDC24" s="800"/>
      <c r="XDD24" s="800"/>
      <c r="XDE24" s="800"/>
      <c r="XDF24" s="800"/>
      <c r="XDG24" s="800"/>
      <c r="XDH24" s="800"/>
      <c r="XDI24" s="800"/>
      <c r="XDJ24" s="800"/>
      <c r="XDK24" s="800"/>
      <c r="XDL24" s="800"/>
      <c r="XDM24" s="800"/>
      <c r="XDN24" s="800"/>
      <c r="XDO24" s="800"/>
      <c r="XDP24" s="800"/>
      <c r="XDQ24" s="800"/>
      <c r="XDR24" s="800"/>
      <c r="XDS24" s="800"/>
      <c r="XDT24" s="800"/>
      <c r="XDU24" s="800"/>
      <c r="XDV24" s="800"/>
      <c r="XDW24" s="800"/>
      <c r="XDX24" s="800"/>
      <c r="XDY24" s="800"/>
      <c r="XDZ24" s="800"/>
      <c r="XEA24" s="800"/>
      <c r="XEB24" s="800"/>
      <c r="XEC24" s="800"/>
      <c r="XED24" s="800"/>
      <c r="XEE24" s="800"/>
      <c r="XEF24" s="800"/>
      <c r="XEG24" s="800"/>
      <c r="XEH24" s="800"/>
      <c r="XEI24" s="800"/>
      <c r="XEJ24" s="800"/>
      <c r="XEK24" s="800"/>
      <c r="XEL24" s="800"/>
      <c r="XEM24" s="800"/>
      <c r="XEN24" s="800"/>
      <c r="XEO24" s="800"/>
      <c r="XEP24" s="800"/>
      <c r="XEQ24" s="800"/>
      <c r="XER24" s="800"/>
      <c r="XES24" s="800"/>
      <c r="XET24" s="800"/>
      <c r="XEU24" s="800"/>
      <c r="XEV24" s="800"/>
      <c r="XEW24" s="800"/>
      <c r="XEX24" s="800"/>
      <c r="XEY24" s="800"/>
      <c r="XEZ24" s="800"/>
      <c r="XFA24" s="800"/>
      <c r="XFB24" s="800"/>
      <c r="XFC24" s="800"/>
      <c r="XFD24" s="800"/>
    </row>
    <row r="25" spans="1:17 16146:16384" s="802" customFormat="1" ht="15.75" customHeight="1">
      <c r="A25" s="877" t="s">
        <v>1590</v>
      </c>
      <c r="B25" s="878"/>
      <c r="C25" s="878"/>
      <c r="D25" s="880"/>
      <c r="E25" s="878"/>
      <c r="F25" s="878"/>
      <c r="G25" s="878"/>
      <c r="H25" s="880"/>
      <c r="I25" s="878"/>
      <c r="J25" s="878"/>
      <c r="K25" s="878"/>
      <c r="L25" s="880"/>
      <c r="M25" s="879"/>
      <c r="N25" s="878"/>
      <c r="O25" s="878"/>
      <c r="P25" s="878"/>
      <c r="Q25" s="879"/>
      <c r="WVZ25" s="800"/>
      <c r="WWA25" s="800"/>
      <c r="WWB25" s="800"/>
      <c r="WWC25" s="800"/>
      <c r="WWD25" s="800"/>
      <c r="WWE25" s="800"/>
      <c r="WWF25" s="800"/>
      <c r="WWG25" s="800"/>
      <c r="WWH25" s="800"/>
      <c r="WWI25" s="800"/>
      <c r="WWJ25" s="800"/>
      <c r="WWK25" s="800"/>
      <c r="WWL25" s="800"/>
      <c r="WWM25" s="800"/>
      <c r="WWN25" s="800"/>
      <c r="WWO25" s="800"/>
      <c r="WWP25" s="800"/>
      <c r="WWQ25" s="800"/>
      <c r="WWR25" s="800"/>
      <c r="WWS25" s="800"/>
      <c r="WWT25" s="800"/>
      <c r="WWU25" s="800"/>
      <c r="WWV25" s="800"/>
      <c r="WWW25" s="800"/>
      <c r="WWX25" s="800"/>
      <c r="WWY25" s="800"/>
      <c r="WWZ25" s="800"/>
      <c r="WXA25" s="800"/>
      <c r="WXB25" s="800"/>
      <c r="WXC25" s="800"/>
      <c r="WXD25" s="800"/>
      <c r="WXE25" s="800"/>
      <c r="WXF25" s="800"/>
      <c r="WXG25" s="800"/>
      <c r="WXH25" s="800"/>
      <c r="WXI25" s="800"/>
      <c r="WXJ25" s="800"/>
      <c r="WXK25" s="800"/>
      <c r="WXL25" s="800"/>
      <c r="WXM25" s="800"/>
      <c r="WXN25" s="800"/>
      <c r="WXO25" s="800"/>
      <c r="WXP25" s="800"/>
      <c r="WXQ25" s="800"/>
      <c r="WXR25" s="800"/>
      <c r="WXS25" s="800"/>
      <c r="WXT25" s="800"/>
      <c r="WXU25" s="800"/>
      <c r="WXV25" s="800"/>
      <c r="WXW25" s="800"/>
      <c r="WXX25" s="800"/>
      <c r="WXY25" s="800"/>
      <c r="WXZ25" s="800"/>
      <c r="WYA25" s="800"/>
      <c r="WYB25" s="800"/>
      <c r="WYC25" s="800"/>
      <c r="WYD25" s="800"/>
      <c r="WYE25" s="800"/>
      <c r="WYF25" s="800"/>
      <c r="WYG25" s="800"/>
      <c r="WYH25" s="800"/>
      <c r="WYI25" s="800"/>
      <c r="WYJ25" s="800"/>
      <c r="WYK25" s="800"/>
      <c r="WYL25" s="800"/>
      <c r="WYM25" s="800"/>
      <c r="WYN25" s="800"/>
      <c r="WYO25" s="800"/>
      <c r="WYP25" s="800"/>
      <c r="WYQ25" s="800"/>
      <c r="WYR25" s="800"/>
      <c r="WYS25" s="800"/>
      <c r="WYT25" s="800"/>
      <c r="WYU25" s="800"/>
      <c r="WYV25" s="800"/>
      <c r="WYW25" s="800"/>
      <c r="WYX25" s="800"/>
      <c r="WYY25" s="800"/>
      <c r="WYZ25" s="800"/>
      <c r="WZA25" s="800"/>
      <c r="WZB25" s="800"/>
      <c r="WZC25" s="800"/>
      <c r="WZD25" s="800"/>
      <c r="WZE25" s="800"/>
      <c r="WZF25" s="800"/>
      <c r="WZG25" s="800"/>
      <c r="WZH25" s="800"/>
      <c r="WZI25" s="800"/>
      <c r="WZJ25" s="800"/>
      <c r="WZK25" s="800"/>
      <c r="WZL25" s="800"/>
      <c r="WZM25" s="800"/>
      <c r="WZN25" s="800"/>
      <c r="WZO25" s="800"/>
      <c r="WZP25" s="800"/>
      <c r="WZQ25" s="800"/>
      <c r="WZR25" s="800"/>
      <c r="WZS25" s="800"/>
      <c r="WZT25" s="800"/>
      <c r="WZU25" s="800"/>
      <c r="WZV25" s="800"/>
      <c r="WZW25" s="800"/>
      <c r="WZX25" s="800"/>
      <c r="WZY25" s="800"/>
      <c r="WZZ25" s="800"/>
      <c r="XAA25" s="800"/>
      <c r="XAB25" s="800"/>
      <c r="XAC25" s="800"/>
      <c r="XAD25" s="800"/>
      <c r="XAE25" s="800"/>
      <c r="XAF25" s="800"/>
      <c r="XAG25" s="800"/>
      <c r="XAH25" s="800"/>
      <c r="XAI25" s="800"/>
      <c r="XAJ25" s="800"/>
      <c r="XAK25" s="800"/>
      <c r="XAL25" s="800"/>
      <c r="XAM25" s="800"/>
      <c r="XAN25" s="800"/>
      <c r="XAO25" s="800"/>
      <c r="XAP25" s="800"/>
      <c r="XAQ25" s="800"/>
      <c r="XAR25" s="800"/>
      <c r="XAS25" s="800"/>
      <c r="XAT25" s="800"/>
      <c r="XAU25" s="800"/>
      <c r="XAV25" s="800"/>
      <c r="XAW25" s="800"/>
      <c r="XAX25" s="800"/>
      <c r="XAY25" s="800"/>
      <c r="XAZ25" s="800"/>
      <c r="XBA25" s="800"/>
      <c r="XBB25" s="800"/>
      <c r="XBC25" s="800"/>
      <c r="XBD25" s="800"/>
      <c r="XBE25" s="800"/>
      <c r="XBF25" s="800"/>
      <c r="XBG25" s="800"/>
      <c r="XBH25" s="800"/>
      <c r="XBI25" s="800"/>
      <c r="XBJ25" s="800"/>
      <c r="XBK25" s="800"/>
      <c r="XBL25" s="800"/>
      <c r="XBM25" s="800"/>
      <c r="XBN25" s="800"/>
      <c r="XBO25" s="800"/>
      <c r="XBP25" s="800"/>
      <c r="XBQ25" s="800"/>
      <c r="XBR25" s="800"/>
      <c r="XBS25" s="800"/>
      <c r="XBT25" s="800"/>
      <c r="XBU25" s="800"/>
      <c r="XBV25" s="800"/>
      <c r="XBW25" s="800"/>
      <c r="XBX25" s="800"/>
      <c r="XBY25" s="800"/>
      <c r="XBZ25" s="800"/>
      <c r="XCA25" s="800"/>
      <c r="XCB25" s="800"/>
      <c r="XCC25" s="800"/>
      <c r="XCD25" s="800"/>
      <c r="XCE25" s="800"/>
      <c r="XCF25" s="800"/>
      <c r="XCG25" s="800"/>
      <c r="XCH25" s="800"/>
      <c r="XCI25" s="800"/>
      <c r="XCJ25" s="800"/>
      <c r="XCK25" s="800"/>
      <c r="XCL25" s="800"/>
      <c r="XCM25" s="800"/>
      <c r="XCN25" s="800"/>
      <c r="XCO25" s="800"/>
      <c r="XCP25" s="800"/>
      <c r="XCQ25" s="800"/>
      <c r="XCR25" s="800"/>
      <c r="XCS25" s="800"/>
      <c r="XCT25" s="800"/>
      <c r="XCU25" s="800"/>
      <c r="XCV25" s="800"/>
      <c r="XCW25" s="800"/>
      <c r="XCX25" s="800"/>
      <c r="XCY25" s="800"/>
      <c r="XCZ25" s="800"/>
      <c r="XDA25" s="800"/>
      <c r="XDB25" s="800"/>
      <c r="XDC25" s="800"/>
      <c r="XDD25" s="800"/>
      <c r="XDE25" s="800"/>
      <c r="XDF25" s="800"/>
      <c r="XDG25" s="800"/>
      <c r="XDH25" s="800"/>
      <c r="XDI25" s="800"/>
      <c r="XDJ25" s="800"/>
      <c r="XDK25" s="800"/>
      <c r="XDL25" s="800"/>
      <c r="XDM25" s="800"/>
      <c r="XDN25" s="800"/>
      <c r="XDO25" s="800"/>
      <c r="XDP25" s="800"/>
      <c r="XDQ25" s="800"/>
      <c r="XDR25" s="800"/>
      <c r="XDS25" s="800"/>
      <c r="XDT25" s="800"/>
      <c r="XDU25" s="800"/>
      <c r="XDV25" s="800"/>
      <c r="XDW25" s="800"/>
      <c r="XDX25" s="800"/>
      <c r="XDY25" s="800"/>
      <c r="XDZ25" s="800"/>
      <c r="XEA25" s="800"/>
      <c r="XEB25" s="800"/>
      <c r="XEC25" s="800"/>
      <c r="XED25" s="800"/>
      <c r="XEE25" s="800"/>
      <c r="XEF25" s="800"/>
      <c r="XEG25" s="800"/>
      <c r="XEH25" s="800"/>
      <c r="XEI25" s="800"/>
      <c r="XEJ25" s="800"/>
      <c r="XEK25" s="800"/>
      <c r="XEL25" s="800"/>
      <c r="XEM25" s="800"/>
      <c r="XEN25" s="800"/>
      <c r="XEO25" s="800"/>
      <c r="XEP25" s="800"/>
      <c r="XEQ25" s="800"/>
      <c r="XER25" s="800"/>
      <c r="XES25" s="800"/>
      <c r="XET25" s="800"/>
      <c r="XEU25" s="800"/>
      <c r="XEV25" s="800"/>
      <c r="XEW25" s="800"/>
      <c r="XEX25" s="800"/>
      <c r="XEY25" s="800"/>
      <c r="XEZ25" s="800"/>
      <c r="XFA25" s="800"/>
      <c r="XFB25" s="800"/>
      <c r="XFC25" s="800"/>
      <c r="XFD25" s="800"/>
    </row>
    <row r="26" spans="1:17 16146:16384" s="802" customFormat="1" ht="15.75" customHeight="1">
      <c r="A26" s="877" t="s">
        <v>1591</v>
      </c>
      <c r="B26" s="878"/>
      <c r="C26" s="878"/>
      <c r="D26" s="880"/>
      <c r="E26" s="878"/>
      <c r="F26" s="878"/>
      <c r="G26" s="878"/>
      <c r="H26" s="878"/>
      <c r="I26" s="878"/>
      <c r="J26" s="878"/>
      <c r="K26" s="878"/>
      <c r="L26" s="880"/>
      <c r="M26" s="879"/>
      <c r="N26" s="878"/>
      <c r="O26" s="878"/>
      <c r="P26" s="878"/>
      <c r="Q26" s="879"/>
      <c r="WVZ26" s="800"/>
      <c r="WWA26" s="800"/>
      <c r="WWB26" s="800"/>
      <c r="WWC26" s="800"/>
      <c r="WWD26" s="800"/>
      <c r="WWE26" s="800"/>
      <c r="WWF26" s="800"/>
      <c r="WWG26" s="800"/>
      <c r="WWH26" s="800"/>
      <c r="WWI26" s="800"/>
      <c r="WWJ26" s="800"/>
      <c r="WWK26" s="800"/>
      <c r="WWL26" s="800"/>
      <c r="WWM26" s="800"/>
      <c r="WWN26" s="800"/>
      <c r="WWO26" s="800"/>
      <c r="WWP26" s="800"/>
      <c r="WWQ26" s="800"/>
      <c r="WWR26" s="800"/>
      <c r="WWS26" s="800"/>
      <c r="WWT26" s="800"/>
      <c r="WWU26" s="800"/>
      <c r="WWV26" s="800"/>
      <c r="WWW26" s="800"/>
      <c r="WWX26" s="800"/>
      <c r="WWY26" s="800"/>
      <c r="WWZ26" s="800"/>
      <c r="WXA26" s="800"/>
      <c r="WXB26" s="800"/>
      <c r="WXC26" s="800"/>
      <c r="WXD26" s="800"/>
      <c r="WXE26" s="800"/>
      <c r="WXF26" s="800"/>
      <c r="WXG26" s="800"/>
      <c r="WXH26" s="800"/>
      <c r="WXI26" s="800"/>
      <c r="WXJ26" s="800"/>
      <c r="WXK26" s="800"/>
      <c r="WXL26" s="800"/>
      <c r="WXM26" s="800"/>
      <c r="WXN26" s="800"/>
      <c r="WXO26" s="800"/>
      <c r="WXP26" s="800"/>
      <c r="WXQ26" s="800"/>
      <c r="WXR26" s="800"/>
      <c r="WXS26" s="800"/>
      <c r="WXT26" s="800"/>
      <c r="WXU26" s="800"/>
      <c r="WXV26" s="800"/>
      <c r="WXW26" s="800"/>
      <c r="WXX26" s="800"/>
      <c r="WXY26" s="800"/>
      <c r="WXZ26" s="800"/>
      <c r="WYA26" s="800"/>
      <c r="WYB26" s="800"/>
      <c r="WYC26" s="800"/>
      <c r="WYD26" s="800"/>
      <c r="WYE26" s="800"/>
      <c r="WYF26" s="800"/>
      <c r="WYG26" s="800"/>
      <c r="WYH26" s="800"/>
      <c r="WYI26" s="800"/>
      <c r="WYJ26" s="800"/>
      <c r="WYK26" s="800"/>
      <c r="WYL26" s="800"/>
      <c r="WYM26" s="800"/>
      <c r="WYN26" s="800"/>
      <c r="WYO26" s="800"/>
      <c r="WYP26" s="800"/>
      <c r="WYQ26" s="800"/>
      <c r="WYR26" s="800"/>
      <c r="WYS26" s="800"/>
      <c r="WYT26" s="800"/>
      <c r="WYU26" s="800"/>
      <c r="WYV26" s="800"/>
      <c r="WYW26" s="800"/>
      <c r="WYX26" s="800"/>
      <c r="WYY26" s="800"/>
      <c r="WYZ26" s="800"/>
      <c r="WZA26" s="800"/>
      <c r="WZB26" s="800"/>
      <c r="WZC26" s="800"/>
      <c r="WZD26" s="800"/>
      <c r="WZE26" s="800"/>
      <c r="WZF26" s="800"/>
      <c r="WZG26" s="800"/>
      <c r="WZH26" s="800"/>
      <c r="WZI26" s="800"/>
      <c r="WZJ26" s="800"/>
      <c r="WZK26" s="800"/>
      <c r="WZL26" s="800"/>
      <c r="WZM26" s="800"/>
      <c r="WZN26" s="800"/>
      <c r="WZO26" s="800"/>
      <c r="WZP26" s="800"/>
      <c r="WZQ26" s="800"/>
      <c r="WZR26" s="800"/>
      <c r="WZS26" s="800"/>
      <c r="WZT26" s="800"/>
      <c r="WZU26" s="800"/>
      <c r="WZV26" s="800"/>
      <c r="WZW26" s="800"/>
      <c r="WZX26" s="800"/>
      <c r="WZY26" s="800"/>
      <c r="WZZ26" s="800"/>
      <c r="XAA26" s="800"/>
      <c r="XAB26" s="800"/>
      <c r="XAC26" s="800"/>
      <c r="XAD26" s="800"/>
      <c r="XAE26" s="800"/>
      <c r="XAF26" s="800"/>
      <c r="XAG26" s="800"/>
      <c r="XAH26" s="800"/>
      <c r="XAI26" s="800"/>
      <c r="XAJ26" s="800"/>
      <c r="XAK26" s="800"/>
      <c r="XAL26" s="800"/>
      <c r="XAM26" s="800"/>
      <c r="XAN26" s="800"/>
      <c r="XAO26" s="800"/>
      <c r="XAP26" s="800"/>
      <c r="XAQ26" s="800"/>
      <c r="XAR26" s="800"/>
      <c r="XAS26" s="800"/>
      <c r="XAT26" s="800"/>
      <c r="XAU26" s="800"/>
      <c r="XAV26" s="800"/>
      <c r="XAW26" s="800"/>
      <c r="XAX26" s="800"/>
      <c r="XAY26" s="800"/>
      <c r="XAZ26" s="800"/>
      <c r="XBA26" s="800"/>
      <c r="XBB26" s="800"/>
      <c r="XBC26" s="800"/>
      <c r="XBD26" s="800"/>
      <c r="XBE26" s="800"/>
      <c r="XBF26" s="800"/>
      <c r="XBG26" s="800"/>
      <c r="XBH26" s="800"/>
      <c r="XBI26" s="800"/>
      <c r="XBJ26" s="800"/>
      <c r="XBK26" s="800"/>
      <c r="XBL26" s="800"/>
      <c r="XBM26" s="800"/>
      <c r="XBN26" s="800"/>
      <c r="XBO26" s="800"/>
      <c r="XBP26" s="800"/>
      <c r="XBQ26" s="800"/>
      <c r="XBR26" s="800"/>
      <c r="XBS26" s="800"/>
      <c r="XBT26" s="800"/>
      <c r="XBU26" s="800"/>
      <c r="XBV26" s="800"/>
      <c r="XBW26" s="800"/>
      <c r="XBX26" s="800"/>
      <c r="XBY26" s="800"/>
      <c r="XBZ26" s="800"/>
      <c r="XCA26" s="800"/>
      <c r="XCB26" s="800"/>
      <c r="XCC26" s="800"/>
      <c r="XCD26" s="800"/>
      <c r="XCE26" s="800"/>
      <c r="XCF26" s="800"/>
      <c r="XCG26" s="800"/>
      <c r="XCH26" s="800"/>
      <c r="XCI26" s="800"/>
      <c r="XCJ26" s="800"/>
      <c r="XCK26" s="800"/>
      <c r="XCL26" s="800"/>
      <c r="XCM26" s="800"/>
      <c r="XCN26" s="800"/>
      <c r="XCO26" s="800"/>
      <c r="XCP26" s="800"/>
      <c r="XCQ26" s="800"/>
      <c r="XCR26" s="800"/>
      <c r="XCS26" s="800"/>
      <c r="XCT26" s="800"/>
      <c r="XCU26" s="800"/>
      <c r="XCV26" s="800"/>
      <c r="XCW26" s="800"/>
      <c r="XCX26" s="800"/>
      <c r="XCY26" s="800"/>
      <c r="XCZ26" s="800"/>
      <c r="XDA26" s="800"/>
      <c r="XDB26" s="800"/>
      <c r="XDC26" s="800"/>
      <c r="XDD26" s="800"/>
      <c r="XDE26" s="800"/>
      <c r="XDF26" s="800"/>
      <c r="XDG26" s="800"/>
      <c r="XDH26" s="800"/>
      <c r="XDI26" s="800"/>
      <c r="XDJ26" s="800"/>
      <c r="XDK26" s="800"/>
      <c r="XDL26" s="800"/>
      <c r="XDM26" s="800"/>
      <c r="XDN26" s="800"/>
      <c r="XDO26" s="800"/>
      <c r="XDP26" s="800"/>
      <c r="XDQ26" s="800"/>
      <c r="XDR26" s="800"/>
      <c r="XDS26" s="800"/>
      <c r="XDT26" s="800"/>
      <c r="XDU26" s="800"/>
      <c r="XDV26" s="800"/>
      <c r="XDW26" s="800"/>
      <c r="XDX26" s="800"/>
      <c r="XDY26" s="800"/>
      <c r="XDZ26" s="800"/>
      <c r="XEA26" s="800"/>
      <c r="XEB26" s="800"/>
      <c r="XEC26" s="800"/>
      <c r="XED26" s="800"/>
      <c r="XEE26" s="800"/>
      <c r="XEF26" s="800"/>
      <c r="XEG26" s="800"/>
      <c r="XEH26" s="800"/>
      <c r="XEI26" s="800"/>
      <c r="XEJ26" s="800"/>
      <c r="XEK26" s="800"/>
      <c r="XEL26" s="800"/>
      <c r="XEM26" s="800"/>
      <c r="XEN26" s="800"/>
      <c r="XEO26" s="800"/>
      <c r="XEP26" s="800"/>
      <c r="XEQ26" s="800"/>
      <c r="XER26" s="800"/>
      <c r="XES26" s="800"/>
      <c r="XET26" s="800"/>
      <c r="XEU26" s="800"/>
      <c r="XEV26" s="800"/>
      <c r="XEW26" s="800"/>
      <c r="XEX26" s="800"/>
      <c r="XEY26" s="800"/>
      <c r="XEZ26" s="800"/>
      <c r="XFA26" s="800"/>
      <c r="XFB26" s="800"/>
      <c r="XFC26" s="800"/>
      <c r="XFD26" s="800"/>
    </row>
    <row r="27" spans="1:17 16146:16384" s="802" customFormat="1" ht="15.75" customHeight="1">
      <c r="A27" s="885"/>
      <c r="B27" s="878"/>
      <c r="C27" s="878"/>
      <c r="D27" s="878"/>
      <c r="E27" s="878"/>
      <c r="F27" s="878"/>
      <c r="G27" s="878"/>
      <c r="H27" s="878"/>
      <c r="I27" s="878"/>
      <c r="J27" s="878"/>
      <c r="K27" s="878"/>
      <c r="L27" s="878"/>
      <c r="M27" s="879"/>
      <c r="N27" s="878"/>
      <c r="O27" s="878"/>
      <c r="P27" s="878"/>
      <c r="Q27" s="879"/>
      <c r="WVZ27" s="800"/>
      <c r="WWA27" s="800"/>
      <c r="WWB27" s="800"/>
      <c r="WWC27" s="800"/>
      <c r="WWD27" s="800"/>
      <c r="WWE27" s="800"/>
      <c r="WWF27" s="800"/>
      <c r="WWG27" s="800"/>
      <c r="WWH27" s="800"/>
      <c r="WWI27" s="800"/>
      <c r="WWJ27" s="800"/>
      <c r="WWK27" s="800"/>
      <c r="WWL27" s="800"/>
      <c r="WWM27" s="800"/>
      <c r="WWN27" s="800"/>
      <c r="WWO27" s="800"/>
      <c r="WWP27" s="800"/>
      <c r="WWQ27" s="800"/>
      <c r="WWR27" s="800"/>
      <c r="WWS27" s="800"/>
      <c r="WWT27" s="800"/>
      <c r="WWU27" s="800"/>
      <c r="WWV27" s="800"/>
      <c r="WWW27" s="800"/>
      <c r="WWX27" s="800"/>
      <c r="WWY27" s="800"/>
      <c r="WWZ27" s="800"/>
      <c r="WXA27" s="800"/>
      <c r="WXB27" s="800"/>
      <c r="WXC27" s="800"/>
      <c r="WXD27" s="800"/>
      <c r="WXE27" s="800"/>
      <c r="WXF27" s="800"/>
      <c r="WXG27" s="800"/>
      <c r="WXH27" s="800"/>
      <c r="WXI27" s="800"/>
      <c r="WXJ27" s="800"/>
      <c r="WXK27" s="800"/>
      <c r="WXL27" s="800"/>
      <c r="WXM27" s="800"/>
      <c r="WXN27" s="800"/>
      <c r="WXO27" s="800"/>
      <c r="WXP27" s="800"/>
      <c r="WXQ27" s="800"/>
      <c r="WXR27" s="800"/>
      <c r="WXS27" s="800"/>
      <c r="WXT27" s="800"/>
      <c r="WXU27" s="800"/>
      <c r="WXV27" s="800"/>
      <c r="WXW27" s="800"/>
      <c r="WXX27" s="800"/>
      <c r="WXY27" s="800"/>
      <c r="WXZ27" s="800"/>
      <c r="WYA27" s="800"/>
      <c r="WYB27" s="800"/>
      <c r="WYC27" s="800"/>
      <c r="WYD27" s="800"/>
      <c r="WYE27" s="800"/>
      <c r="WYF27" s="800"/>
      <c r="WYG27" s="800"/>
      <c r="WYH27" s="800"/>
      <c r="WYI27" s="800"/>
      <c r="WYJ27" s="800"/>
      <c r="WYK27" s="800"/>
      <c r="WYL27" s="800"/>
      <c r="WYM27" s="800"/>
      <c r="WYN27" s="800"/>
      <c r="WYO27" s="800"/>
      <c r="WYP27" s="800"/>
      <c r="WYQ27" s="800"/>
      <c r="WYR27" s="800"/>
      <c r="WYS27" s="800"/>
      <c r="WYT27" s="800"/>
      <c r="WYU27" s="800"/>
      <c r="WYV27" s="800"/>
      <c r="WYW27" s="800"/>
      <c r="WYX27" s="800"/>
      <c r="WYY27" s="800"/>
      <c r="WYZ27" s="800"/>
      <c r="WZA27" s="800"/>
      <c r="WZB27" s="800"/>
      <c r="WZC27" s="800"/>
      <c r="WZD27" s="800"/>
      <c r="WZE27" s="800"/>
      <c r="WZF27" s="800"/>
      <c r="WZG27" s="800"/>
      <c r="WZH27" s="800"/>
      <c r="WZI27" s="800"/>
      <c r="WZJ27" s="800"/>
      <c r="WZK27" s="800"/>
      <c r="WZL27" s="800"/>
      <c r="WZM27" s="800"/>
      <c r="WZN27" s="800"/>
      <c r="WZO27" s="800"/>
      <c r="WZP27" s="800"/>
      <c r="WZQ27" s="800"/>
      <c r="WZR27" s="800"/>
      <c r="WZS27" s="800"/>
      <c r="WZT27" s="800"/>
      <c r="WZU27" s="800"/>
      <c r="WZV27" s="800"/>
      <c r="WZW27" s="800"/>
      <c r="WZX27" s="800"/>
      <c r="WZY27" s="800"/>
      <c r="WZZ27" s="800"/>
      <c r="XAA27" s="800"/>
      <c r="XAB27" s="800"/>
      <c r="XAC27" s="800"/>
      <c r="XAD27" s="800"/>
      <c r="XAE27" s="800"/>
      <c r="XAF27" s="800"/>
      <c r="XAG27" s="800"/>
      <c r="XAH27" s="800"/>
      <c r="XAI27" s="800"/>
      <c r="XAJ27" s="800"/>
      <c r="XAK27" s="800"/>
      <c r="XAL27" s="800"/>
      <c r="XAM27" s="800"/>
      <c r="XAN27" s="800"/>
      <c r="XAO27" s="800"/>
      <c r="XAP27" s="800"/>
      <c r="XAQ27" s="800"/>
      <c r="XAR27" s="800"/>
      <c r="XAS27" s="800"/>
      <c r="XAT27" s="800"/>
      <c r="XAU27" s="800"/>
      <c r="XAV27" s="800"/>
      <c r="XAW27" s="800"/>
      <c r="XAX27" s="800"/>
      <c r="XAY27" s="800"/>
      <c r="XAZ27" s="800"/>
      <c r="XBA27" s="800"/>
      <c r="XBB27" s="800"/>
      <c r="XBC27" s="800"/>
      <c r="XBD27" s="800"/>
      <c r="XBE27" s="800"/>
      <c r="XBF27" s="800"/>
      <c r="XBG27" s="800"/>
      <c r="XBH27" s="800"/>
      <c r="XBI27" s="800"/>
      <c r="XBJ27" s="800"/>
      <c r="XBK27" s="800"/>
      <c r="XBL27" s="800"/>
      <c r="XBM27" s="800"/>
      <c r="XBN27" s="800"/>
      <c r="XBO27" s="800"/>
      <c r="XBP27" s="800"/>
      <c r="XBQ27" s="800"/>
      <c r="XBR27" s="800"/>
      <c r="XBS27" s="800"/>
      <c r="XBT27" s="800"/>
      <c r="XBU27" s="800"/>
      <c r="XBV27" s="800"/>
      <c r="XBW27" s="800"/>
      <c r="XBX27" s="800"/>
      <c r="XBY27" s="800"/>
      <c r="XBZ27" s="800"/>
      <c r="XCA27" s="800"/>
      <c r="XCB27" s="800"/>
      <c r="XCC27" s="800"/>
      <c r="XCD27" s="800"/>
      <c r="XCE27" s="800"/>
      <c r="XCF27" s="800"/>
      <c r="XCG27" s="800"/>
      <c r="XCH27" s="800"/>
      <c r="XCI27" s="800"/>
      <c r="XCJ27" s="800"/>
      <c r="XCK27" s="800"/>
      <c r="XCL27" s="800"/>
      <c r="XCM27" s="800"/>
      <c r="XCN27" s="800"/>
      <c r="XCO27" s="800"/>
      <c r="XCP27" s="800"/>
      <c r="XCQ27" s="800"/>
      <c r="XCR27" s="800"/>
      <c r="XCS27" s="800"/>
      <c r="XCT27" s="800"/>
      <c r="XCU27" s="800"/>
      <c r="XCV27" s="800"/>
      <c r="XCW27" s="800"/>
      <c r="XCX27" s="800"/>
      <c r="XCY27" s="800"/>
      <c r="XCZ27" s="800"/>
      <c r="XDA27" s="800"/>
      <c r="XDB27" s="800"/>
      <c r="XDC27" s="800"/>
      <c r="XDD27" s="800"/>
      <c r="XDE27" s="800"/>
      <c r="XDF27" s="800"/>
      <c r="XDG27" s="800"/>
      <c r="XDH27" s="800"/>
      <c r="XDI27" s="800"/>
      <c r="XDJ27" s="800"/>
      <c r="XDK27" s="800"/>
      <c r="XDL27" s="800"/>
      <c r="XDM27" s="800"/>
      <c r="XDN27" s="800"/>
      <c r="XDO27" s="800"/>
      <c r="XDP27" s="800"/>
      <c r="XDQ27" s="800"/>
      <c r="XDR27" s="800"/>
      <c r="XDS27" s="800"/>
      <c r="XDT27" s="800"/>
      <c r="XDU27" s="800"/>
      <c r="XDV27" s="800"/>
      <c r="XDW27" s="800"/>
      <c r="XDX27" s="800"/>
      <c r="XDY27" s="800"/>
      <c r="XDZ27" s="800"/>
      <c r="XEA27" s="800"/>
      <c r="XEB27" s="800"/>
      <c r="XEC27" s="800"/>
      <c r="XED27" s="800"/>
      <c r="XEE27" s="800"/>
      <c r="XEF27" s="800"/>
      <c r="XEG27" s="800"/>
      <c r="XEH27" s="800"/>
      <c r="XEI27" s="800"/>
      <c r="XEJ27" s="800"/>
      <c r="XEK27" s="800"/>
      <c r="XEL27" s="800"/>
      <c r="XEM27" s="800"/>
      <c r="XEN27" s="800"/>
      <c r="XEO27" s="800"/>
      <c r="XEP27" s="800"/>
      <c r="XEQ27" s="800"/>
      <c r="XER27" s="800"/>
      <c r="XES27" s="800"/>
      <c r="XET27" s="800"/>
      <c r="XEU27" s="800"/>
      <c r="XEV27" s="800"/>
      <c r="XEW27" s="800"/>
      <c r="XEX27" s="800"/>
      <c r="XEY27" s="800"/>
      <c r="XEZ27" s="800"/>
      <c r="XFA27" s="800"/>
      <c r="XFB27" s="800"/>
      <c r="XFC27" s="800"/>
      <c r="XFD27" s="800"/>
    </row>
    <row r="28" spans="1:17 16146:16384" s="802" customFormat="1" ht="15.75" customHeight="1">
      <c r="A28" s="885"/>
      <c r="B28" s="878"/>
      <c r="C28" s="878"/>
      <c r="D28" s="878"/>
      <c r="E28" s="878"/>
      <c r="F28" s="878"/>
      <c r="G28" s="878"/>
      <c r="H28" s="878"/>
      <c r="I28" s="878"/>
      <c r="J28" s="878"/>
      <c r="K28" s="878"/>
      <c r="L28" s="878"/>
      <c r="M28" s="879"/>
      <c r="N28" s="878"/>
      <c r="O28" s="878"/>
      <c r="P28" s="878"/>
      <c r="Q28" s="879"/>
      <c r="WVZ28" s="800"/>
      <c r="WWA28" s="800"/>
      <c r="WWB28" s="800"/>
      <c r="WWC28" s="800"/>
      <c r="WWD28" s="800"/>
      <c r="WWE28" s="800"/>
      <c r="WWF28" s="800"/>
      <c r="WWG28" s="800"/>
      <c r="WWH28" s="800"/>
      <c r="WWI28" s="800"/>
      <c r="WWJ28" s="800"/>
      <c r="WWK28" s="800"/>
      <c r="WWL28" s="800"/>
      <c r="WWM28" s="800"/>
      <c r="WWN28" s="800"/>
      <c r="WWO28" s="800"/>
      <c r="WWP28" s="800"/>
      <c r="WWQ28" s="800"/>
      <c r="WWR28" s="800"/>
      <c r="WWS28" s="800"/>
      <c r="WWT28" s="800"/>
      <c r="WWU28" s="800"/>
      <c r="WWV28" s="800"/>
      <c r="WWW28" s="800"/>
      <c r="WWX28" s="800"/>
      <c r="WWY28" s="800"/>
      <c r="WWZ28" s="800"/>
      <c r="WXA28" s="800"/>
      <c r="WXB28" s="800"/>
      <c r="WXC28" s="800"/>
      <c r="WXD28" s="800"/>
      <c r="WXE28" s="800"/>
      <c r="WXF28" s="800"/>
      <c r="WXG28" s="800"/>
      <c r="WXH28" s="800"/>
      <c r="WXI28" s="800"/>
      <c r="WXJ28" s="800"/>
      <c r="WXK28" s="800"/>
      <c r="WXL28" s="800"/>
      <c r="WXM28" s="800"/>
      <c r="WXN28" s="800"/>
      <c r="WXO28" s="800"/>
      <c r="WXP28" s="800"/>
      <c r="WXQ28" s="800"/>
      <c r="WXR28" s="800"/>
      <c r="WXS28" s="800"/>
      <c r="WXT28" s="800"/>
      <c r="WXU28" s="800"/>
      <c r="WXV28" s="800"/>
      <c r="WXW28" s="800"/>
      <c r="WXX28" s="800"/>
      <c r="WXY28" s="800"/>
      <c r="WXZ28" s="800"/>
      <c r="WYA28" s="800"/>
      <c r="WYB28" s="800"/>
      <c r="WYC28" s="800"/>
      <c r="WYD28" s="800"/>
      <c r="WYE28" s="800"/>
      <c r="WYF28" s="800"/>
      <c r="WYG28" s="800"/>
      <c r="WYH28" s="800"/>
      <c r="WYI28" s="800"/>
      <c r="WYJ28" s="800"/>
      <c r="WYK28" s="800"/>
      <c r="WYL28" s="800"/>
      <c r="WYM28" s="800"/>
      <c r="WYN28" s="800"/>
      <c r="WYO28" s="800"/>
      <c r="WYP28" s="800"/>
      <c r="WYQ28" s="800"/>
      <c r="WYR28" s="800"/>
      <c r="WYS28" s="800"/>
      <c r="WYT28" s="800"/>
      <c r="WYU28" s="800"/>
      <c r="WYV28" s="800"/>
      <c r="WYW28" s="800"/>
      <c r="WYX28" s="800"/>
      <c r="WYY28" s="800"/>
      <c r="WYZ28" s="800"/>
      <c r="WZA28" s="800"/>
      <c r="WZB28" s="800"/>
      <c r="WZC28" s="800"/>
      <c r="WZD28" s="800"/>
      <c r="WZE28" s="800"/>
      <c r="WZF28" s="800"/>
      <c r="WZG28" s="800"/>
      <c r="WZH28" s="800"/>
      <c r="WZI28" s="800"/>
      <c r="WZJ28" s="800"/>
      <c r="WZK28" s="800"/>
      <c r="WZL28" s="800"/>
      <c r="WZM28" s="800"/>
      <c r="WZN28" s="800"/>
      <c r="WZO28" s="800"/>
      <c r="WZP28" s="800"/>
      <c r="WZQ28" s="800"/>
      <c r="WZR28" s="800"/>
      <c r="WZS28" s="800"/>
      <c r="WZT28" s="800"/>
      <c r="WZU28" s="800"/>
      <c r="WZV28" s="800"/>
      <c r="WZW28" s="800"/>
      <c r="WZX28" s="800"/>
      <c r="WZY28" s="800"/>
      <c r="WZZ28" s="800"/>
      <c r="XAA28" s="800"/>
      <c r="XAB28" s="800"/>
      <c r="XAC28" s="800"/>
      <c r="XAD28" s="800"/>
      <c r="XAE28" s="800"/>
      <c r="XAF28" s="800"/>
      <c r="XAG28" s="800"/>
      <c r="XAH28" s="800"/>
      <c r="XAI28" s="800"/>
      <c r="XAJ28" s="800"/>
      <c r="XAK28" s="800"/>
      <c r="XAL28" s="800"/>
      <c r="XAM28" s="800"/>
      <c r="XAN28" s="800"/>
      <c r="XAO28" s="800"/>
      <c r="XAP28" s="800"/>
      <c r="XAQ28" s="800"/>
      <c r="XAR28" s="800"/>
      <c r="XAS28" s="800"/>
      <c r="XAT28" s="800"/>
      <c r="XAU28" s="800"/>
      <c r="XAV28" s="800"/>
      <c r="XAW28" s="800"/>
      <c r="XAX28" s="800"/>
      <c r="XAY28" s="800"/>
      <c r="XAZ28" s="800"/>
      <c r="XBA28" s="800"/>
      <c r="XBB28" s="800"/>
      <c r="XBC28" s="800"/>
      <c r="XBD28" s="800"/>
      <c r="XBE28" s="800"/>
      <c r="XBF28" s="800"/>
      <c r="XBG28" s="800"/>
      <c r="XBH28" s="800"/>
      <c r="XBI28" s="800"/>
      <c r="XBJ28" s="800"/>
      <c r="XBK28" s="800"/>
      <c r="XBL28" s="800"/>
      <c r="XBM28" s="800"/>
      <c r="XBN28" s="800"/>
      <c r="XBO28" s="800"/>
      <c r="XBP28" s="800"/>
      <c r="XBQ28" s="800"/>
      <c r="XBR28" s="800"/>
      <c r="XBS28" s="800"/>
      <c r="XBT28" s="800"/>
      <c r="XBU28" s="800"/>
      <c r="XBV28" s="800"/>
      <c r="XBW28" s="800"/>
      <c r="XBX28" s="800"/>
      <c r="XBY28" s="800"/>
      <c r="XBZ28" s="800"/>
      <c r="XCA28" s="800"/>
      <c r="XCB28" s="800"/>
      <c r="XCC28" s="800"/>
      <c r="XCD28" s="800"/>
      <c r="XCE28" s="800"/>
      <c r="XCF28" s="800"/>
      <c r="XCG28" s="800"/>
      <c r="XCH28" s="800"/>
      <c r="XCI28" s="800"/>
      <c r="XCJ28" s="800"/>
      <c r="XCK28" s="800"/>
      <c r="XCL28" s="800"/>
      <c r="XCM28" s="800"/>
      <c r="XCN28" s="800"/>
      <c r="XCO28" s="800"/>
      <c r="XCP28" s="800"/>
      <c r="XCQ28" s="800"/>
      <c r="XCR28" s="800"/>
      <c r="XCS28" s="800"/>
      <c r="XCT28" s="800"/>
      <c r="XCU28" s="800"/>
      <c r="XCV28" s="800"/>
      <c r="XCW28" s="800"/>
      <c r="XCX28" s="800"/>
      <c r="XCY28" s="800"/>
      <c r="XCZ28" s="800"/>
      <c r="XDA28" s="800"/>
      <c r="XDB28" s="800"/>
      <c r="XDC28" s="800"/>
      <c r="XDD28" s="800"/>
      <c r="XDE28" s="800"/>
      <c r="XDF28" s="800"/>
      <c r="XDG28" s="800"/>
      <c r="XDH28" s="800"/>
      <c r="XDI28" s="800"/>
      <c r="XDJ28" s="800"/>
      <c r="XDK28" s="800"/>
      <c r="XDL28" s="800"/>
      <c r="XDM28" s="800"/>
      <c r="XDN28" s="800"/>
      <c r="XDO28" s="800"/>
      <c r="XDP28" s="800"/>
      <c r="XDQ28" s="800"/>
      <c r="XDR28" s="800"/>
      <c r="XDS28" s="800"/>
      <c r="XDT28" s="800"/>
      <c r="XDU28" s="800"/>
      <c r="XDV28" s="800"/>
      <c r="XDW28" s="800"/>
      <c r="XDX28" s="800"/>
      <c r="XDY28" s="800"/>
      <c r="XDZ28" s="800"/>
      <c r="XEA28" s="800"/>
      <c r="XEB28" s="800"/>
      <c r="XEC28" s="800"/>
      <c r="XED28" s="800"/>
      <c r="XEE28" s="800"/>
      <c r="XEF28" s="800"/>
      <c r="XEG28" s="800"/>
      <c r="XEH28" s="800"/>
      <c r="XEI28" s="800"/>
      <c r="XEJ28" s="800"/>
      <c r="XEK28" s="800"/>
      <c r="XEL28" s="800"/>
      <c r="XEM28" s="800"/>
      <c r="XEN28" s="800"/>
      <c r="XEO28" s="800"/>
      <c r="XEP28" s="800"/>
      <c r="XEQ28" s="800"/>
      <c r="XER28" s="800"/>
      <c r="XES28" s="800"/>
      <c r="XET28" s="800"/>
      <c r="XEU28" s="800"/>
      <c r="XEV28" s="800"/>
      <c r="XEW28" s="800"/>
      <c r="XEX28" s="800"/>
      <c r="XEY28" s="800"/>
      <c r="XEZ28" s="800"/>
      <c r="XFA28" s="800"/>
      <c r="XFB28" s="800"/>
      <c r="XFC28" s="800"/>
      <c r="XFD28" s="800"/>
    </row>
    <row r="29" spans="1:17 16146:16384" s="802" customFormat="1" ht="15.75" customHeight="1">
      <c r="A29" s="885"/>
      <c r="B29" s="878"/>
      <c r="C29" s="878"/>
      <c r="D29" s="878"/>
      <c r="E29" s="878"/>
      <c r="F29" s="878"/>
      <c r="G29" s="878"/>
      <c r="H29" s="878"/>
      <c r="I29" s="878"/>
      <c r="J29" s="878"/>
      <c r="K29" s="878"/>
      <c r="L29" s="878"/>
      <c r="M29" s="879"/>
      <c r="N29" s="878"/>
      <c r="O29" s="878"/>
      <c r="P29" s="878"/>
      <c r="Q29" s="879"/>
      <c r="WVZ29" s="800"/>
      <c r="WWA29" s="800"/>
      <c r="WWB29" s="800"/>
      <c r="WWC29" s="800"/>
      <c r="WWD29" s="800"/>
      <c r="WWE29" s="800"/>
      <c r="WWF29" s="800"/>
      <c r="WWG29" s="800"/>
      <c r="WWH29" s="800"/>
      <c r="WWI29" s="800"/>
      <c r="WWJ29" s="800"/>
      <c r="WWK29" s="800"/>
      <c r="WWL29" s="800"/>
      <c r="WWM29" s="800"/>
      <c r="WWN29" s="800"/>
      <c r="WWO29" s="800"/>
      <c r="WWP29" s="800"/>
      <c r="WWQ29" s="800"/>
      <c r="WWR29" s="800"/>
      <c r="WWS29" s="800"/>
      <c r="WWT29" s="800"/>
      <c r="WWU29" s="800"/>
      <c r="WWV29" s="800"/>
      <c r="WWW29" s="800"/>
      <c r="WWX29" s="800"/>
      <c r="WWY29" s="800"/>
      <c r="WWZ29" s="800"/>
      <c r="WXA29" s="800"/>
      <c r="WXB29" s="800"/>
      <c r="WXC29" s="800"/>
      <c r="WXD29" s="800"/>
      <c r="WXE29" s="800"/>
      <c r="WXF29" s="800"/>
      <c r="WXG29" s="800"/>
      <c r="WXH29" s="800"/>
      <c r="WXI29" s="800"/>
      <c r="WXJ29" s="800"/>
      <c r="WXK29" s="800"/>
      <c r="WXL29" s="800"/>
      <c r="WXM29" s="800"/>
      <c r="WXN29" s="800"/>
      <c r="WXO29" s="800"/>
      <c r="WXP29" s="800"/>
      <c r="WXQ29" s="800"/>
      <c r="WXR29" s="800"/>
      <c r="WXS29" s="800"/>
      <c r="WXT29" s="800"/>
      <c r="WXU29" s="800"/>
      <c r="WXV29" s="800"/>
      <c r="WXW29" s="800"/>
      <c r="WXX29" s="800"/>
      <c r="WXY29" s="800"/>
      <c r="WXZ29" s="800"/>
      <c r="WYA29" s="800"/>
      <c r="WYB29" s="800"/>
      <c r="WYC29" s="800"/>
      <c r="WYD29" s="800"/>
      <c r="WYE29" s="800"/>
      <c r="WYF29" s="800"/>
      <c r="WYG29" s="800"/>
      <c r="WYH29" s="800"/>
      <c r="WYI29" s="800"/>
      <c r="WYJ29" s="800"/>
      <c r="WYK29" s="800"/>
      <c r="WYL29" s="800"/>
      <c r="WYM29" s="800"/>
      <c r="WYN29" s="800"/>
      <c r="WYO29" s="800"/>
      <c r="WYP29" s="800"/>
      <c r="WYQ29" s="800"/>
      <c r="WYR29" s="800"/>
      <c r="WYS29" s="800"/>
      <c r="WYT29" s="800"/>
      <c r="WYU29" s="800"/>
      <c r="WYV29" s="800"/>
      <c r="WYW29" s="800"/>
      <c r="WYX29" s="800"/>
      <c r="WYY29" s="800"/>
      <c r="WYZ29" s="800"/>
      <c r="WZA29" s="800"/>
      <c r="WZB29" s="800"/>
      <c r="WZC29" s="800"/>
      <c r="WZD29" s="800"/>
      <c r="WZE29" s="800"/>
      <c r="WZF29" s="800"/>
      <c r="WZG29" s="800"/>
      <c r="WZH29" s="800"/>
      <c r="WZI29" s="800"/>
      <c r="WZJ29" s="800"/>
      <c r="WZK29" s="800"/>
      <c r="WZL29" s="800"/>
      <c r="WZM29" s="800"/>
      <c r="WZN29" s="800"/>
      <c r="WZO29" s="800"/>
      <c r="WZP29" s="800"/>
      <c r="WZQ29" s="800"/>
      <c r="WZR29" s="800"/>
      <c r="WZS29" s="800"/>
      <c r="WZT29" s="800"/>
      <c r="WZU29" s="800"/>
      <c r="WZV29" s="800"/>
      <c r="WZW29" s="800"/>
      <c r="WZX29" s="800"/>
      <c r="WZY29" s="800"/>
      <c r="WZZ29" s="800"/>
      <c r="XAA29" s="800"/>
      <c r="XAB29" s="800"/>
      <c r="XAC29" s="800"/>
      <c r="XAD29" s="800"/>
      <c r="XAE29" s="800"/>
      <c r="XAF29" s="800"/>
      <c r="XAG29" s="800"/>
      <c r="XAH29" s="800"/>
      <c r="XAI29" s="800"/>
      <c r="XAJ29" s="800"/>
      <c r="XAK29" s="800"/>
      <c r="XAL29" s="800"/>
      <c r="XAM29" s="800"/>
      <c r="XAN29" s="800"/>
      <c r="XAO29" s="800"/>
      <c r="XAP29" s="800"/>
      <c r="XAQ29" s="800"/>
      <c r="XAR29" s="800"/>
      <c r="XAS29" s="800"/>
      <c r="XAT29" s="800"/>
      <c r="XAU29" s="800"/>
      <c r="XAV29" s="800"/>
      <c r="XAW29" s="800"/>
      <c r="XAX29" s="800"/>
      <c r="XAY29" s="800"/>
      <c r="XAZ29" s="800"/>
      <c r="XBA29" s="800"/>
      <c r="XBB29" s="800"/>
      <c r="XBC29" s="800"/>
      <c r="XBD29" s="800"/>
      <c r="XBE29" s="800"/>
      <c r="XBF29" s="800"/>
      <c r="XBG29" s="800"/>
      <c r="XBH29" s="800"/>
      <c r="XBI29" s="800"/>
      <c r="XBJ29" s="800"/>
      <c r="XBK29" s="800"/>
      <c r="XBL29" s="800"/>
      <c r="XBM29" s="800"/>
      <c r="XBN29" s="800"/>
      <c r="XBO29" s="800"/>
      <c r="XBP29" s="800"/>
      <c r="XBQ29" s="800"/>
      <c r="XBR29" s="800"/>
      <c r="XBS29" s="800"/>
      <c r="XBT29" s="800"/>
      <c r="XBU29" s="800"/>
      <c r="XBV29" s="800"/>
      <c r="XBW29" s="800"/>
      <c r="XBX29" s="800"/>
      <c r="XBY29" s="800"/>
      <c r="XBZ29" s="800"/>
      <c r="XCA29" s="800"/>
      <c r="XCB29" s="800"/>
      <c r="XCC29" s="800"/>
      <c r="XCD29" s="800"/>
      <c r="XCE29" s="800"/>
      <c r="XCF29" s="800"/>
      <c r="XCG29" s="800"/>
      <c r="XCH29" s="800"/>
      <c r="XCI29" s="800"/>
      <c r="XCJ29" s="800"/>
      <c r="XCK29" s="800"/>
      <c r="XCL29" s="800"/>
      <c r="XCM29" s="800"/>
      <c r="XCN29" s="800"/>
      <c r="XCO29" s="800"/>
      <c r="XCP29" s="800"/>
      <c r="XCQ29" s="800"/>
      <c r="XCR29" s="800"/>
      <c r="XCS29" s="800"/>
      <c r="XCT29" s="800"/>
      <c r="XCU29" s="800"/>
      <c r="XCV29" s="800"/>
      <c r="XCW29" s="800"/>
      <c r="XCX29" s="800"/>
      <c r="XCY29" s="800"/>
      <c r="XCZ29" s="800"/>
      <c r="XDA29" s="800"/>
      <c r="XDB29" s="800"/>
      <c r="XDC29" s="800"/>
      <c r="XDD29" s="800"/>
      <c r="XDE29" s="800"/>
      <c r="XDF29" s="800"/>
      <c r="XDG29" s="800"/>
      <c r="XDH29" s="800"/>
      <c r="XDI29" s="800"/>
      <c r="XDJ29" s="800"/>
      <c r="XDK29" s="800"/>
      <c r="XDL29" s="800"/>
      <c r="XDM29" s="800"/>
      <c r="XDN29" s="800"/>
      <c r="XDO29" s="800"/>
      <c r="XDP29" s="800"/>
      <c r="XDQ29" s="800"/>
      <c r="XDR29" s="800"/>
      <c r="XDS29" s="800"/>
      <c r="XDT29" s="800"/>
      <c r="XDU29" s="800"/>
      <c r="XDV29" s="800"/>
      <c r="XDW29" s="800"/>
      <c r="XDX29" s="800"/>
      <c r="XDY29" s="800"/>
      <c r="XDZ29" s="800"/>
      <c r="XEA29" s="800"/>
      <c r="XEB29" s="800"/>
      <c r="XEC29" s="800"/>
      <c r="XED29" s="800"/>
      <c r="XEE29" s="800"/>
      <c r="XEF29" s="800"/>
      <c r="XEG29" s="800"/>
      <c r="XEH29" s="800"/>
      <c r="XEI29" s="800"/>
      <c r="XEJ29" s="800"/>
      <c r="XEK29" s="800"/>
      <c r="XEL29" s="800"/>
      <c r="XEM29" s="800"/>
      <c r="XEN29" s="800"/>
      <c r="XEO29" s="800"/>
      <c r="XEP29" s="800"/>
      <c r="XEQ29" s="800"/>
      <c r="XER29" s="800"/>
      <c r="XES29" s="800"/>
      <c r="XET29" s="800"/>
      <c r="XEU29" s="800"/>
      <c r="XEV29" s="800"/>
      <c r="XEW29" s="800"/>
      <c r="XEX29" s="800"/>
      <c r="XEY29" s="800"/>
      <c r="XEZ29" s="800"/>
      <c r="XFA29" s="800"/>
      <c r="XFB29" s="800"/>
      <c r="XFC29" s="800"/>
      <c r="XFD29" s="800"/>
    </row>
    <row r="30" spans="1:17 16146:16384" s="802" customFormat="1" ht="15.75" customHeight="1">
      <c r="A30" s="885"/>
      <c r="B30" s="878"/>
      <c r="C30" s="878"/>
      <c r="D30" s="878"/>
      <c r="E30" s="878"/>
      <c r="F30" s="878"/>
      <c r="G30" s="878"/>
      <c r="H30" s="878"/>
      <c r="I30" s="878"/>
      <c r="J30" s="878"/>
      <c r="K30" s="878"/>
      <c r="L30" s="878"/>
      <c r="M30" s="879"/>
      <c r="N30" s="878"/>
      <c r="O30" s="878"/>
      <c r="P30" s="878"/>
      <c r="Q30" s="879"/>
      <c r="WVZ30" s="800"/>
      <c r="WWA30" s="800"/>
      <c r="WWB30" s="800"/>
      <c r="WWC30" s="800"/>
      <c r="WWD30" s="800"/>
      <c r="WWE30" s="800"/>
      <c r="WWF30" s="800"/>
      <c r="WWG30" s="800"/>
      <c r="WWH30" s="800"/>
      <c r="WWI30" s="800"/>
      <c r="WWJ30" s="800"/>
      <c r="WWK30" s="800"/>
      <c r="WWL30" s="800"/>
      <c r="WWM30" s="800"/>
      <c r="WWN30" s="800"/>
      <c r="WWO30" s="800"/>
      <c r="WWP30" s="800"/>
      <c r="WWQ30" s="800"/>
      <c r="WWR30" s="800"/>
      <c r="WWS30" s="800"/>
      <c r="WWT30" s="800"/>
      <c r="WWU30" s="800"/>
      <c r="WWV30" s="800"/>
      <c r="WWW30" s="800"/>
      <c r="WWX30" s="800"/>
      <c r="WWY30" s="800"/>
      <c r="WWZ30" s="800"/>
      <c r="WXA30" s="800"/>
      <c r="WXB30" s="800"/>
      <c r="WXC30" s="800"/>
      <c r="WXD30" s="800"/>
      <c r="WXE30" s="800"/>
      <c r="WXF30" s="800"/>
      <c r="WXG30" s="800"/>
      <c r="WXH30" s="800"/>
      <c r="WXI30" s="800"/>
      <c r="WXJ30" s="800"/>
      <c r="WXK30" s="800"/>
      <c r="WXL30" s="800"/>
      <c r="WXM30" s="800"/>
      <c r="WXN30" s="800"/>
      <c r="WXO30" s="800"/>
      <c r="WXP30" s="800"/>
      <c r="WXQ30" s="800"/>
      <c r="WXR30" s="800"/>
      <c r="WXS30" s="800"/>
      <c r="WXT30" s="800"/>
      <c r="WXU30" s="800"/>
      <c r="WXV30" s="800"/>
      <c r="WXW30" s="800"/>
      <c r="WXX30" s="800"/>
      <c r="WXY30" s="800"/>
      <c r="WXZ30" s="800"/>
      <c r="WYA30" s="800"/>
      <c r="WYB30" s="800"/>
      <c r="WYC30" s="800"/>
      <c r="WYD30" s="800"/>
      <c r="WYE30" s="800"/>
      <c r="WYF30" s="800"/>
      <c r="WYG30" s="800"/>
      <c r="WYH30" s="800"/>
      <c r="WYI30" s="800"/>
      <c r="WYJ30" s="800"/>
      <c r="WYK30" s="800"/>
      <c r="WYL30" s="800"/>
      <c r="WYM30" s="800"/>
      <c r="WYN30" s="800"/>
      <c r="WYO30" s="800"/>
      <c r="WYP30" s="800"/>
      <c r="WYQ30" s="800"/>
      <c r="WYR30" s="800"/>
      <c r="WYS30" s="800"/>
      <c r="WYT30" s="800"/>
      <c r="WYU30" s="800"/>
      <c r="WYV30" s="800"/>
      <c r="WYW30" s="800"/>
      <c r="WYX30" s="800"/>
      <c r="WYY30" s="800"/>
      <c r="WYZ30" s="800"/>
      <c r="WZA30" s="800"/>
      <c r="WZB30" s="800"/>
      <c r="WZC30" s="800"/>
      <c r="WZD30" s="800"/>
      <c r="WZE30" s="800"/>
      <c r="WZF30" s="800"/>
      <c r="WZG30" s="800"/>
      <c r="WZH30" s="800"/>
      <c r="WZI30" s="800"/>
      <c r="WZJ30" s="800"/>
      <c r="WZK30" s="800"/>
      <c r="WZL30" s="800"/>
      <c r="WZM30" s="800"/>
      <c r="WZN30" s="800"/>
      <c r="WZO30" s="800"/>
      <c r="WZP30" s="800"/>
      <c r="WZQ30" s="800"/>
      <c r="WZR30" s="800"/>
      <c r="WZS30" s="800"/>
      <c r="WZT30" s="800"/>
      <c r="WZU30" s="800"/>
      <c r="WZV30" s="800"/>
      <c r="WZW30" s="800"/>
      <c r="WZX30" s="800"/>
      <c r="WZY30" s="800"/>
      <c r="WZZ30" s="800"/>
      <c r="XAA30" s="800"/>
      <c r="XAB30" s="800"/>
      <c r="XAC30" s="800"/>
      <c r="XAD30" s="800"/>
      <c r="XAE30" s="800"/>
      <c r="XAF30" s="800"/>
      <c r="XAG30" s="800"/>
      <c r="XAH30" s="800"/>
      <c r="XAI30" s="800"/>
      <c r="XAJ30" s="800"/>
      <c r="XAK30" s="800"/>
      <c r="XAL30" s="800"/>
      <c r="XAM30" s="800"/>
      <c r="XAN30" s="800"/>
      <c r="XAO30" s="800"/>
      <c r="XAP30" s="800"/>
      <c r="XAQ30" s="800"/>
      <c r="XAR30" s="800"/>
      <c r="XAS30" s="800"/>
      <c r="XAT30" s="800"/>
      <c r="XAU30" s="800"/>
      <c r="XAV30" s="800"/>
      <c r="XAW30" s="800"/>
      <c r="XAX30" s="800"/>
      <c r="XAY30" s="800"/>
      <c r="XAZ30" s="800"/>
      <c r="XBA30" s="800"/>
      <c r="XBB30" s="800"/>
      <c r="XBC30" s="800"/>
      <c r="XBD30" s="800"/>
      <c r="XBE30" s="800"/>
      <c r="XBF30" s="800"/>
      <c r="XBG30" s="800"/>
      <c r="XBH30" s="800"/>
      <c r="XBI30" s="800"/>
      <c r="XBJ30" s="800"/>
      <c r="XBK30" s="800"/>
      <c r="XBL30" s="800"/>
      <c r="XBM30" s="800"/>
      <c r="XBN30" s="800"/>
      <c r="XBO30" s="800"/>
      <c r="XBP30" s="800"/>
      <c r="XBQ30" s="800"/>
      <c r="XBR30" s="800"/>
      <c r="XBS30" s="800"/>
      <c r="XBT30" s="800"/>
      <c r="XBU30" s="800"/>
      <c r="XBV30" s="800"/>
      <c r="XBW30" s="800"/>
      <c r="XBX30" s="800"/>
      <c r="XBY30" s="800"/>
      <c r="XBZ30" s="800"/>
      <c r="XCA30" s="800"/>
      <c r="XCB30" s="800"/>
      <c r="XCC30" s="800"/>
      <c r="XCD30" s="800"/>
      <c r="XCE30" s="800"/>
      <c r="XCF30" s="800"/>
      <c r="XCG30" s="800"/>
      <c r="XCH30" s="800"/>
      <c r="XCI30" s="800"/>
      <c r="XCJ30" s="800"/>
      <c r="XCK30" s="800"/>
      <c r="XCL30" s="800"/>
      <c r="XCM30" s="800"/>
      <c r="XCN30" s="800"/>
      <c r="XCO30" s="800"/>
      <c r="XCP30" s="800"/>
      <c r="XCQ30" s="800"/>
      <c r="XCR30" s="800"/>
      <c r="XCS30" s="800"/>
      <c r="XCT30" s="800"/>
      <c r="XCU30" s="800"/>
      <c r="XCV30" s="800"/>
      <c r="XCW30" s="800"/>
      <c r="XCX30" s="800"/>
      <c r="XCY30" s="800"/>
      <c r="XCZ30" s="800"/>
      <c r="XDA30" s="800"/>
      <c r="XDB30" s="800"/>
      <c r="XDC30" s="800"/>
      <c r="XDD30" s="800"/>
      <c r="XDE30" s="800"/>
      <c r="XDF30" s="800"/>
      <c r="XDG30" s="800"/>
      <c r="XDH30" s="800"/>
      <c r="XDI30" s="800"/>
      <c r="XDJ30" s="800"/>
      <c r="XDK30" s="800"/>
      <c r="XDL30" s="800"/>
      <c r="XDM30" s="800"/>
      <c r="XDN30" s="800"/>
      <c r="XDO30" s="800"/>
      <c r="XDP30" s="800"/>
      <c r="XDQ30" s="800"/>
      <c r="XDR30" s="800"/>
      <c r="XDS30" s="800"/>
      <c r="XDT30" s="800"/>
      <c r="XDU30" s="800"/>
      <c r="XDV30" s="800"/>
      <c r="XDW30" s="800"/>
      <c r="XDX30" s="800"/>
      <c r="XDY30" s="800"/>
      <c r="XDZ30" s="800"/>
      <c r="XEA30" s="800"/>
      <c r="XEB30" s="800"/>
      <c r="XEC30" s="800"/>
      <c r="XED30" s="800"/>
      <c r="XEE30" s="800"/>
      <c r="XEF30" s="800"/>
      <c r="XEG30" s="800"/>
      <c r="XEH30" s="800"/>
      <c r="XEI30" s="800"/>
      <c r="XEJ30" s="800"/>
      <c r="XEK30" s="800"/>
      <c r="XEL30" s="800"/>
      <c r="XEM30" s="800"/>
      <c r="XEN30" s="800"/>
      <c r="XEO30" s="800"/>
      <c r="XEP30" s="800"/>
      <c r="XEQ30" s="800"/>
      <c r="XER30" s="800"/>
      <c r="XES30" s="800"/>
      <c r="XET30" s="800"/>
      <c r="XEU30" s="800"/>
      <c r="XEV30" s="800"/>
      <c r="XEW30" s="800"/>
      <c r="XEX30" s="800"/>
      <c r="XEY30" s="800"/>
      <c r="XEZ30" s="800"/>
      <c r="XFA30" s="800"/>
      <c r="XFB30" s="800"/>
      <c r="XFC30" s="800"/>
      <c r="XFD30" s="800"/>
    </row>
    <row r="31" spans="1:17 16146:16384" s="802" customFormat="1" ht="15.75" customHeight="1">
      <c r="A31" s="885"/>
      <c r="B31" s="878"/>
      <c r="C31" s="878"/>
      <c r="D31" s="878"/>
      <c r="E31" s="878"/>
      <c r="F31" s="878"/>
      <c r="G31" s="878"/>
      <c r="H31" s="878"/>
      <c r="I31" s="878"/>
      <c r="J31" s="878"/>
      <c r="K31" s="878"/>
      <c r="L31" s="878"/>
      <c r="M31" s="879"/>
      <c r="N31" s="878"/>
      <c r="O31" s="878"/>
      <c r="P31" s="878"/>
      <c r="Q31" s="879"/>
      <c r="WVZ31" s="800"/>
      <c r="WWA31" s="800"/>
      <c r="WWB31" s="800"/>
      <c r="WWC31" s="800"/>
      <c r="WWD31" s="800"/>
      <c r="WWE31" s="800"/>
      <c r="WWF31" s="800"/>
      <c r="WWG31" s="800"/>
      <c r="WWH31" s="800"/>
      <c r="WWI31" s="800"/>
      <c r="WWJ31" s="800"/>
      <c r="WWK31" s="800"/>
      <c r="WWL31" s="800"/>
      <c r="WWM31" s="800"/>
      <c r="WWN31" s="800"/>
      <c r="WWO31" s="800"/>
      <c r="WWP31" s="800"/>
      <c r="WWQ31" s="800"/>
      <c r="WWR31" s="800"/>
      <c r="WWS31" s="800"/>
      <c r="WWT31" s="800"/>
      <c r="WWU31" s="800"/>
      <c r="WWV31" s="800"/>
      <c r="WWW31" s="800"/>
      <c r="WWX31" s="800"/>
      <c r="WWY31" s="800"/>
      <c r="WWZ31" s="800"/>
      <c r="WXA31" s="800"/>
      <c r="WXB31" s="800"/>
      <c r="WXC31" s="800"/>
      <c r="WXD31" s="800"/>
      <c r="WXE31" s="800"/>
      <c r="WXF31" s="800"/>
      <c r="WXG31" s="800"/>
      <c r="WXH31" s="800"/>
      <c r="WXI31" s="800"/>
      <c r="WXJ31" s="800"/>
      <c r="WXK31" s="800"/>
      <c r="WXL31" s="800"/>
      <c r="WXM31" s="800"/>
      <c r="WXN31" s="800"/>
      <c r="WXO31" s="800"/>
      <c r="WXP31" s="800"/>
      <c r="WXQ31" s="800"/>
      <c r="WXR31" s="800"/>
      <c r="WXS31" s="800"/>
      <c r="WXT31" s="800"/>
      <c r="WXU31" s="800"/>
      <c r="WXV31" s="800"/>
      <c r="WXW31" s="800"/>
      <c r="WXX31" s="800"/>
      <c r="WXY31" s="800"/>
      <c r="WXZ31" s="800"/>
      <c r="WYA31" s="800"/>
      <c r="WYB31" s="800"/>
      <c r="WYC31" s="800"/>
      <c r="WYD31" s="800"/>
      <c r="WYE31" s="800"/>
      <c r="WYF31" s="800"/>
      <c r="WYG31" s="800"/>
      <c r="WYH31" s="800"/>
      <c r="WYI31" s="800"/>
      <c r="WYJ31" s="800"/>
      <c r="WYK31" s="800"/>
      <c r="WYL31" s="800"/>
      <c r="WYM31" s="800"/>
      <c r="WYN31" s="800"/>
      <c r="WYO31" s="800"/>
      <c r="WYP31" s="800"/>
      <c r="WYQ31" s="800"/>
      <c r="WYR31" s="800"/>
      <c r="WYS31" s="800"/>
      <c r="WYT31" s="800"/>
      <c r="WYU31" s="800"/>
      <c r="WYV31" s="800"/>
      <c r="WYW31" s="800"/>
      <c r="WYX31" s="800"/>
      <c r="WYY31" s="800"/>
      <c r="WYZ31" s="800"/>
      <c r="WZA31" s="800"/>
      <c r="WZB31" s="800"/>
      <c r="WZC31" s="800"/>
      <c r="WZD31" s="800"/>
      <c r="WZE31" s="800"/>
      <c r="WZF31" s="800"/>
      <c r="WZG31" s="800"/>
      <c r="WZH31" s="800"/>
      <c r="WZI31" s="800"/>
      <c r="WZJ31" s="800"/>
      <c r="WZK31" s="800"/>
      <c r="WZL31" s="800"/>
      <c r="WZM31" s="800"/>
      <c r="WZN31" s="800"/>
      <c r="WZO31" s="800"/>
      <c r="WZP31" s="800"/>
      <c r="WZQ31" s="800"/>
      <c r="WZR31" s="800"/>
      <c r="WZS31" s="800"/>
      <c r="WZT31" s="800"/>
      <c r="WZU31" s="800"/>
      <c r="WZV31" s="800"/>
      <c r="WZW31" s="800"/>
      <c r="WZX31" s="800"/>
      <c r="WZY31" s="800"/>
      <c r="WZZ31" s="800"/>
      <c r="XAA31" s="800"/>
      <c r="XAB31" s="800"/>
      <c r="XAC31" s="800"/>
      <c r="XAD31" s="800"/>
      <c r="XAE31" s="800"/>
      <c r="XAF31" s="800"/>
      <c r="XAG31" s="800"/>
      <c r="XAH31" s="800"/>
      <c r="XAI31" s="800"/>
      <c r="XAJ31" s="800"/>
      <c r="XAK31" s="800"/>
      <c r="XAL31" s="800"/>
      <c r="XAM31" s="800"/>
      <c r="XAN31" s="800"/>
      <c r="XAO31" s="800"/>
      <c r="XAP31" s="800"/>
      <c r="XAQ31" s="800"/>
      <c r="XAR31" s="800"/>
      <c r="XAS31" s="800"/>
      <c r="XAT31" s="800"/>
      <c r="XAU31" s="800"/>
      <c r="XAV31" s="800"/>
      <c r="XAW31" s="800"/>
      <c r="XAX31" s="800"/>
      <c r="XAY31" s="800"/>
      <c r="XAZ31" s="800"/>
      <c r="XBA31" s="800"/>
      <c r="XBB31" s="800"/>
      <c r="XBC31" s="800"/>
      <c r="XBD31" s="800"/>
      <c r="XBE31" s="800"/>
      <c r="XBF31" s="800"/>
      <c r="XBG31" s="800"/>
      <c r="XBH31" s="800"/>
      <c r="XBI31" s="800"/>
      <c r="XBJ31" s="800"/>
      <c r="XBK31" s="800"/>
      <c r="XBL31" s="800"/>
      <c r="XBM31" s="800"/>
      <c r="XBN31" s="800"/>
      <c r="XBO31" s="800"/>
      <c r="XBP31" s="800"/>
      <c r="XBQ31" s="800"/>
      <c r="XBR31" s="800"/>
      <c r="XBS31" s="800"/>
      <c r="XBT31" s="800"/>
      <c r="XBU31" s="800"/>
      <c r="XBV31" s="800"/>
      <c r="XBW31" s="800"/>
      <c r="XBX31" s="800"/>
      <c r="XBY31" s="800"/>
      <c r="XBZ31" s="800"/>
      <c r="XCA31" s="800"/>
      <c r="XCB31" s="800"/>
      <c r="XCC31" s="800"/>
      <c r="XCD31" s="800"/>
      <c r="XCE31" s="800"/>
      <c r="XCF31" s="800"/>
      <c r="XCG31" s="800"/>
      <c r="XCH31" s="800"/>
      <c r="XCI31" s="800"/>
      <c r="XCJ31" s="800"/>
      <c r="XCK31" s="800"/>
      <c r="XCL31" s="800"/>
      <c r="XCM31" s="800"/>
      <c r="XCN31" s="800"/>
      <c r="XCO31" s="800"/>
      <c r="XCP31" s="800"/>
      <c r="XCQ31" s="800"/>
      <c r="XCR31" s="800"/>
      <c r="XCS31" s="800"/>
      <c r="XCT31" s="800"/>
      <c r="XCU31" s="800"/>
      <c r="XCV31" s="800"/>
      <c r="XCW31" s="800"/>
      <c r="XCX31" s="800"/>
      <c r="XCY31" s="800"/>
      <c r="XCZ31" s="800"/>
      <c r="XDA31" s="800"/>
      <c r="XDB31" s="800"/>
      <c r="XDC31" s="800"/>
      <c r="XDD31" s="800"/>
      <c r="XDE31" s="800"/>
      <c r="XDF31" s="800"/>
      <c r="XDG31" s="800"/>
      <c r="XDH31" s="800"/>
      <c r="XDI31" s="800"/>
      <c r="XDJ31" s="800"/>
      <c r="XDK31" s="800"/>
      <c r="XDL31" s="800"/>
      <c r="XDM31" s="800"/>
      <c r="XDN31" s="800"/>
      <c r="XDO31" s="800"/>
      <c r="XDP31" s="800"/>
      <c r="XDQ31" s="800"/>
      <c r="XDR31" s="800"/>
      <c r="XDS31" s="800"/>
      <c r="XDT31" s="800"/>
      <c r="XDU31" s="800"/>
      <c r="XDV31" s="800"/>
      <c r="XDW31" s="800"/>
      <c r="XDX31" s="800"/>
      <c r="XDY31" s="800"/>
      <c r="XDZ31" s="800"/>
      <c r="XEA31" s="800"/>
      <c r="XEB31" s="800"/>
      <c r="XEC31" s="800"/>
      <c r="XED31" s="800"/>
      <c r="XEE31" s="800"/>
      <c r="XEF31" s="800"/>
      <c r="XEG31" s="800"/>
      <c r="XEH31" s="800"/>
      <c r="XEI31" s="800"/>
      <c r="XEJ31" s="800"/>
      <c r="XEK31" s="800"/>
      <c r="XEL31" s="800"/>
      <c r="XEM31" s="800"/>
      <c r="XEN31" s="800"/>
      <c r="XEO31" s="800"/>
      <c r="XEP31" s="800"/>
      <c r="XEQ31" s="800"/>
      <c r="XER31" s="800"/>
      <c r="XES31" s="800"/>
      <c r="XET31" s="800"/>
      <c r="XEU31" s="800"/>
      <c r="XEV31" s="800"/>
      <c r="XEW31" s="800"/>
      <c r="XEX31" s="800"/>
      <c r="XEY31" s="800"/>
      <c r="XEZ31" s="800"/>
      <c r="XFA31" s="800"/>
      <c r="XFB31" s="800"/>
      <c r="XFC31" s="800"/>
      <c r="XFD31" s="800"/>
    </row>
    <row r="32" spans="1:17 16146:16384" s="802" customFormat="1" ht="15.75" customHeight="1">
      <c r="A32" s="885"/>
      <c r="B32" s="878"/>
      <c r="C32" s="878"/>
      <c r="D32" s="878"/>
      <c r="E32" s="878"/>
      <c r="F32" s="878"/>
      <c r="G32" s="878"/>
      <c r="H32" s="878"/>
      <c r="I32" s="878"/>
      <c r="J32" s="878"/>
      <c r="K32" s="878"/>
      <c r="L32" s="878"/>
      <c r="M32" s="879"/>
      <c r="N32" s="878"/>
      <c r="O32" s="878"/>
      <c r="P32" s="878"/>
      <c r="Q32" s="879"/>
      <c r="WVZ32" s="800"/>
      <c r="WWA32" s="800"/>
      <c r="WWB32" s="800"/>
      <c r="WWC32" s="800"/>
      <c r="WWD32" s="800"/>
      <c r="WWE32" s="800"/>
      <c r="WWF32" s="800"/>
      <c r="WWG32" s="800"/>
      <c r="WWH32" s="800"/>
      <c r="WWI32" s="800"/>
      <c r="WWJ32" s="800"/>
      <c r="WWK32" s="800"/>
      <c r="WWL32" s="800"/>
      <c r="WWM32" s="800"/>
      <c r="WWN32" s="800"/>
      <c r="WWO32" s="800"/>
      <c r="WWP32" s="800"/>
      <c r="WWQ32" s="800"/>
      <c r="WWR32" s="800"/>
      <c r="WWS32" s="800"/>
      <c r="WWT32" s="800"/>
      <c r="WWU32" s="800"/>
      <c r="WWV32" s="800"/>
      <c r="WWW32" s="800"/>
      <c r="WWX32" s="800"/>
      <c r="WWY32" s="800"/>
      <c r="WWZ32" s="800"/>
      <c r="WXA32" s="800"/>
      <c r="WXB32" s="800"/>
      <c r="WXC32" s="800"/>
      <c r="WXD32" s="800"/>
      <c r="WXE32" s="800"/>
      <c r="WXF32" s="800"/>
      <c r="WXG32" s="800"/>
      <c r="WXH32" s="800"/>
      <c r="WXI32" s="800"/>
      <c r="WXJ32" s="800"/>
      <c r="WXK32" s="800"/>
      <c r="WXL32" s="800"/>
      <c r="WXM32" s="800"/>
      <c r="WXN32" s="800"/>
      <c r="WXO32" s="800"/>
      <c r="WXP32" s="800"/>
      <c r="WXQ32" s="800"/>
      <c r="WXR32" s="800"/>
      <c r="WXS32" s="800"/>
      <c r="WXT32" s="800"/>
      <c r="WXU32" s="800"/>
      <c r="WXV32" s="800"/>
      <c r="WXW32" s="800"/>
      <c r="WXX32" s="800"/>
      <c r="WXY32" s="800"/>
      <c r="WXZ32" s="800"/>
      <c r="WYA32" s="800"/>
      <c r="WYB32" s="800"/>
      <c r="WYC32" s="800"/>
      <c r="WYD32" s="800"/>
      <c r="WYE32" s="800"/>
      <c r="WYF32" s="800"/>
      <c r="WYG32" s="800"/>
      <c r="WYH32" s="800"/>
      <c r="WYI32" s="800"/>
      <c r="WYJ32" s="800"/>
      <c r="WYK32" s="800"/>
      <c r="WYL32" s="800"/>
      <c r="WYM32" s="800"/>
      <c r="WYN32" s="800"/>
      <c r="WYO32" s="800"/>
      <c r="WYP32" s="800"/>
      <c r="WYQ32" s="800"/>
      <c r="WYR32" s="800"/>
      <c r="WYS32" s="800"/>
      <c r="WYT32" s="800"/>
      <c r="WYU32" s="800"/>
      <c r="WYV32" s="800"/>
      <c r="WYW32" s="800"/>
      <c r="WYX32" s="800"/>
      <c r="WYY32" s="800"/>
      <c r="WYZ32" s="800"/>
      <c r="WZA32" s="800"/>
      <c r="WZB32" s="800"/>
      <c r="WZC32" s="800"/>
      <c r="WZD32" s="800"/>
      <c r="WZE32" s="800"/>
      <c r="WZF32" s="800"/>
      <c r="WZG32" s="800"/>
      <c r="WZH32" s="800"/>
      <c r="WZI32" s="800"/>
      <c r="WZJ32" s="800"/>
      <c r="WZK32" s="800"/>
      <c r="WZL32" s="800"/>
      <c r="WZM32" s="800"/>
      <c r="WZN32" s="800"/>
      <c r="WZO32" s="800"/>
      <c r="WZP32" s="800"/>
      <c r="WZQ32" s="800"/>
      <c r="WZR32" s="800"/>
      <c r="WZS32" s="800"/>
      <c r="WZT32" s="800"/>
      <c r="WZU32" s="800"/>
      <c r="WZV32" s="800"/>
      <c r="WZW32" s="800"/>
      <c r="WZX32" s="800"/>
      <c r="WZY32" s="800"/>
      <c r="WZZ32" s="800"/>
      <c r="XAA32" s="800"/>
      <c r="XAB32" s="800"/>
      <c r="XAC32" s="800"/>
      <c r="XAD32" s="800"/>
      <c r="XAE32" s="800"/>
      <c r="XAF32" s="800"/>
      <c r="XAG32" s="800"/>
      <c r="XAH32" s="800"/>
      <c r="XAI32" s="800"/>
      <c r="XAJ32" s="800"/>
      <c r="XAK32" s="800"/>
      <c r="XAL32" s="800"/>
      <c r="XAM32" s="800"/>
      <c r="XAN32" s="800"/>
      <c r="XAO32" s="800"/>
      <c r="XAP32" s="800"/>
      <c r="XAQ32" s="800"/>
      <c r="XAR32" s="800"/>
      <c r="XAS32" s="800"/>
      <c r="XAT32" s="800"/>
      <c r="XAU32" s="800"/>
      <c r="XAV32" s="800"/>
      <c r="XAW32" s="800"/>
      <c r="XAX32" s="800"/>
      <c r="XAY32" s="800"/>
      <c r="XAZ32" s="800"/>
      <c r="XBA32" s="800"/>
      <c r="XBB32" s="800"/>
      <c r="XBC32" s="800"/>
      <c r="XBD32" s="800"/>
      <c r="XBE32" s="800"/>
      <c r="XBF32" s="800"/>
      <c r="XBG32" s="800"/>
      <c r="XBH32" s="800"/>
      <c r="XBI32" s="800"/>
      <c r="XBJ32" s="800"/>
      <c r="XBK32" s="800"/>
      <c r="XBL32" s="800"/>
      <c r="XBM32" s="800"/>
      <c r="XBN32" s="800"/>
      <c r="XBO32" s="800"/>
      <c r="XBP32" s="800"/>
      <c r="XBQ32" s="800"/>
      <c r="XBR32" s="800"/>
      <c r="XBS32" s="800"/>
      <c r="XBT32" s="800"/>
      <c r="XBU32" s="800"/>
      <c r="XBV32" s="800"/>
      <c r="XBW32" s="800"/>
      <c r="XBX32" s="800"/>
      <c r="XBY32" s="800"/>
      <c r="XBZ32" s="800"/>
      <c r="XCA32" s="800"/>
      <c r="XCB32" s="800"/>
      <c r="XCC32" s="800"/>
      <c r="XCD32" s="800"/>
      <c r="XCE32" s="800"/>
      <c r="XCF32" s="800"/>
      <c r="XCG32" s="800"/>
      <c r="XCH32" s="800"/>
      <c r="XCI32" s="800"/>
      <c r="XCJ32" s="800"/>
      <c r="XCK32" s="800"/>
      <c r="XCL32" s="800"/>
      <c r="XCM32" s="800"/>
      <c r="XCN32" s="800"/>
      <c r="XCO32" s="800"/>
      <c r="XCP32" s="800"/>
      <c r="XCQ32" s="800"/>
      <c r="XCR32" s="800"/>
      <c r="XCS32" s="800"/>
      <c r="XCT32" s="800"/>
      <c r="XCU32" s="800"/>
      <c r="XCV32" s="800"/>
      <c r="XCW32" s="800"/>
      <c r="XCX32" s="800"/>
      <c r="XCY32" s="800"/>
      <c r="XCZ32" s="800"/>
      <c r="XDA32" s="800"/>
      <c r="XDB32" s="800"/>
      <c r="XDC32" s="800"/>
      <c r="XDD32" s="800"/>
      <c r="XDE32" s="800"/>
      <c r="XDF32" s="800"/>
      <c r="XDG32" s="800"/>
      <c r="XDH32" s="800"/>
      <c r="XDI32" s="800"/>
      <c r="XDJ32" s="800"/>
      <c r="XDK32" s="800"/>
      <c r="XDL32" s="800"/>
      <c r="XDM32" s="800"/>
      <c r="XDN32" s="800"/>
      <c r="XDO32" s="800"/>
      <c r="XDP32" s="800"/>
      <c r="XDQ32" s="800"/>
      <c r="XDR32" s="800"/>
      <c r="XDS32" s="800"/>
      <c r="XDT32" s="800"/>
      <c r="XDU32" s="800"/>
      <c r="XDV32" s="800"/>
      <c r="XDW32" s="800"/>
      <c r="XDX32" s="800"/>
      <c r="XDY32" s="800"/>
      <c r="XDZ32" s="800"/>
      <c r="XEA32" s="800"/>
      <c r="XEB32" s="800"/>
      <c r="XEC32" s="800"/>
      <c r="XED32" s="800"/>
      <c r="XEE32" s="800"/>
      <c r="XEF32" s="800"/>
      <c r="XEG32" s="800"/>
      <c r="XEH32" s="800"/>
      <c r="XEI32" s="800"/>
      <c r="XEJ32" s="800"/>
      <c r="XEK32" s="800"/>
      <c r="XEL32" s="800"/>
      <c r="XEM32" s="800"/>
      <c r="XEN32" s="800"/>
      <c r="XEO32" s="800"/>
      <c r="XEP32" s="800"/>
      <c r="XEQ32" s="800"/>
      <c r="XER32" s="800"/>
      <c r="XES32" s="800"/>
      <c r="XET32" s="800"/>
      <c r="XEU32" s="800"/>
      <c r="XEV32" s="800"/>
      <c r="XEW32" s="800"/>
      <c r="XEX32" s="800"/>
      <c r="XEY32" s="800"/>
      <c r="XEZ32" s="800"/>
      <c r="XFA32" s="800"/>
      <c r="XFB32" s="800"/>
      <c r="XFC32" s="800"/>
      <c r="XFD32" s="800"/>
    </row>
    <row r="33" spans="1:17 16146:16384" s="802" customFormat="1" ht="15.75" customHeight="1">
      <c r="A33" s="886"/>
      <c r="B33" s="878"/>
      <c r="C33" s="878"/>
      <c r="D33" s="878"/>
      <c r="E33" s="878"/>
      <c r="F33" s="878"/>
      <c r="G33" s="878"/>
      <c r="H33" s="878"/>
      <c r="I33" s="878"/>
      <c r="J33" s="878"/>
      <c r="K33" s="878"/>
      <c r="L33" s="878"/>
      <c r="M33" s="879"/>
      <c r="N33" s="878"/>
      <c r="O33" s="878"/>
      <c r="P33" s="878"/>
      <c r="Q33" s="879"/>
      <c r="WVZ33" s="800"/>
      <c r="WWA33" s="800"/>
      <c r="WWB33" s="800"/>
      <c r="WWC33" s="800"/>
      <c r="WWD33" s="800"/>
      <c r="WWE33" s="800"/>
      <c r="WWF33" s="800"/>
      <c r="WWG33" s="800"/>
      <c r="WWH33" s="800"/>
      <c r="WWI33" s="800"/>
      <c r="WWJ33" s="800"/>
      <c r="WWK33" s="800"/>
      <c r="WWL33" s="800"/>
      <c r="WWM33" s="800"/>
      <c r="WWN33" s="800"/>
      <c r="WWO33" s="800"/>
      <c r="WWP33" s="800"/>
      <c r="WWQ33" s="800"/>
      <c r="WWR33" s="800"/>
      <c r="WWS33" s="800"/>
      <c r="WWT33" s="800"/>
      <c r="WWU33" s="800"/>
      <c r="WWV33" s="800"/>
      <c r="WWW33" s="800"/>
      <c r="WWX33" s="800"/>
      <c r="WWY33" s="800"/>
      <c r="WWZ33" s="800"/>
      <c r="WXA33" s="800"/>
      <c r="WXB33" s="800"/>
      <c r="WXC33" s="800"/>
      <c r="WXD33" s="800"/>
      <c r="WXE33" s="800"/>
      <c r="WXF33" s="800"/>
      <c r="WXG33" s="800"/>
      <c r="WXH33" s="800"/>
      <c r="WXI33" s="800"/>
      <c r="WXJ33" s="800"/>
      <c r="WXK33" s="800"/>
      <c r="WXL33" s="800"/>
      <c r="WXM33" s="800"/>
      <c r="WXN33" s="800"/>
      <c r="WXO33" s="800"/>
      <c r="WXP33" s="800"/>
      <c r="WXQ33" s="800"/>
      <c r="WXR33" s="800"/>
      <c r="WXS33" s="800"/>
      <c r="WXT33" s="800"/>
      <c r="WXU33" s="800"/>
      <c r="WXV33" s="800"/>
      <c r="WXW33" s="800"/>
      <c r="WXX33" s="800"/>
      <c r="WXY33" s="800"/>
      <c r="WXZ33" s="800"/>
      <c r="WYA33" s="800"/>
      <c r="WYB33" s="800"/>
      <c r="WYC33" s="800"/>
      <c r="WYD33" s="800"/>
      <c r="WYE33" s="800"/>
      <c r="WYF33" s="800"/>
      <c r="WYG33" s="800"/>
      <c r="WYH33" s="800"/>
      <c r="WYI33" s="800"/>
      <c r="WYJ33" s="800"/>
      <c r="WYK33" s="800"/>
      <c r="WYL33" s="800"/>
      <c r="WYM33" s="800"/>
      <c r="WYN33" s="800"/>
      <c r="WYO33" s="800"/>
      <c r="WYP33" s="800"/>
      <c r="WYQ33" s="800"/>
      <c r="WYR33" s="800"/>
      <c r="WYS33" s="800"/>
      <c r="WYT33" s="800"/>
      <c r="WYU33" s="800"/>
      <c r="WYV33" s="800"/>
      <c r="WYW33" s="800"/>
      <c r="WYX33" s="800"/>
      <c r="WYY33" s="800"/>
      <c r="WYZ33" s="800"/>
      <c r="WZA33" s="800"/>
      <c r="WZB33" s="800"/>
      <c r="WZC33" s="800"/>
      <c r="WZD33" s="800"/>
      <c r="WZE33" s="800"/>
      <c r="WZF33" s="800"/>
      <c r="WZG33" s="800"/>
      <c r="WZH33" s="800"/>
      <c r="WZI33" s="800"/>
      <c r="WZJ33" s="800"/>
      <c r="WZK33" s="800"/>
      <c r="WZL33" s="800"/>
      <c r="WZM33" s="800"/>
      <c r="WZN33" s="800"/>
      <c r="WZO33" s="800"/>
      <c r="WZP33" s="800"/>
      <c r="WZQ33" s="800"/>
      <c r="WZR33" s="800"/>
      <c r="WZS33" s="800"/>
      <c r="WZT33" s="800"/>
      <c r="WZU33" s="800"/>
      <c r="WZV33" s="800"/>
      <c r="WZW33" s="800"/>
      <c r="WZX33" s="800"/>
      <c r="WZY33" s="800"/>
      <c r="WZZ33" s="800"/>
      <c r="XAA33" s="800"/>
      <c r="XAB33" s="800"/>
      <c r="XAC33" s="800"/>
      <c r="XAD33" s="800"/>
      <c r="XAE33" s="800"/>
      <c r="XAF33" s="800"/>
      <c r="XAG33" s="800"/>
      <c r="XAH33" s="800"/>
      <c r="XAI33" s="800"/>
      <c r="XAJ33" s="800"/>
      <c r="XAK33" s="800"/>
      <c r="XAL33" s="800"/>
      <c r="XAM33" s="800"/>
      <c r="XAN33" s="800"/>
      <c r="XAO33" s="800"/>
      <c r="XAP33" s="800"/>
      <c r="XAQ33" s="800"/>
      <c r="XAR33" s="800"/>
      <c r="XAS33" s="800"/>
      <c r="XAT33" s="800"/>
      <c r="XAU33" s="800"/>
      <c r="XAV33" s="800"/>
      <c r="XAW33" s="800"/>
      <c r="XAX33" s="800"/>
      <c r="XAY33" s="800"/>
      <c r="XAZ33" s="800"/>
      <c r="XBA33" s="800"/>
      <c r="XBB33" s="800"/>
      <c r="XBC33" s="800"/>
      <c r="XBD33" s="800"/>
      <c r="XBE33" s="800"/>
      <c r="XBF33" s="800"/>
      <c r="XBG33" s="800"/>
      <c r="XBH33" s="800"/>
      <c r="XBI33" s="800"/>
      <c r="XBJ33" s="800"/>
      <c r="XBK33" s="800"/>
      <c r="XBL33" s="800"/>
      <c r="XBM33" s="800"/>
      <c r="XBN33" s="800"/>
      <c r="XBO33" s="800"/>
      <c r="XBP33" s="800"/>
      <c r="XBQ33" s="800"/>
      <c r="XBR33" s="800"/>
      <c r="XBS33" s="800"/>
      <c r="XBT33" s="800"/>
      <c r="XBU33" s="800"/>
      <c r="XBV33" s="800"/>
      <c r="XBW33" s="800"/>
      <c r="XBX33" s="800"/>
      <c r="XBY33" s="800"/>
      <c r="XBZ33" s="800"/>
      <c r="XCA33" s="800"/>
      <c r="XCB33" s="800"/>
      <c r="XCC33" s="800"/>
      <c r="XCD33" s="800"/>
      <c r="XCE33" s="800"/>
      <c r="XCF33" s="800"/>
      <c r="XCG33" s="800"/>
      <c r="XCH33" s="800"/>
      <c r="XCI33" s="800"/>
      <c r="XCJ33" s="800"/>
      <c r="XCK33" s="800"/>
      <c r="XCL33" s="800"/>
      <c r="XCM33" s="800"/>
      <c r="XCN33" s="800"/>
      <c r="XCO33" s="800"/>
      <c r="XCP33" s="800"/>
      <c r="XCQ33" s="800"/>
      <c r="XCR33" s="800"/>
      <c r="XCS33" s="800"/>
      <c r="XCT33" s="800"/>
      <c r="XCU33" s="800"/>
      <c r="XCV33" s="800"/>
      <c r="XCW33" s="800"/>
      <c r="XCX33" s="800"/>
      <c r="XCY33" s="800"/>
      <c r="XCZ33" s="800"/>
      <c r="XDA33" s="800"/>
      <c r="XDB33" s="800"/>
      <c r="XDC33" s="800"/>
      <c r="XDD33" s="800"/>
      <c r="XDE33" s="800"/>
      <c r="XDF33" s="800"/>
      <c r="XDG33" s="800"/>
      <c r="XDH33" s="800"/>
      <c r="XDI33" s="800"/>
      <c r="XDJ33" s="800"/>
      <c r="XDK33" s="800"/>
      <c r="XDL33" s="800"/>
      <c r="XDM33" s="800"/>
      <c r="XDN33" s="800"/>
      <c r="XDO33" s="800"/>
      <c r="XDP33" s="800"/>
      <c r="XDQ33" s="800"/>
      <c r="XDR33" s="800"/>
      <c r="XDS33" s="800"/>
      <c r="XDT33" s="800"/>
      <c r="XDU33" s="800"/>
      <c r="XDV33" s="800"/>
      <c r="XDW33" s="800"/>
      <c r="XDX33" s="800"/>
      <c r="XDY33" s="800"/>
      <c r="XDZ33" s="800"/>
      <c r="XEA33" s="800"/>
      <c r="XEB33" s="800"/>
      <c r="XEC33" s="800"/>
      <c r="XED33" s="800"/>
      <c r="XEE33" s="800"/>
      <c r="XEF33" s="800"/>
      <c r="XEG33" s="800"/>
      <c r="XEH33" s="800"/>
      <c r="XEI33" s="800"/>
      <c r="XEJ33" s="800"/>
      <c r="XEK33" s="800"/>
      <c r="XEL33" s="800"/>
      <c r="XEM33" s="800"/>
      <c r="XEN33" s="800"/>
      <c r="XEO33" s="800"/>
      <c r="XEP33" s="800"/>
      <c r="XEQ33" s="800"/>
      <c r="XER33" s="800"/>
      <c r="XES33" s="800"/>
      <c r="XET33" s="800"/>
      <c r="XEU33" s="800"/>
      <c r="XEV33" s="800"/>
      <c r="XEW33" s="800"/>
      <c r="XEX33" s="800"/>
      <c r="XEY33" s="800"/>
      <c r="XEZ33" s="800"/>
      <c r="XFA33" s="800"/>
      <c r="XFB33" s="800"/>
      <c r="XFC33" s="800"/>
      <c r="XFD33" s="800"/>
    </row>
    <row r="34" spans="1:17 16146:16384" s="802" customFormat="1" ht="15.75" customHeight="1">
      <c r="A34" s="886"/>
      <c r="B34" s="878"/>
      <c r="C34" s="878"/>
      <c r="D34" s="878"/>
      <c r="E34" s="878"/>
      <c r="F34" s="878"/>
      <c r="G34" s="878"/>
      <c r="H34" s="878"/>
      <c r="I34" s="878"/>
      <c r="J34" s="878"/>
      <c r="K34" s="878"/>
      <c r="L34" s="878"/>
      <c r="M34" s="879"/>
      <c r="N34" s="878"/>
      <c r="O34" s="878"/>
      <c r="P34" s="878"/>
      <c r="Q34" s="879"/>
      <c r="WVZ34" s="800"/>
      <c r="WWA34" s="800"/>
      <c r="WWB34" s="800"/>
      <c r="WWC34" s="800"/>
      <c r="WWD34" s="800"/>
      <c r="WWE34" s="800"/>
      <c r="WWF34" s="800"/>
      <c r="WWG34" s="800"/>
      <c r="WWH34" s="800"/>
      <c r="WWI34" s="800"/>
      <c r="WWJ34" s="800"/>
      <c r="WWK34" s="800"/>
      <c r="WWL34" s="800"/>
      <c r="WWM34" s="800"/>
      <c r="WWN34" s="800"/>
      <c r="WWO34" s="800"/>
      <c r="WWP34" s="800"/>
      <c r="WWQ34" s="800"/>
      <c r="WWR34" s="800"/>
      <c r="WWS34" s="800"/>
      <c r="WWT34" s="800"/>
      <c r="WWU34" s="800"/>
      <c r="WWV34" s="800"/>
      <c r="WWW34" s="800"/>
      <c r="WWX34" s="800"/>
      <c r="WWY34" s="800"/>
      <c r="WWZ34" s="800"/>
      <c r="WXA34" s="800"/>
      <c r="WXB34" s="800"/>
      <c r="WXC34" s="800"/>
      <c r="WXD34" s="800"/>
      <c r="WXE34" s="800"/>
      <c r="WXF34" s="800"/>
      <c r="WXG34" s="800"/>
      <c r="WXH34" s="800"/>
      <c r="WXI34" s="800"/>
      <c r="WXJ34" s="800"/>
      <c r="WXK34" s="800"/>
      <c r="WXL34" s="800"/>
      <c r="WXM34" s="800"/>
      <c r="WXN34" s="800"/>
      <c r="WXO34" s="800"/>
      <c r="WXP34" s="800"/>
      <c r="WXQ34" s="800"/>
      <c r="WXR34" s="800"/>
      <c r="WXS34" s="800"/>
      <c r="WXT34" s="800"/>
      <c r="WXU34" s="800"/>
      <c r="WXV34" s="800"/>
      <c r="WXW34" s="800"/>
      <c r="WXX34" s="800"/>
      <c r="WXY34" s="800"/>
      <c r="WXZ34" s="800"/>
      <c r="WYA34" s="800"/>
      <c r="WYB34" s="800"/>
      <c r="WYC34" s="800"/>
      <c r="WYD34" s="800"/>
      <c r="WYE34" s="800"/>
      <c r="WYF34" s="800"/>
      <c r="WYG34" s="800"/>
      <c r="WYH34" s="800"/>
      <c r="WYI34" s="800"/>
      <c r="WYJ34" s="800"/>
      <c r="WYK34" s="800"/>
      <c r="WYL34" s="800"/>
      <c r="WYM34" s="800"/>
      <c r="WYN34" s="800"/>
      <c r="WYO34" s="800"/>
      <c r="WYP34" s="800"/>
      <c r="WYQ34" s="800"/>
      <c r="WYR34" s="800"/>
      <c r="WYS34" s="800"/>
      <c r="WYT34" s="800"/>
      <c r="WYU34" s="800"/>
      <c r="WYV34" s="800"/>
      <c r="WYW34" s="800"/>
      <c r="WYX34" s="800"/>
      <c r="WYY34" s="800"/>
      <c r="WYZ34" s="800"/>
      <c r="WZA34" s="800"/>
      <c r="WZB34" s="800"/>
      <c r="WZC34" s="800"/>
      <c r="WZD34" s="800"/>
      <c r="WZE34" s="800"/>
      <c r="WZF34" s="800"/>
      <c r="WZG34" s="800"/>
      <c r="WZH34" s="800"/>
      <c r="WZI34" s="800"/>
      <c r="WZJ34" s="800"/>
      <c r="WZK34" s="800"/>
      <c r="WZL34" s="800"/>
      <c r="WZM34" s="800"/>
      <c r="WZN34" s="800"/>
      <c r="WZO34" s="800"/>
      <c r="WZP34" s="800"/>
      <c r="WZQ34" s="800"/>
      <c r="WZR34" s="800"/>
      <c r="WZS34" s="800"/>
      <c r="WZT34" s="800"/>
      <c r="WZU34" s="800"/>
      <c r="WZV34" s="800"/>
      <c r="WZW34" s="800"/>
      <c r="WZX34" s="800"/>
      <c r="WZY34" s="800"/>
      <c r="WZZ34" s="800"/>
      <c r="XAA34" s="800"/>
      <c r="XAB34" s="800"/>
      <c r="XAC34" s="800"/>
      <c r="XAD34" s="800"/>
      <c r="XAE34" s="800"/>
      <c r="XAF34" s="800"/>
      <c r="XAG34" s="800"/>
      <c r="XAH34" s="800"/>
      <c r="XAI34" s="800"/>
      <c r="XAJ34" s="800"/>
      <c r="XAK34" s="800"/>
      <c r="XAL34" s="800"/>
      <c r="XAM34" s="800"/>
      <c r="XAN34" s="800"/>
      <c r="XAO34" s="800"/>
      <c r="XAP34" s="800"/>
      <c r="XAQ34" s="800"/>
      <c r="XAR34" s="800"/>
      <c r="XAS34" s="800"/>
      <c r="XAT34" s="800"/>
      <c r="XAU34" s="800"/>
      <c r="XAV34" s="800"/>
      <c r="XAW34" s="800"/>
      <c r="XAX34" s="800"/>
      <c r="XAY34" s="800"/>
      <c r="XAZ34" s="800"/>
      <c r="XBA34" s="800"/>
      <c r="XBB34" s="800"/>
      <c r="XBC34" s="800"/>
      <c r="XBD34" s="800"/>
      <c r="XBE34" s="800"/>
      <c r="XBF34" s="800"/>
      <c r="XBG34" s="800"/>
      <c r="XBH34" s="800"/>
      <c r="XBI34" s="800"/>
      <c r="XBJ34" s="800"/>
      <c r="XBK34" s="800"/>
      <c r="XBL34" s="800"/>
      <c r="XBM34" s="800"/>
      <c r="XBN34" s="800"/>
      <c r="XBO34" s="800"/>
      <c r="XBP34" s="800"/>
      <c r="XBQ34" s="800"/>
      <c r="XBR34" s="800"/>
      <c r="XBS34" s="800"/>
      <c r="XBT34" s="800"/>
      <c r="XBU34" s="800"/>
      <c r="XBV34" s="800"/>
      <c r="XBW34" s="800"/>
      <c r="XBX34" s="800"/>
      <c r="XBY34" s="800"/>
      <c r="XBZ34" s="800"/>
      <c r="XCA34" s="800"/>
      <c r="XCB34" s="800"/>
      <c r="XCC34" s="800"/>
      <c r="XCD34" s="800"/>
      <c r="XCE34" s="800"/>
      <c r="XCF34" s="800"/>
      <c r="XCG34" s="800"/>
      <c r="XCH34" s="800"/>
      <c r="XCI34" s="800"/>
      <c r="XCJ34" s="800"/>
      <c r="XCK34" s="800"/>
      <c r="XCL34" s="800"/>
      <c r="XCM34" s="800"/>
      <c r="XCN34" s="800"/>
      <c r="XCO34" s="800"/>
      <c r="XCP34" s="800"/>
      <c r="XCQ34" s="800"/>
      <c r="XCR34" s="800"/>
      <c r="XCS34" s="800"/>
      <c r="XCT34" s="800"/>
      <c r="XCU34" s="800"/>
      <c r="XCV34" s="800"/>
      <c r="XCW34" s="800"/>
      <c r="XCX34" s="800"/>
      <c r="XCY34" s="800"/>
      <c r="XCZ34" s="800"/>
      <c r="XDA34" s="800"/>
      <c r="XDB34" s="800"/>
      <c r="XDC34" s="800"/>
      <c r="XDD34" s="800"/>
      <c r="XDE34" s="800"/>
      <c r="XDF34" s="800"/>
      <c r="XDG34" s="800"/>
      <c r="XDH34" s="800"/>
      <c r="XDI34" s="800"/>
      <c r="XDJ34" s="800"/>
      <c r="XDK34" s="800"/>
      <c r="XDL34" s="800"/>
      <c r="XDM34" s="800"/>
      <c r="XDN34" s="800"/>
      <c r="XDO34" s="800"/>
      <c r="XDP34" s="800"/>
      <c r="XDQ34" s="800"/>
      <c r="XDR34" s="800"/>
      <c r="XDS34" s="800"/>
      <c r="XDT34" s="800"/>
      <c r="XDU34" s="800"/>
      <c r="XDV34" s="800"/>
      <c r="XDW34" s="800"/>
      <c r="XDX34" s="800"/>
      <c r="XDY34" s="800"/>
      <c r="XDZ34" s="800"/>
      <c r="XEA34" s="800"/>
      <c r="XEB34" s="800"/>
      <c r="XEC34" s="800"/>
      <c r="XED34" s="800"/>
      <c r="XEE34" s="800"/>
      <c r="XEF34" s="800"/>
      <c r="XEG34" s="800"/>
      <c r="XEH34" s="800"/>
      <c r="XEI34" s="800"/>
      <c r="XEJ34" s="800"/>
      <c r="XEK34" s="800"/>
      <c r="XEL34" s="800"/>
      <c r="XEM34" s="800"/>
      <c r="XEN34" s="800"/>
      <c r="XEO34" s="800"/>
      <c r="XEP34" s="800"/>
      <c r="XEQ34" s="800"/>
      <c r="XER34" s="800"/>
      <c r="XES34" s="800"/>
      <c r="XET34" s="800"/>
      <c r="XEU34" s="800"/>
      <c r="XEV34" s="800"/>
      <c r="XEW34" s="800"/>
      <c r="XEX34" s="800"/>
      <c r="XEY34" s="800"/>
      <c r="XEZ34" s="800"/>
      <c r="XFA34" s="800"/>
      <c r="XFB34" s="800"/>
      <c r="XFC34" s="800"/>
      <c r="XFD34" s="800"/>
    </row>
    <row r="35" spans="1:17 16146:16384" s="802" customFormat="1" ht="15.75" customHeight="1">
      <c r="A35" s="886"/>
      <c r="B35" s="878"/>
      <c r="C35" s="878"/>
      <c r="D35" s="878"/>
      <c r="E35" s="878"/>
      <c r="F35" s="878"/>
      <c r="G35" s="878"/>
      <c r="H35" s="878"/>
      <c r="I35" s="878"/>
      <c r="J35" s="878"/>
      <c r="K35" s="878"/>
      <c r="L35" s="878"/>
      <c r="M35" s="879"/>
      <c r="N35" s="878"/>
      <c r="O35" s="878"/>
      <c r="P35" s="878"/>
      <c r="Q35" s="879"/>
      <c r="WVZ35" s="800"/>
      <c r="WWA35" s="800"/>
      <c r="WWB35" s="800"/>
      <c r="WWC35" s="800"/>
      <c r="WWD35" s="800"/>
      <c r="WWE35" s="800"/>
      <c r="WWF35" s="800"/>
      <c r="WWG35" s="800"/>
      <c r="WWH35" s="800"/>
      <c r="WWI35" s="800"/>
      <c r="WWJ35" s="800"/>
      <c r="WWK35" s="800"/>
      <c r="WWL35" s="800"/>
      <c r="WWM35" s="800"/>
      <c r="WWN35" s="800"/>
      <c r="WWO35" s="800"/>
      <c r="WWP35" s="800"/>
      <c r="WWQ35" s="800"/>
      <c r="WWR35" s="800"/>
      <c r="WWS35" s="800"/>
      <c r="WWT35" s="800"/>
      <c r="WWU35" s="800"/>
      <c r="WWV35" s="800"/>
      <c r="WWW35" s="800"/>
      <c r="WWX35" s="800"/>
      <c r="WWY35" s="800"/>
      <c r="WWZ35" s="800"/>
      <c r="WXA35" s="800"/>
      <c r="WXB35" s="800"/>
      <c r="WXC35" s="800"/>
      <c r="WXD35" s="800"/>
      <c r="WXE35" s="800"/>
      <c r="WXF35" s="800"/>
      <c r="WXG35" s="800"/>
      <c r="WXH35" s="800"/>
      <c r="WXI35" s="800"/>
      <c r="WXJ35" s="800"/>
      <c r="WXK35" s="800"/>
      <c r="WXL35" s="800"/>
      <c r="WXM35" s="800"/>
      <c r="WXN35" s="800"/>
      <c r="WXO35" s="800"/>
      <c r="WXP35" s="800"/>
      <c r="WXQ35" s="800"/>
      <c r="WXR35" s="800"/>
      <c r="WXS35" s="800"/>
      <c r="WXT35" s="800"/>
      <c r="WXU35" s="800"/>
      <c r="WXV35" s="800"/>
      <c r="WXW35" s="800"/>
      <c r="WXX35" s="800"/>
      <c r="WXY35" s="800"/>
      <c r="WXZ35" s="800"/>
      <c r="WYA35" s="800"/>
      <c r="WYB35" s="800"/>
      <c r="WYC35" s="800"/>
      <c r="WYD35" s="800"/>
      <c r="WYE35" s="800"/>
      <c r="WYF35" s="800"/>
      <c r="WYG35" s="800"/>
      <c r="WYH35" s="800"/>
      <c r="WYI35" s="800"/>
      <c r="WYJ35" s="800"/>
      <c r="WYK35" s="800"/>
      <c r="WYL35" s="800"/>
      <c r="WYM35" s="800"/>
      <c r="WYN35" s="800"/>
      <c r="WYO35" s="800"/>
      <c r="WYP35" s="800"/>
      <c r="WYQ35" s="800"/>
      <c r="WYR35" s="800"/>
      <c r="WYS35" s="800"/>
      <c r="WYT35" s="800"/>
      <c r="WYU35" s="800"/>
      <c r="WYV35" s="800"/>
      <c r="WYW35" s="800"/>
      <c r="WYX35" s="800"/>
      <c r="WYY35" s="800"/>
      <c r="WYZ35" s="800"/>
      <c r="WZA35" s="800"/>
      <c r="WZB35" s="800"/>
      <c r="WZC35" s="800"/>
      <c r="WZD35" s="800"/>
      <c r="WZE35" s="800"/>
      <c r="WZF35" s="800"/>
      <c r="WZG35" s="800"/>
      <c r="WZH35" s="800"/>
      <c r="WZI35" s="800"/>
      <c r="WZJ35" s="800"/>
      <c r="WZK35" s="800"/>
      <c r="WZL35" s="800"/>
      <c r="WZM35" s="800"/>
      <c r="WZN35" s="800"/>
      <c r="WZO35" s="800"/>
      <c r="WZP35" s="800"/>
      <c r="WZQ35" s="800"/>
      <c r="WZR35" s="800"/>
      <c r="WZS35" s="800"/>
      <c r="WZT35" s="800"/>
      <c r="WZU35" s="800"/>
      <c r="WZV35" s="800"/>
      <c r="WZW35" s="800"/>
      <c r="WZX35" s="800"/>
      <c r="WZY35" s="800"/>
      <c r="WZZ35" s="800"/>
      <c r="XAA35" s="800"/>
      <c r="XAB35" s="800"/>
      <c r="XAC35" s="800"/>
      <c r="XAD35" s="800"/>
      <c r="XAE35" s="800"/>
      <c r="XAF35" s="800"/>
      <c r="XAG35" s="800"/>
      <c r="XAH35" s="800"/>
      <c r="XAI35" s="800"/>
      <c r="XAJ35" s="800"/>
      <c r="XAK35" s="800"/>
      <c r="XAL35" s="800"/>
      <c r="XAM35" s="800"/>
      <c r="XAN35" s="800"/>
      <c r="XAO35" s="800"/>
      <c r="XAP35" s="800"/>
      <c r="XAQ35" s="800"/>
      <c r="XAR35" s="800"/>
      <c r="XAS35" s="800"/>
      <c r="XAT35" s="800"/>
      <c r="XAU35" s="800"/>
      <c r="XAV35" s="800"/>
      <c r="XAW35" s="800"/>
      <c r="XAX35" s="800"/>
      <c r="XAY35" s="800"/>
      <c r="XAZ35" s="800"/>
      <c r="XBA35" s="800"/>
      <c r="XBB35" s="800"/>
      <c r="XBC35" s="800"/>
      <c r="XBD35" s="800"/>
      <c r="XBE35" s="800"/>
      <c r="XBF35" s="800"/>
      <c r="XBG35" s="800"/>
      <c r="XBH35" s="800"/>
      <c r="XBI35" s="800"/>
      <c r="XBJ35" s="800"/>
      <c r="XBK35" s="800"/>
      <c r="XBL35" s="800"/>
      <c r="XBM35" s="800"/>
      <c r="XBN35" s="800"/>
      <c r="XBO35" s="800"/>
      <c r="XBP35" s="800"/>
      <c r="XBQ35" s="800"/>
      <c r="XBR35" s="800"/>
      <c r="XBS35" s="800"/>
      <c r="XBT35" s="800"/>
      <c r="XBU35" s="800"/>
      <c r="XBV35" s="800"/>
      <c r="XBW35" s="800"/>
      <c r="XBX35" s="800"/>
      <c r="XBY35" s="800"/>
      <c r="XBZ35" s="800"/>
      <c r="XCA35" s="800"/>
      <c r="XCB35" s="800"/>
      <c r="XCC35" s="800"/>
      <c r="XCD35" s="800"/>
      <c r="XCE35" s="800"/>
      <c r="XCF35" s="800"/>
      <c r="XCG35" s="800"/>
      <c r="XCH35" s="800"/>
      <c r="XCI35" s="800"/>
      <c r="XCJ35" s="800"/>
      <c r="XCK35" s="800"/>
      <c r="XCL35" s="800"/>
      <c r="XCM35" s="800"/>
      <c r="XCN35" s="800"/>
      <c r="XCO35" s="800"/>
      <c r="XCP35" s="800"/>
      <c r="XCQ35" s="800"/>
      <c r="XCR35" s="800"/>
      <c r="XCS35" s="800"/>
      <c r="XCT35" s="800"/>
      <c r="XCU35" s="800"/>
      <c r="XCV35" s="800"/>
      <c r="XCW35" s="800"/>
      <c r="XCX35" s="800"/>
      <c r="XCY35" s="800"/>
      <c r="XCZ35" s="800"/>
      <c r="XDA35" s="800"/>
      <c r="XDB35" s="800"/>
      <c r="XDC35" s="800"/>
      <c r="XDD35" s="800"/>
      <c r="XDE35" s="800"/>
      <c r="XDF35" s="800"/>
      <c r="XDG35" s="800"/>
      <c r="XDH35" s="800"/>
      <c r="XDI35" s="800"/>
      <c r="XDJ35" s="800"/>
      <c r="XDK35" s="800"/>
      <c r="XDL35" s="800"/>
      <c r="XDM35" s="800"/>
      <c r="XDN35" s="800"/>
      <c r="XDO35" s="800"/>
      <c r="XDP35" s="800"/>
      <c r="XDQ35" s="800"/>
      <c r="XDR35" s="800"/>
      <c r="XDS35" s="800"/>
      <c r="XDT35" s="800"/>
      <c r="XDU35" s="800"/>
      <c r="XDV35" s="800"/>
      <c r="XDW35" s="800"/>
      <c r="XDX35" s="800"/>
      <c r="XDY35" s="800"/>
      <c r="XDZ35" s="800"/>
      <c r="XEA35" s="800"/>
      <c r="XEB35" s="800"/>
      <c r="XEC35" s="800"/>
      <c r="XED35" s="800"/>
      <c r="XEE35" s="800"/>
      <c r="XEF35" s="800"/>
      <c r="XEG35" s="800"/>
      <c r="XEH35" s="800"/>
      <c r="XEI35" s="800"/>
      <c r="XEJ35" s="800"/>
      <c r="XEK35" s="800"/>
      <c r="XEL35" s="800"/>
      <c r="XEM35" s="800"/>
      <c r="XEN35" s="800"/>
      <c r="XEO35" s="800"/>
      <c r="XEP35" s="800"/>
      <c r="XEQ35" s="800"/>
      <c r="XER35" s="800"/>
      <c r="XES35" s="800"/>
      <c r="XET35" s="800"/>
      <c r="XEU35" s="800"/>
      <c r="XEV35" s="800"/>
      <c r="XEW35" s="800"/>
      <c r="XEX35" s="800"/>
      <c r="XEY35" s="800"/>
      <c r="XEZ35" s="800"/>
      <c r="XFA35" s="800"/>
      <c r="XFB35" s="800"/>
      <c r="XFC35" s="800"/>
      <c r="XFD35" s="800"/>
    </row>
    <row r="36" spans="1:17 16146:16384" s="802" customFormat="1" ht="15.75" customHeight="1">
      <c r="A36" s="885"/>
      <c r="B36" s="878"/>
      <c r="C36" s="878"/>
      <c r="D36" s="878"/>
      <c r="E36" s="878"/>
      <c r="F36" s="878"/>
      <c r="G36" s="878"/>
      <c r="H36" s="878"/>
      <c r="I36" s="878"/>
      <c r="J36" s="878"/>
      <c r="K36" s="878"/>
      <c r="L36" s="878"/>
      <c r="M36" s="879"/>
      <c r="N36" s="878"/>
      <c r="O36" s="878"/>
      <c r="P36" s="878"/>
      <c r="Q36" s="879"/>
      <c r="WVZ36" s="800"/>
      <c r="WWA36" s="800"/>
      <c r="WWB36" s="800"/>
      <c r="WWC36" s="800"/>
      <c r="WWD36" s="800"/>
      <c r="WWE36" s="800"/>
      <c r="WWF36" s="800"/>
      <c r="WWG36" s="800"/>
      <c r="WWH36" s="800"/>
      <c r="WWI36" s="800"/>
      <c r="WWJ36" s="800"/>
      <c r="WWK36" s="800"/>
      <c r="WWL36" s="800"/>
      <c r="WWM36" s="800"/>
      <c r="WWN36" s="800"/>
      <c r="WWO36" s="800"/>
      <c r="WWP36" s="800"/>
      <c r="WWQ36" s="800"/>
      <c r="WWR36" s="800"/>
      <c r="WWS36" s="800"/>
      <c r="WWT36" s="800"/>
      <c r="WWU36" s="800"/>
      <c r="WWV36" s="800"/>
      <c r="WWW36" s="800"/>
      <c r="WWX36" s="800"/>
      <c r="WWY36" s="800"/>
      <c r="WWZ36" s="800"/>
      <c r="WXA36" s="800"/>
      <c r="WXB36" s="800"/>
      <c r="WXC36" s="800"/>
      <c r="WXD36" s="800"/>
      <c r="WXE36" s="800"/>
      <c r="WXF36" s="800"/>
      <c r="WXG36" s="800"/>
      <c r="WXH36" s="800"/>
      <c r="WXI36" s="800"/>
      <c r="WXJ36" s="800"/>
      <c r="WXK36" s="800"/>
      <c r="WXL36" s="800"/>
      <c r="WXM36" s="800"/>
      <c r="WXN36" s="800"/>
      <c r="WXO36" s="800"/>
      <c r="WXP36" s="800"/>
      <c r="WXQ36" s="800"/>
      <c r="WXR36" s="800"/>
      <c r="WXS36" s="800"/>
      <c r="WXT36" s="800"/>
      <c r="WXU36" s="800"/>
      <c r="WXV36" s="800"/>
      <c r="WXW36" s="800"/>
      <c r="WXX36" s="800"/>
      <c r="WXY36" s="800"/>
      <c r="WXZ36" s="800"/>
      <c r="WYA36" s="800"/>
      <c r="WYB36" s="800"/>
      <c r="WYC36" s="800"/>
      <c r="WYD36" s="800"/>
      <c r="WYE36" s="800"/>
      <c r="WYF36" s="800"/>
      <c r="WYG36" s="800"/>
      <c r="WYH36" s="800"/>
      <c r="WYI36" s="800"/>
      <c r="WYJ36" s="800"/>
      <c r="WYK36" s="800"/>
      <c r="WYL36" s="800"/>
      <c r="WYM36" s="800"/>
      <c r="WYN36" s="800"/>
      <c r="WYO36" s="800"/>
      <c r="WYP36" s="800"/>
      <c r="WYQ36" s="800"/>
      <c r="WYR36" s="800"/>
      <c r="WYS36" s="800"/>
      <c r="WYT36" s="800"/>
      <c r="WYU36" s="800"/>
      <c r="WYV36" s="800"/>
      <c r="WYW36" s="800"/>
      <c r="WYX36" s="800"/>
      <c r="WYY36" s="800"/>
      <c r="WYZ36" s="800"/>
      <c r="WZA36" s="800"/>
      <c r="WZB36" s="800"/>
      <c r="WZC36" s="800"/>
      <c r="WZD36" s="800"/>
      <c r="WZE36" s="800"/>
      <c r="WZF36" s="800"/>
      <c r="WZG36" s="800"/>
      <c r="WZH36" s="800"/>
      <c r="WZI36" s="800"/>
      <c r="WZJ36" s="800"/>
      <c r="WZK36" s="800"/>
      <c r="WZL36" s="800"/>
      <c r="WZM36" s="800"/>
      <c r="WZN36" s="800"/>
      <c r="WZO36" s="800"/>
      <c r="WZP36" s="800"/>
      <c r="WZQ36" s="800"/>
      <c r="WZR36" s="800"/>
      <c r="WZS36" s="800"/>
      <c r="WZT36" s="800"/>
      <c r="WZU36" s="800"/>
      <c r="WZV36" s="800"/>
      <c r="WZW36" s="800"/>
      <c r="WZX36" s="800"/>
      <c r="WZY36" s="800"/>
      <c r="WZZ36" s="800"/>
      <c r="XAA36" s="800"/>
      <c r="XAB36" s="800"/>
      <c r="XAC36" s="800"/>
      <c r="XAD36" s="800"/>
      <c r="XAE36" s="800"/>
      <c r="XAF36" s="800"/>
      <c r="XAG36" s="800"/>
      <c r="XAH36" s="800"/>
      <c r="XAI36" s="800"/>
      <c r="XAJ36" s="800"/>
      <c r="XAK36" s="800"/>
      <c r="XAL36" s="800"/>
      <c r="XAM36" s="800"/>
      <c r="XAN36" s="800"/>
      <c r="XAO36" s="800"/>
      <c r="XAP36" s="800"/>
      <c r="XAQ36" s="800"/>
      <c r="XAR36" s="800"/>
      <c r="XAS36" s="800"/>
      <c r="XAT36" s="800"/>
      <c r="XAU36" s="800"/>
      <c r="XAV36" s="800"/>
      <c r="XAW36" s="800"/>
      <c r="XAX36" s="800"/>
      <c r="XAY36" s="800"/>
      <c r="XAZ36" s="800"/>
      <c r="XBA36" s="800"/>
      <c r="XBB36" s="800"/>
      <c r="XBC36" s="800"/>
      <c r="XBD36" s="800"/>
      <c r="XBE36" s="800"/>
      <c r="XBF36" s="800"/>
      <c r="XBG36" s="800"/>
      <c r="XBH36" s="800"/>
      <c r="XBI36" s="800"/>
      <c r="XBJ36" s="800"/>
      <c r="XBK36" s="800"/>
      <c r="XBL36" s="800"/>
      <c r="XBM36" s="800"/>
      <c r="XBN36" s="800"/>
      <c r="XBO36" s="800"/>
      <c r="XBP36" s="800"/>
      <c r="XBQ36" s="800"/>
      <c r="XBR36" s="800"/>
      <c r="XBS36" s="800"/>
      <c r="XBT36" s="800"/>
      <c r="XBU36" s="800"/>
      <c r="XBV36" s="800"/>
      <c r="XBW36" s="800"/>
      <c r="XBX36" s="800"/>
      <c r="XBY36" s="800"/>
      <c r="XBZ36" s="800"/>
      <c r="XCA36" s="800"/>
      <c r="XCB36" s="800"/>
      <c r="XCC36" s="800"/>
      <c r="XCD36" s="800"/>
      <c r="XCE36" s="800"/>
      <c r="XCF36" s="800"/>
      <c r="XCG36" s="800"/>
      <c r="XCH36" s="800"/>
      <c r="XCI36" s="800"/>
      <c r="XCJ36" s="800"/>
      <c r="XCK36" s="800"/>
      <c r="XCL36" s="800"/>
      <c r="XCM36" s="800"/>
      <c r="XCN36" s="800"/>
      <c r="XCO36" s="800"/>
      <c r="XCP36" s="800"/>
      <c r="XCQ36" s="800"/>
      <c r="XCR36" s="800"/>
      <c r="XCS36" s="800"/>
      <c r="XCT36" s="800"/>
      <c r="XCU36" s="800"/>
      <c r="XCV36" s="800"/>
      <c r="XCW36" s="800"/>
      <c r="XCX36" s="800"/>
      <c r="XCY36" s="800"/>
      <c r="XCZ36" s="800"/>
      <c r="XDA36" s="800"/>
      <c r="XDB36" s="800"/>
      <c r="XDC36" s="800"/>
      <c r="XDD36" s="800"/>
      <c r="XDE36" s="800"/>
      <c r="XDF36" s="800"/>
      <c r="XDG36" s="800"/>
      <c r="XDH36" s="800"/>
      <c r="XDI36" s="800"/>
      <c r="XDJ36" s="800"/>
      <c r="XDK36" s="800"/>
      <c r="XDL36" s="800"/>
      <c r="XDM36" s="800"/>
      <c r="XDN36" s="800"/>
      <c r="XDO36" s="800"/>
      <c r="XDP36" s="800"/>
      <c r="XDQ36" s="800"/>
      <c r="XDR36" s="800"/>
      <c r="XDS36" s="800"/>
      <c r="XDT36" s="800"/>
      <c r="XDU36" s="800"/>
      <c r="XDV36" s="800"/>
      <c r="XDW36" s="800"/>
      <c r="XDX36" s="800"/>
      <c r="XDY36" s="800"/>
      <c r="XDZ36" s="800"/>
      <c r="XEA36" s="800"/>
      <c r="XEB36" s="800"/>
      <c r="XEC36" s="800"/>
      <c r="XED36" s="800"/>
      <c r="XEE36" s="800"/>
      <c r="XEF36" s="800"/>
      <c r="XEG36" s="800"/>
      <c r="XEH36" s="800"/>
      <c r="XEI36" s="800"/>
      <c r="XEJ36" s="800"/>
      <c r="XEK36" s="800"/>
      <c r="XEL36" s="800"/>
      <c r="XEM36" s="800"/>
      <c r="XEN36" s="800"/>
      <c r="XEO36" s="800"/>
      <c r="XEP36" s="800"/>
      <c r="XEQ36" s="800"/>
      <c r="XER36" s="800"/>
      <c r="XES36" s="800"/>
      <c r="XET36" s="800"/>
      <c r="XEU36" s="800"/>
      <c r="XEV36" s="800"/>
      <c r="XEW36" s="800"/>
      <c r="XEX36" s="800"/>
      <c r="XEY36" s="800"/>
      <c r="XEZ36" s="800"/>
      <c r="XFA36" s="800"/>
      <c r="XFB36" s="800"/>
      <c r="XFC36" s="800"/>
      <c r="XFD36" s="800"/>
    </row>
    <row r="37" spans="1:17 16146:16384" s="802" customFormat="1" ht="15.75" customHeight="1">
      <c r="A37" s="885"/>
      <c r="B37" s="878"/>
      <c r="C37" s="878"/>
      <c r="D37" s="878"/>
      <c r="E37" s="878"/>
      <c r="F37" s="878"/>
      <c r="G37" s="878"/>
      <c r="H37" s="878"/>
      <c r="I37" s="878"/>
      <c r="J37" s="878"/>
      <c r="K37" s="878"/>
      <c r="L37" s="878"/>
      <c r="M37" s="879"/>
      <c r="N37" s="878"/>
      <c r="O37" s="878"/>
      <c r="P37" s="878"/>
      <c r="Q37" s="879"/>
      <c r="WVZ37" s="800"/>
      <c r="WWA37" s="800"/>
      <c r="WWB37" s="800"/>
      <c r="WWC37" s="800"/>
      <c r="WWD37" s="800"/>
      <c r="WWE37" s="800"/>
      <c r="WWF37" s="800"/>
      <c r="WWG37" s="800"/>
      <c r="WWH37" s="800"/>
      <c r="WWI37" s="800"/>
      <c r="WWJ37" s="800"/>
      <c r="WWK37" s="800"/>
      <c r="WWL37" s="800"/>
      <c r="WWM37" s="800"/>
      <c r="WWN37" s="800"/>
      <c r="WWO37" s="800"/>
      <c r="WWP37" s="800"/>
      <c r="WWQ37" s="800"/>
      <c r="WWR37" s="800"/>
      <c r="WWS37" s="800"/>
      <c r="WWT37" s="800"/>
      <c r="WWU37" s="800"/>
      <c r="WWV37" s="800"/>
      <c r="WWW37" s="800"/>
      <c r="WWX37" s="800"/>
      <c r="WWY37" s="800"/>
      <c r="WWZ37" s="800"/>
      <c r="WXA37" s="800"/>
      <c r="WXB37" s="800"/>
      <c r="WXC37" s="800"/>
      <c r="WXD37" s="800"/>
      <c r="WXE37" s="800"/>
      <c r="WXF37" s="800"/>
      <c r="WXG37" s="800"/>
      <c r="WXH37" s="800"/>
      <c r="WXI37" s="800"/>
      <c r="WXJ37" s="800"/>
      <c r="WXK37" s="800"/>
      <c r="WXL37" s="800"/>
      <c r="WXM37" s="800"/>
      <c r="WXN37" s="800"/>
      <c r="WXO37" s="800"/>
      <c r="WXP37" s="800"/>
      <c r="WXQ37" s="800"/>
      <c r="WXR37" s="800"/>
      <c r="WXS37" s="800"/>
      <c r="WXT37" s="800"/>
      <c r="WXU37" s="800"/>
      <c r="WXV37" s="800"/>
      <c r="WXW37" s="800"/>
      <c r="WXX37" s="800"/>
      <c r="WXY37" s="800"/>
      <c r="WXZ37" s="800"/>
      <c r="WYA37" s="800"/>
      <c r="WYB37" s="800"/>
      <c r="WYC37" s="800"/>
      <c r="WYD37" s="800"/>
      <c r="WYE37" s="800"/>
      <c r="WYF37" s="800"/>
      <c r="WYG37" s="800"/>
      <c r="WYH37" s="800"/>
      <c r="WYI37" s="800"/>
      <c r="WYJ37" s="800"/>
      <c r="WYK37" s="800"/>
      <c r="WYL37" s="800"/>
      <c r="WYM37" s="800"/>
      <c r="WYN37" s="800"/>
      <c r="WYO37" s="800"/>
      <c r="WYP37" s="800"/>
      <c r="WYQ37" s="800"/>
      <c r="WYR37" s="800"/>
      <c r="WYS37" s="800"/>
      <c r="WYT37" s="800"/>
      <c r="WYU37" s="800"/>
      <c r="WYV37" s="800"/>
      <c r="WYW37" s="800"/>
      <c r="WYX37" s="800"/>
      <c r="WYY37" s="800"/>
      <c r="WYZ37" s="800"/>
      <c r="WZA37" s="800"/>
      <c r="WZB37" s="800"/>
      <c r="WZC37" s="800"/>
      <c r="WZD37" s="800"/>
      <c r="WZE37" s="800"/>
      <c r="WZF37" s="800"/>
      <c r="WZG37" s="800"/>
      <c r="WZH37" s="800"/>
      <c r="WZI37" s="800"/>
      <c r="WZJ37" s="800"/>
      <c r="WZK37" s="800"/>
      <c r="WZL37" s="800"/>
      <c r="WZM37" s="800"/>
      <c r="WZN37" s="800"/>
      <c r="WZO37" s="800"/>
      <c r="WZP37" s="800"/>
      <c r="WZQ37" s="800"/>
      <c r="WZR37" s="800"/>
      <c r="WZS37" s="800"/>
      <c r="WZT37" s="800"/>
      <c r="WZU37" s="800"/>
      <c r="WZV37" s="800"/>
      <c r="WZW37" s="800"/>
      <c r="WZX37" s="800"/>
      <c r="WZY37" s="800"/>
      <c r="WZZ37" s="800"/>
      <c r="XAA37" s="800"/>
      <c r="XAB37" s="800"/>
      <c r="XAC37" s="800"/>
      <c r="XAD37" s="800"/>
      <c r="XAE37" s="800"/>
      <c r="XAF37" s="800"/>
      <c r="XAG37" s="800"/>
      <c r="XAH37" s="800"/>
      <c r="XAI37" s="800"/>
      <c r="XAJ37" s="800"/>
      <c r="XAK37" s="800"/>
      <c r="XAL37" s="800"/>
      <c r="XAM37" s="800"/>
      <c r="XAN37" s="800"/>
      <c r="XAO37" s="800"/>
      <c r="XAP37" s="800"/>
      <c r="XAQ37" s="800"/>
      <c r="XAR37" s="800"/>
      <c r="XAS37" s="800"/>
      <c r="XAT37" s="800"/>
      <c r="XAU37" s="800"/>
      <c r="XAV37" s="800"/>
      <c r="XAW37" s="800"/>
      <c r="XAX37" s="800"/>
      <c r="XAY37" s="800"/>
      <c r="XAZ37" s="800"/>
      <c r="XBA37" s="800"/>
      <c r="XBB37" s="800"/>
      <c r="XBC37" s="800"/>
      <c r="XBD37" s="800"/>
      <c r="XBE37" s="800"/>
      <c r="XBF37" s="800"/>
      <c r="XBG37" s="800"/>
      <c r="XBH37" s="800"/>
      <c r="XBI37" s="800"/>
      <c r="XBJ37" s="800"/>
      <c r="XBK37" s="800"/>
      <c r="XBL37" s="800"/>
      <c r="XBM37" s="800"/>
      <c r="XBN37" s="800"/>
      <c r="XBO37" s="800"/>
      <c r="XBP37" s="800"/>
      <c r="XBQ37" s="800"/>
      <c r="XBR37" s="800"/>
      <c r="XBS37" s="800"/>
      <c r="XBT37" s="800"/>
      <c r="XBU37" s="800"/>
      <c r="XBV37" s="800"/>
      <c r="XBW37" s="800"/>
      <c r="XBX37" s="800"/>
      <c r="XBY37" s="800"/>
      <c r="XBZ37" s="800"/>
      <c r="XCA37" s="800"/>
      <c r="XCB37" s="800"/>
      <c r="XCC37" s="800"/>
      <c r="XCD37" s="800"/>
      <c r="XCE37" s="800"/>
      <c r="XCF37" s="800"/>
      <c r="XCG37" s="800"/>
      <c r="XCH37" s="800"/>
      <c r="XCI37" s="800"/>
      <c r="XCJ37" s="800"/>
      <c r="XCK37" s="800"/>
      <c r="XCL37" s="800"/>
      <c r="XCM37" s="800"/>
      <c r="XCN37" s="800"/>
      <c r="XCO37" s="800"/>
      <c r="XCP37" s="800"/>
      <c r="XCQ37" s="800"/>
      <c r="XCR37" s="800"/>
      <c r="XCS37" s="800"/>
      <c r="XCT37" s="800"/>
      <c r="XCU37" s="800"/>
      <c r="XCV37" s="800"/>
      <c r="XCW37" s="800"/>
      <c r="XCX37" s="800"/>
      <c r="XCY37" s="800"/>
      <c r="XCZ37" s="800"/>
      <c r="XDA37" s="800"/>
      <c r="XDB37" s="800"/>
      <c r="XDC37" s="800"/>
      <c r="XDD37" s="800"/>
      <c r="XDE37" s="800"/>
      <c r="XDF37" s="800"/>
      <c r="XDG37" s="800"/>
      <c r="XDH37" s="800"/>
      <c r="XDI37" s="800"/>
      <c r="XDJ37" s="800"/>
      <c r="XDK37" s="800"/>
      <c r="XDL37" s="800"/>
      <c r="XDM37" s="800"/>
      <c r="XDN37" s="800"/>
      <c r="XDO37" s="800"/>
      <c r="XDP37" s="800"/>
      <c r="XDQ37" s="800"/>
      <c r="XDR37" s="800"/>
      <c r="XDS37" s="800"/>
      <c r="XDT37" s="800"/>
      <c r="XDU37" s="800"/>
      <c r="XDV37" s="800"/>
      <c r="XDW37" s="800"/>
      <c r="XDX37" s="800"/>
      <c r="XDY37" s="800"/>
      <c r="XDZ37" s="800"/>
      <c r="XEA37" s="800"/>
      <c r="XEB37" s="800"/>
      <c r="XEC37" s="800"/>
      <c r="XED37" s="800"/>
      <c r="XEE37" s="800"/>
      <c r="XEF37" s="800"/>
      <c r="XEG37" s="800"/>
      <c r="XEH37" s="800"/>
      <c r="XEI37" s="800"/>
      <c r="XEJ37" s="800"/>
      <c r="XEK37" s="800"/>
      <c r="XEL37" s="800"/>
      <c r="XEM37" s="800"/>
      <c r="XEN37" s="800"/>
      <c r="XEO37" s="800"/>
      <c r="XEP37" s="800"/>
      <c r="XEQ37" s="800"/>
      <c r="XER37" s="800"/>
      <c r="XES37" s="800"/>
      <c r="XET37" s="800"/>
      <c r="XEU37" s="800"/>
      <c r="XEV37" s="800"/>
      <c r="XEW37" s="800"/>
      <c r="XEX37" s="800"/>
      <c r="XEY37" s="800"/>
      <c r="XEZ37" s="800"/>
      <c r="XFA37" s="800"/>
      <c r="XFB37" s="800"/>
      <c r="XFC37" s="800"/>
      <c r="XFD37" s="800"/>
    </row>
    <row r="38" spans="1:17 16146:16384" ht="19.5" customHeight="1">
      <c r="A38" s="805"/>
      <c r="B38" s="802"/>
      <c r="C38" s="802"/>
      <c r="E38" s="850"/>
      <c r="F38" s="850"/>
      <c r="H38" s="850"/>
      <c r="I38" s="850"/>
      <c r="K38" s="802"/>
      <c r="L38" s="802"/>
      <c r="M38" s="850"/>
      <c r="N38" s="887"/>
    </row>
    <row r="39" spans="1:17 16146:16384" ht="13.5" customHeight="1">
      <c r="A39" s="805" t="s">
        <v>865</v>
      </c>
      <c r="B39" s="802"/>
      <c r="C39" s="802"/>
      <c r="E39" s="805" t="s">
        <v>821</v>
      </c>
      <c r="F39" s="802"/>
      <c r="I39" s="802" t="s">
        <v>822</v>
      </c>
      <c r="J39" s="802"/>
      <c r="L39" s="802"/>
      <c r="N39" s="850" t="s">
        <v>1068</v>
      </c>
      <c r="O39" s="802"/>
    </row>
    <row r="40" spans="1:17 16146:16384" ht="13.5" customHeight="1">
      <c r="F40" s="802"/>
      <c r="I40" s="802" t="s">
        <v>825</v>
      </c>
      <c r="J40" s="802"/>
      <c r="K40" s="805"/>
      <c r="L40" s="802"/>
      <c r="N40" s="802"/>
      <c r="O40" s="802"/>
    </row>
    <row r="41" spans="1:17 16146:16384" ht="33" customHeight="1">
      <c r="A41" s="1850" t="s">
        <v>1644</v>
      </c>
      <c r="B41" s="1850"/>
      <c r="C41" s="1850"/>
      <c r="D41" s="1850"/>
      <c r="E41" s="1850"/>
      <c r="F41" s="1850"/>
      <c r="G41" s="1850"/>
      <c r="H41" s="1850"/>
      <c r="I41" s="1850"/>
      <c r="J41" s="1850"/>
      <c r="K41" s="1850"/>
      <c r="L41" s="1850"/>
      <c r="M41" s="1850"/>
      <c r="N41" s="888"/>
      <c r="O41" s="888"/>
      <c r="P41" s="888"/>
      <c r="Q41" s="888"/>
    </row>
  </sheetData>
  <mergeCells count="27">
    <mergeCell ref="A1:A2"/>
    <mergeCell ref="N1:O2"/>
    <mergeCell ref="P1:Q2"/>
    <mergeCell ref="N3:O3"/>
    <mergeCell ref="P3:Q3"/>
    <mergeCell ref="Q8:Q9"/>
    <mergeCell ref="A4:Q4"/>
    <mergeCell ref="G5:J5"/>
    <mergeCell ref="P5:Q5"/>
    <mergeCell ref="A6:A9"/>
    <mergeCell ref="B6:M6"/>
    <mergeCell ref="N6:Q7"/>
    <mergeCell ref="B7:E7"/>
    <mergeCell ref="F7:I7"/>
    <mergeCell ref="J7:M7"/>
    <mergeCell ref="B8:B9"/>
    <mergeCell ref="C8:C9"/>
    <mergeCell ref="E8:E9"/>
    <mergeCell ref="F8:F9"/>
    <mergeCell ref="G8:G9"/>
    <mergeCell ref="I8:I9"/>
    <mergeCell ref="A41:M41"/>
    <mergeCell ref="K8:K9"/>
    <mergeCell ref="M8:M9"/>
    <mergeCell ref="N8:N9"/>
    <mergeCell ref="O8:O9"/>
    <mergeCell ref="J8:J9"/>
  </mergeCells>
  <phoneticPr fontId="177" type="noConversion"/>
  <hyperlinks>
    <hyperlink ref="R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O19"/>
  <sheetViews>
    <sheetView zoomScaleNormal="100" workbookViewId="0">
      <selection sqref="A1:AN1"/>
    </sheetView>
  </sheetViews>
  <sheetFormatPr defaultColWidth="8" defaultRowHeight="16.5"/>
  <cols>
    <col min="1" max="1" width="11.375" style="85" customWidth="1"/>
    <col min="2" max="2" width="4.25" style="85" customWidth="1"/>
    <col min="3" max="3" width="3.125" style="85" customWidth="1"/>
    <col min="4" max="4" width="3.375" style="85" customWidth="1"/>
    <col min="5" max="5" width="2.625" style="85" customWidth="1"/>
    <col min="6" max="6" width="3.75" style="85" customWidth="1"/>
    <col min="7" max="8" width="2.375" style="85" customWidth="1"/>
    <col min="9" max="9" width="3.75" style="85" customWidth="1"/>
    <col min="10" max="11" width="2.375" style="85" customWidth="1"/>
    <col min="12" max="12" width="3.75" style="85" customWidth="1"/>
    <col min="13" max="13" width="2.625" style="85" customWidth="1"/>
    <col min="14" max="15" width="3.75" style="85" customWidth="1"/>
    <col min="16" max="17" width="2.625" style="85" customWidth="1"/>
    <col min="18" max="19" width="3.75" style="85" customWidth="1"/>
    <col min="20" max="21" width="2.625" style="85" customWidth="1"/>
    <col min="22" max="23" width="3.75" style="85" customWidth="1"/>
    <col min="24" max="24" width="2.625" style="85" customWidth="1"/>
    <col min="25" max="25" width="3.75" style="85" customWidth="1"/>
    <col min="26" max="27" width="2.625" style="85" customWidth="1"/>
    <col min="28" max="28" width="3.875" style="85" customWidth="1"/>
    <col min="29" max="30" width="2.625" style="85" customWidth="1"/>
    <col min="31" max="31" width="3.75" style="85" customWidth="1"/>
    <col min="32" max="40" width="2.625" style="85" customWidth="1"/>
    <col min="41" max="256" width="8" style="85"/>
    <col min="257" max="257" width="11.375" style="85" customWidth="1"/>
    <col min="258" max="258" width="4.25" style="85" customWidth="1"/>
    <col min="259" max="259" width="3.125" style="85" customWidth="1"/>
    <col min="260" max="260" width="3.375" style="85" customWidth="1"/>
    <col min="261" max="261" width="2.625" style="85" customWidth="1"/>
    <col min="262" max="262" width="3.75" style="85" customWidth="1"/>
    <col min="263" max="264" width="2.375" style="85" customWidth="1"/>
    <col min="265" max="265" width="3.75" style="85" customWidth="1"/>
    <col min="266" max="267" width="2.375" style="85" customWidth="1"/>
    <col min="268" max="268" width="3.75" style="85" customWidth="1"/>
    <col min="269" max="269" width="2.625" style="85" customWidth="1"/>
    <col min="270" max="271" width="3.75" style="85" customWidth="1"/>
    <col min="272" max="273" width="2.625" style="85" customWidth="1"/>
    <col min="274" max="275" width="3.75" style="85" customWidth="1"/>
    <col min="276" max="277" width="2.625" style="85" customWidth="1"/>
    <col min="278" max="279" width="3.75" style="85" customWidth="1"/>
    <col min="280" max="280" width="2.625" style="85" customWidth="1"/>
    <col min="281" max="281" width="3.75" style="85" customWidth="1"/>
    <col min="282" max="283" width="2.625" style="85" customWidth="1"/>
    <col min="284" max="284" width="3.875" style="85" customWidth="1"/>
    <col min="285" max="286" width="2.625" style="85" customWidth="1"/>
    <col min="287" max="287" width="3.75" style="85" customWidth="1"/>
    <col min="288" max="296" width="2.625" style="85" customWidth="1"/>
    <col min="297" max="512" width="8" style="85"/>
    <col min="513" max="513" width="11.375" style="85" customWidth="1"/>
    <col min="514" max="514" width="4.25" style="85" customWidth="1"/>
    <col min="515" max="515" width="3.125" style="85" customWidth="1"/>
    <col min="516" max="516" width="3.375" style="85" customWidth="1"/>
    <col min="517" max="517" width="2.625" style="85" customWidth="1"/>
    <col min="518" max="518" width="3.75" style="85" customWidth="1"/>
    <col min="519" max="520" width="2.375" style="85" customWidth="1"/>
    <col min="521" max="521" width="3.75" style="85" customWidth="1"/>
    <col min="522" max="523" width="2.375" style="85" customWidth="1"/>
    <col min="524" max="524" width="3.75" style="85" customWidth="1"/>
    <col min="525" max="525" width="2.625" style="85" customWidth="1"/>
    <col min="526" max="527" width="3.75" style="85" customWidth="1"/>
    <col min="528" max="529" width="2.625" style="85" customWidth="1"/>
    <col min="530" max="531" width="3.75" style="85" customWidth="1"/>
    <col min="532" max="533" width="2.625" style="85" customWidth="1"/>
    <col min="534" max="535" width="3.75" style="85" customWidth="1"/>
    <col min="536" max="536" width="2.625" style="85" customWidth="1"/>
    <col min="537" max="537" width="3.75" style="85" customWidth="1"/>
    <col min="538" max="539" width="2.625" style="85" customWidth="1"/>
    <col min="540" max="540" width="3.875" style="85" customWidth="1"/>
    <col min="541" max="542" width="2.625" style="85" customWidth="1"/>
    <col min="543" max="543" width="3.75" style="85" customWidth="1"/>
    <col min="544" max="552" width="2.625" style="85" customWidth="1"/>
    <col min="553" max="768" width="8" style="85"/>
    <col min="769" max="769" width="11.375" style="85" customWidth="1"/>
    <col min="770" max="770" width="4.25" style="85" customWidth="1"/>
    <col min="771" max="771" width="3.125" style="85" customWidth="1"/>
    <col min="772" max="772" width="3.375" style="85" customWidth="1"/>
    <col min="773" max="773" width="2.625" style="85" customWidth="1"/>
    <col min="774" max="774" width="3.75" style="85" customWidth="1"/>
    <col min="775" max="776" width="2.375" style="85" customWidth="1"/>
    <col min="777" max="777" width="3.75" style="85" customWidth="1"/>
    <col min="778" max="779" width="2.375" style="85" customWidth="1"/>
    <col min="780" max="780" width="3.75" style="85" customWidth="1"/>
    <col min="781" max="781" width="2.625" style="85" customWidth="1"/>
    <col min="782" max="783" width="3.75" style="85" customWidth="1"/>
    <col min="784" max="785" width="2.625" style="85" customWidth="1"/>
    <col min="786" max="787" width="3.75" style="85" customWidth="1"/>
    <col min="788" max="789" width="2.625" style="85" customWidth="1"/>
    <col min="790" max="791" width="3.75" style="85" customWidth="1"/>
    <col min="792" max="792" width="2.625" style="85" customWidth="1"/>
    <col min="793" max="793" width="3.75" style="85" customWidth="1"/>
    <col min="794" max="795" width="2.625" style="85" customWidth="1"/>
    <col min="796" max="796" width="3.875" style="85" customWidth="1"/>
    <col min="797" max="798" width="2.625" style="85" customWidth="1"/>
    <col min="799" max="799" width="3.75" style="85" customWidth="1"/>
    <col min="800" max="808" width="2.625" style="85" customWidth="1"/>
    <col min="809" max="1024" width="8" style="85"/>
    <col min="1025" max="1025" width="11.375" style="85" customWidth="1"/>
    <col min="1026" max="1026" width="4.25" style="85" customWidth="1"/>
    <col min="1027" max="1027" width="3.125" style="85" customWidth="1"/>
    <col min="1028" max="1028" width="3.375" style="85" customWidth="1"/>
    <col min="1029" max="1029" width="2.625" style="85" customWidth="1"/>
    <col min="1030" max="1030" width="3.75" style="85" customWidth="1"/>
    <col min="1031" max="1032" width="2.375" style="85" customWidth="1"/>
    <col min="1033" max="1033" width="3.75" style="85" customWidth="1"/>
    <col min="1034" max="1035" width="2.375" style="85" customWidth="1"/>
    <col min="1036" max="1036" width="3.75" style="85" customWidth="1"/>
    <col min="1037" max="1037" width="2.625" style="85" customWidth="1"/>
    <col min="1038" max="1039" width="3.75" style="85" customWidth="1"/>
    <col min="1040" max="1041" width="2.625" style="85" customWidth="1"/>
    <col min="1042" max="1043" width="3.75" style="85" customWidth="1"/>
    <col min="1044" max="1045" width="2.625" style="85" customWidth="1"/>
    <col min="1046" max="1047" width="3.75" style="85" customWidth="1"/>
    <col min="1048" max="1048" width="2.625" style="85" customWidth="1"/>
    <col min="1049" max="1049" width="3.75" style="85" customWidth="1"/>
    <col min="1050" max="1051" width="2.625" style="85" customWidth="1"/>
    <col min="1052" max="1052" width="3.875" style="85" customWidth="1"/>
    <col min="1053" max="1054" width="2.625" style="85" customWidth="1"/>
    <col min="1055" max="1055" width="3.75" style="85" customWidth="1"/>
    <col min="1056" max="1064" width="2.625" style="85" customWidth="1"/>
    <col min="1065" max="1280" width="8" style="85"/>
    <col min="1281" max="1281" width="11.375" style="85" customWidth="1"/>
    <col min="1282" max="1282" width="4.25" style="85" customWidth="1"/>
    <col min="1283" max="1283" width="3.125" style="85" customWidth="1"/>
    <col min="1284" max="1284" width="3.375" style="85" customWidth="1"/>
    <col min="1285" max="1285" width="2.625" style="85" customWidth="1"/>
    <col min="1286" max="1286" width="3.75" style="85" customWidth="1"/>
    <col min="1287" max="1288" width="2.375" style="85" customWidth="1"/>
    <col min="1289" max="1289" width="3.75" style="85" customWidth="1"/>
    <col min="1290" max="1291" width="2.375" style="85" customWidth="1"/>
    <col min="1292" max="1292" width="3.75" style="85" customWidth="1"/>
    <col min="1293" max="1293" width="2.625" style="85" customWidth="1"/>
    <col min="1294" max="1295" width="3.75" style="85" customWidth="1"/>
    <col min="1296" max="1297" width="2.625" style="85" customWidth="1"/>
    <col min="1298" max="1299" width="3.75" style="85" customWidth="1"/>
    <col min="1300" max="1301" width="2.625" style="85" customWidth="1"/>
    <col min="1302" max="1303" width="3.75" style="85" customWidth="1"/>
    <col min="1304" max="1304" width="2.625" style="85" customWidth="1"/>
    <col min="1305" max="1305" width="3.75" style="85" customWidth="1"/>
    <col min="1306" max="1307" width="2.625" style="85" customWidth="1"/>
    <col min="1308" max="1308" width="3.875" style="85" customWidth="1"/>
    <col min="1309" max="1310" width="2.625" style="85" customWidth="1"/>
    <col min="1311" max="1311" width="3.75" style="85" customWidth="1"/>
    <col min="1312" max="1320" width="2.625" style="85" customWidth="1"/>
    <col min="1321" max="1536" width="8" style="85"/>
    <col min="1537" max="1537" width="11.375" style="85" customWidth="1"/>
    <col min="1538" max="1538" width="4.25" style="85" customWidth="1"/>
    <col min="1539" max="1539" width="3.125" style="85" customWidth="1"/>
    <col min="1540" max="1540" width="3.375" style="85" customWidth="1"/>
    <col min="1541" max="1541" width="2.625" style="85" customWidth="1"/>
    <col min="1542" max="1542" width="3.75" style="85" customWidth="1"/>
    <col min="1543" max="1544" width="2.375" style="85" customWidth="1"/>
    <col min="1545" max="1545" width="3.75" style="85" customWidth="1"/>
    <col min="1546" max="1547" width="2.375" style="85" customWidth="1"/>
    <col min="1548" max="1548" width="3.75" style="85" customWidth="1"/>
    <col min="1549" max="1549" width="2.625" style="85" customWidth="1"/>
    <col min="1550" max="1551" width="3.75" style="85" customWidth="1"/>
    <col min="1552" max="1553" width="2.625" style="85" customWidth="1"/>
    <col min="1554" max="1555" width="3.75" style="85" customWidth="1"/>
    <col min="1556" max="1557" width="2.625" style="85" customWidth="1"/>
    <col min="1558" max="1559" width="3.75" style="85" customWidth="1"/>
    <col min="1560" max="1560" width="2.625" style="85" customWidth="1"/>
    <col min="1561" max="1561" width="3.75" style="85" customWidth="1"/>
    <col min="1562" max="1563" width="2.625" style="85" customWidth="1"/>
    <col min="1564" max="1564" width="3.875" style="85" customWidth="1"/>
    <col min="1565" max="1566" width="2.625" style="85" customWidth="1"/>
    <col min="1567" max="1567" width="3.75" style="85" customWidth="1"/>
    <col min="1568" max="1576" width="2.625" style="85" customWidth="1"/>
    <col min="1577" max="1792" width="8" style="85"/>
    <col min="1793" max="1793" width="11.375" style="85" customWidth="1"/>
    <col min="1794" max="1794" width="4.25" style="85" customWidth="1"/>
    <col min="1795" max="1795" width="3.125" style="85" customWidth="1"/>
    <col min="1796" max="1796" width="3.375" style="85" customWidth="1"/>
    <col min="1797" max="1797" width="2.625" style="85" customWidth="1"/>
    <col min="1798" max="1798" width="3.75" style="85" customWidth="1"/>
    <col min="1799" max="1800" width="2.375" style="85" customWidth="1"/>
    <col min="1801" max="1801" width="3.75" style="85" customWidth="1"/>
    <col min="1802" max="1803" width="2.375" style="85" customWidth="1"/>
    <col min="1804" max="1804" width="3.75" style="85" customWidth="1"/>
    <col min="1805" max="1805" width="2.625" style="85" customWidth="1"/>
    <col min="1806" max="1807" width="3.75" style="85" customWidth="1"/>
    <col min="1808" max="1809" width="2.625" style="85" customWidth="1"/>
    <col min="1810" max="1811" width="3.75" style="85" customWidth="1"/>
    <col min="1812" max="1813" width="2.625" style="85" customWidth="1"/>
    <col min="1814" max="1815" width="3.75" style="85" customWidth="1"/>
    <col min="1816" max="1816" width="2.625" style="85" customWidth="1"/>
    <col min="1817" max="1817" width="3.75" style="85" customWidth="1"/>
    <col min="1818" max="1819" width="2.625" style="85" customWidth="1"/>
    <col min="1820" max="1820" width="3.875" style="85" customWidth="1"/>
    <col min="1821" max="1822" width="2.625" style="85" customWidth="1"/>
    <col min="1823" max="1823" width="3.75" style="85" customWidth="1"/>
    <col min="1824" max="1832" width="2.625" style="85" customWidth="1"/>
    <col min="1833" max="2048" width="8" style="85"/>
    <col min="2049" max="2049" width="11.375" style="85" customWidth="1"/>
    <col min="2050" max="2050" width="4.25" style="85" customWidth="1"/>
    <col min="2051" max="2051" width="3.125" style="85" customWidth="1"/>
    <col min="2052" max="2052" width="3.375" style="85" customWidth="1"/>
    <col min="2053" max="2053" width="2.625" style="85" customWidth="1"/>
    <col min="2054" max="2054" width="3.75" style="85" customWidth="1"/>
    <col min="2055" max="2056" width="2.375" style="85" customWidth="1"/>
    <col min="2057" max="2057" width="3.75" style="85" customWidth="1"/>
    <col min="2058" max="2059" width="2.375" style="85" customWidth="1"/>
    <col min="2060" max="2060" width="3.75" style="85" customWidth="1"/>
    <col min="2061" max="2061" width="2.625" style="85" customWidth="1"/>
    <col min="2062" max="2063" width="3.75" style="85" customWidth="1"/>
    <col min="2064" max="2065" width="2.625" style="85" customWidth="1"/>
    <col min="2066" max="2067" width="3.75" style="85" customWidth="1"/>
    <col min="2068" max="2069" width="2.625" style="85" customWidth="1"/>
    <col min="2070" max="2071" width="3.75" style="85" customWidth="1"/>
    <col min="2072" max="2072" width="2.625" style="85" customWidth="1"/>
    <col min="2073" max="2073" width="3.75" style="85" customWidth="1"/>
    <col min="2074" max="2075" width="2.625" style="85" customWidth="1"/>
    <col min="2076" max="2076" width="3.875" style="85" customWidth="1"/>
    <col min="2077" max="2078" width="2.625" style="85" customWidth="1"/>
    <col min="2079" max="2079" width="3.75" style="85" customWidth="1"/>
    <col min="2080" max="2088" width="2.625" style="85" customWidth="1"/>
    <col min="2089" max="2304" width="8" style="85"/>
    <col min="2305" max="2305" width="11.375" style="85" customWidth="1"/>
    <col min="2306" max="2306" width="4.25" style="85" customWidth="1"/>
    <col min="2307" max="2307" width="3.125" style="85" customWidth="1"/>
    <col min="2308" max="2308" width="3.375" style="85" customWidth="1"/>
    <col min="2309" max="2309" width="2.625" style="85" customWidth="1"/>
    <col min="2310" max="2310" width="3.75" style="85" customWidth="1"/>
    <col min="2311" max="2312" width="2.375" style="85" customWidth="1"/>
    <col min="2313" max="2313" width="3.75" style="85" customWidth="1"/>
    <col min="2314" max="2315" width="2.375" style="85" customWidth="1"/>
    <col min="2316" max="2316" width="3.75" style="85" customWidth="1"/>
    <col min="2317" max="2317" width="2.625" style="85" customWidth="1"/>
    <col min="2318" max="2319" width="3.75" style="85" customWidth="1"/>
    <col min="2320" max="2321" width="2.625" style="85" customWidth="1"/>
    <col min="2322" max="2323" width="3.75" style="85" customWidth="1"/>
    <col min="2324" max="2325" width="2.625" style="85" customWidth="1"/>
    <col min="2326" max="2327" width="3.75" style="85" customWidth="1"/>
    <col min="2328" max="2328" width="2.625" style="85" customWidth="1"/>
    <col min="2329" max="2329" width="3.75" style="85" customWidth="1"/>
    <col min="2330" max="2331" width="2.625" style="85" customWidth="1"/>
    <col min="2332" max="2332" width="3.875" style="85" customWidth="1"/>
    <col min="2333" max="2334" width="2.625" style="85" customWidth="1"/>
    <col min="2335" max="2335" width="3.75" style="85" customWidth="1"/>
    <col min="2336" max="2344" width="2.625" style="85" customWidth="1"/>
    <col min="2345" max="2560" width="8" style="85"/>
    <col min="2561" max="2561" width="11.375" style="85" customWidth="1"/>
    <col min="2562" max="2562" width="4.25" style="85" customWidth="1"/>
    <col min="2563" max="2563" width="3.125" style="85" customWidth="1"/>
    <col min="2564" max="2564" width="3.375" style="85" customWidth="1"/>
    <col min="2565" max="2565" width="2.625" style="85" customWidth="1"/>
    <col min="2566" max="2566" width="3.75" style="85" customWidth="1"/>
    <col min="2567" max="2568" width="2.375" style="85" customWidth="1"/>
    <col min="2569" max="2569" width="3.75" style="85" customWidth="1"/>
    <col min="2570" max="2571" width="2.375" style="85" customWidth="1"/>
    <col min="2572" max="2572" width="3.75" style="85" customWidth="1"/>
    <col min="2573" max="2573" width="2.625" style="85" customWidth="1"/>
    <col min="2574" max="2575" width="3.75" style="85" customWidth="1"/>
    <col min="2576" max="2577" width="2.625" style="85" customWidth="1"/>
    <col min="2578" max="2579" width="3.75" style="85" customWidth="1"/>
    <col min="2580" max="2581" width="2.625" style="85" customWidth="1"/>
    <col min="2582" max="2583" width="3.75" style="85" customWidth="1"/>
    <col min="2584" max="2584" width="2.625" style="85" customWidth="1"/>
    <col min="2585" max="2585" width="3.75" style="85" customWidth="1"/>
    <col min="2586" max="2587" width="2.625" style="85" customWidth="1"/>
    <col min="2588" max="2588" width="3.875" style="85" customWidth="1"/>
    <col min="2589" max="2590" width="2.625" style="85" customWidth="1"/>
    <col min="2591" max="2591" width="3.75" style="85" customWidth="1"/>
    <col min="2592" max="2600" width="2.625" style="85" customWidth="1"/>
    <col min="2601" max="2816" width="8" style="85"/>
    <col min="2817" max="2817" width="11.375" style="85" customWidth="1"/>
    <col min="2818" max="2818" width="4.25" style="85" customWidth="1"/>
    <col min="2819" max="2819" width="3.125" style="85" customWidth="1"/>
    <col min="2820" max="2820" width="3.375" style="85" customWidth="1"/>
    <col min="2821" max="2821" width="2.625" style="85" customWidth="1"/>
    <col min="2822" max="2822" width="3.75" style="85" customWidth="1"/>
    <col min="2823" max="2824" width="2.375" style="85" customWidth="1"/>
    <col min="2825" max="2825" width="3.75" style="85" customWidth="1"/>
    <col min="2826" max="2827" width="2.375" style="85" customWidth="1"/>
    <col min="2828" max="2828" width="3.75" style="85" customWidth="1"/>
    <col min="2829" max="2829" width="2.625" style="85" customWidth="1"/>
    <col min="2830" max="2831" width="3.75" style="85" customWidth="1"/>
    <col min="2832" max="2833" width="2.625" style="85" customWidth="1"/>
    <col min="2834" max="2835" width="3.75" style="85" customWidth="1"/>
    <col min="2836" max="2837" width="2.625" style="85" customWidth="1"/>
    <col min="2838" max="2839" width="3.75" style="85" customWidth="1"/>
    <col min="2840" max="2840" width="2.625" style="85" customWidth="1"/>
    <col min="2841" max="2841" width="3.75" style="85" customWidth="1"/>
    <col min="2842" max="2843" width="2.625" style="85" customWidth="1"/>
    <col min="2844" max="2844" width="3.875" style="85" customWidth="1"/>
    <col min="2845" max="2846" width="2.625" style="85" customWidth="1"/>
    <col min="2847" max="2847" width="3.75" style="85" customWidth="1"/>
    <col min="2848" max="2856" width="2.625" style="85" customWidth="1"/>
    <col min="2857" max="3072" width="8" style="85"/>
    <col min="3073" max="3073" width="11.375" style="85" customWidth="1"/>
    <col min="3074" max="3074" width="4.25" style="85" customWidth="1"/>
    <col min="3075" max="3075" width="3.125" style="85" customWidth="1"/>
    <col min="3076" max="3076" width="3.375" style="85" customWidth="1"/>
    <col min="3077" max="3077" width="2.625" style="85" customWidth="1"/>
    <col min="3078" max="3078" width="3.75" style="85" customWidth="1"/>
    <col min="3079" max="3080" width="2.375" style="85" customWidth="1"/>
    <col min="3081" max="3081" width="3.75" style="85" customWidth="1"/>
    <col min="3082" max="3083" width="2.375" style="85" customWidth="1"/>
    <col min="3084" max="3084" width="3.75" style="85" customWidth="1"/>
    <col min="3085" max="3085" width="2.625" style="85" customWidth="1"/>
    <col min="3086" max="3087" width="3.75" style="85" customWidth="1"/>
    <col min="3088" max="3089" width="2.625" style="85" customWidth="1"/>
    <col min="3090" max="3091" width="3.75" style="85" customWidth="1"/>
    <col min="3092" max="3093" width="2.625" style="85" customWidth="1"/>
    <col min="3094" max="3095" width="3.75" style="85" customWidth="1"/>
    <col min="3096" max="3096" width="2.625" style="85" customWidth="1"/>
    <col min="3097" max="3097" width="3.75" style="85" customWidth="1"/>
    <col min="3098" max="3099" width="2.625" style="85" customWidth="1"/>
    <col min="3100" max="3100" width="3.875" style="85" customWidth="1"/>
    <col min="3101" max="3102" width="2.625" style="85" customWidth="1"/>
    <col min="3103" max="3103" width="3.75" style="85" customWidth="1"/>
    <col min="3104" max="3112" width="2.625" style="85" customWidth="1"/>
    <col min="3113" max="3328" width="8" style="85"/>
    <col min="3329" max="3329" width="11.375" style="85" customWidth="1"/>
    <col min="3330" max="3330" width="4.25" style="85" customWidth="1"/>
    <col min="3331" max="3331" width="3.125" style="85" customWidth="1"/>
    <col min="3332" max="3332" width="3.375" style="85" customWidth="1"/>
    <col min="3333" max="3333" width="2.625" style="85" customWidth="1"/>
    <col min="3334" max="3334" width="3.75" style="85" customWidth="1"/>
    <col min="3335" max="3336" width="2.375" style="85" customWidth="1"/>
    <col min="3337" max="3337" width="3.75" style="85" customWidth="1"/>
    <col min="3338" max="3339" width="2.375" style="85" customWidth="1"/>
    <col min="3340" max="3340" width="3.75" style="85" customWidth="1"/>
    <col min="3341" max="3341" width="2.625" style="85" customWidth="1"/>
    <col min="3342" max="3343" width="3.75" style="85" customWidth="1"/>
    <col min="3344" max="3345" width="2.625" style="85" customWidth="1"/>
    <col min="3346" max="3347" width="3.75" style="85" customWidth="1"/>
    <col min="3348" max="3349" width="2.625" style="85" customWidth="1"/>
    <col min="3350" max="3351" width="3.75" style="85" customWidth="1"/>
    <col min="3352" max="3352" width="2.625" style="85" customWidth="1"/>
    <col min="3353" max="3353" width="3.75" style="85" customWidth="1"/>
    <col min="3354" max="3355" width="2.625" style="85" customWidth="1"/>
    <col min="3356" max="3356" width="3.875" style="85" customWidth="1"/>
    <col min="3357" max="3358" width="2.625" style="85" customWidth="1"/>
    <col min="3359" max="3359" width="3.75" style="85" customWidth="1"/>
    <col min="3360" max="3368" width="2.625" style="85" customWidth="1"/>
    <col min="3369" max="3584" width="8" style="85"/>
    <col min="3585" max="3585" width="11.375" style="85" customWidth="1"/>
    <col min="3586" max="3586" width="4.25" style="85" customWidth="1"/>
    <col min="3587" max="3587" width="3.125" style="85" customWidth="1"/>
    <col min="3588" max="3588" width="3.375" style="85" customWidth="1"/>
    <col min="3589" max="3589" width="2.625" style="85" customWidth="1"/>
    <col min="3590" max="3590" width="3.75" style="85" customWidth="1"/>
    <col min="3591" max="3592" width="2.375" style="85" customWidth="1"/>
    <col min="3593" max="3593" width="3.75" style="85" customWidth="1"/>
    <col min="3594" max="3595" width="2.375" style="85" customWidth="1"/>
    <col min="3596" max="3596" width="3.75" style="85" customWidth="1"/>
    <col min="3597" max="3597" width="2.625" style="85" customWidth="1"/>
    <col min="3598" max="3599" width="3.75" style="85" customWidth="1"/>
    <col min="3600" max="3601" width="2.625" style="85" customWidth="1"/>
    <col min="3602" max="3603" width="3.75" style="85" customWidth="1"/>
    <col min="3604" max="3605" width="2.625" style="85" customWidth="1"/>
    <col min="3606" max="3607" width="3.75" style="85" customWidth="1"/>
    <col min="3608" max="3608" width="2.625" style="85" customWidth="1"/>
    <col min="3609" max="3609" width="3.75" style="85" customWidth="1"/>
    <col min="3610" max="3611" width="2.625" style="85" customWidth="1"/>
    <col min="3612" max="3612" width="3.875" style="85" customWidth="1"/>
    <col min="3613" max="3614" width="2.625" style="85" customWidth="1"/>
    <col min="3615" max="3615" width="3.75" style="85" customWidth="1"/>
    <col min="3616" max="3624" width="2.625" style="85" customWidth="1"/>
    <col min="3625" max="3840" width="8" style="85"/>
    <col min="3841" max="3841" width="11.375" style="85" customWidth="1"/>
    <col min="3842" max="3842" width="4.25" style="85" customWidth="1"/>
    <col min="3843" max="3843" width="3.125" style="85" customWidth="1"/>
    <col min="3844" max="3844" width="3.375" style="85" customWidth="1"/>
    <col min="3845" max="3845" width="2.625" style="85" customWidth="1"/>
    <col min="3846" max="3846" width="3.75" style="85" customWidth="1"/>
    <col min="3847" max="3848" width="2.375" style="85" customWidth="1"/>
    <col min="3849" max="3849" width="3.75" style="85" customWidth="1"/>
    <col min="3850" max="3851" width="2.375" style="85" customWidth="1"/>
    <col min="3852" max="3852" width="3.75" style="85" customWidth="1"/>
    <col min="3853" max="3853" width="2.625" style="85" customWidth="1"/>
    <col min="3854" max="3855" width="3.75" style="85" customWidth="1"/>
    <col min="3856" max="3857" width="2.625" style="85" customWidth="1"/>
    <col min="3858" max="3859" width="3.75" style="85" customWidth="1"/>
    <col min="3860" max="3861" width="2.625" style="85" customWidth="1"/>
    <col min="3862" max="3863" width="3.75" style="85" customWidth="1"/>
    <col min="3864" max="3864" width="2.625" style="85" customWidth="1"/>
    <col min="3865" max="3865" width="3.75" style="85" customWidth="1"/>
    <col min="3866" max="3867" width="2.625" style="85" customWidth="1"/>
    <col min="3868" max="3868" width="3.875" style="85" customWidth="1"/>
    <col min="3869" max="3870" width="2.625" style="85" customWidth="1"/>
    <col min="3871" max="3871" width="3.75" style="85" customWidth="1"/>
    <col min="3872" max="3880" width="2.625" style="85" customWidth="1"/>
    <col min="3881" max="4096" width="8" style="85"/>
    <col min="4097" max="4097" width="11.375" style="85" customWidth="1"/>
    <col min="4098" max="4098" width="4.25" style="85" customWidth="1"/>
    <col min="4099" max="4099" width="3.125" style="85" customWidth="1"/>
    <col min="4100" max="4100" width="3.375" style="85" customWidth="1"/>
    <col min="4101" max="4101" width="2.625" style="85" customWidth="1"/>
    <col min="4102" max="4102" width="3.75" style="85" customWidth="1"/>
    <col min="4103" max="4104" width="2.375" style="85" customWidth="1"/>
    <col min="4105" max="4105" width="3.75" style="85" customWidth="1"/>
    <col min="4106" max="4107" width="2.375" style="85" customWidth="1"/>
    <col min="4108" max="4108" width="3.75" style="85" customWidth="1"/>
    <col min="4109" max="4109" width="2.625" style="85" customWidth="1"/>
    <col min="4110" max="4111" width="3.75" style="85" customWidth="1"/>
    <col min="4112" max="4113" width="2.625" style="85" customWidth="1"/>
    <col min="4114" max="4115" width="3.75" style="85" customWidth="1"/>
    <col min="4116" max="4117" width="2.625" style="85" customWidth="1"/>
    <col min="4118" max="4119" width="3.75" style="85" customWidth="1"/>
    <col min="4120" max="4120" width="2.625" style="85" customWidth="1"/>
    <col min="4121" max="4121" width="3.75" style="85" customWidth="1"/>
    <col min="4122" max="4123" width="2.625" style="85" customWidth="1"/>
    <col min="4124" max="4124" width="3.875" style="85" customWidth="1"/>
    <col min="4125" max="4126" width="2.625" style="85" customWidth="1"/>
    <col min="4127" max="4127" width="3.75" style="85" customWidth="1"/>
    <col min="4128" max="4136" width="2.625" style="85" customWidth="1"/>
    <col min="4137" max="4352" width="8" style="85"/>
    <col min="4353" max="4353" width="11.375" style="85" customWidth="1"/>
    <col min="4354" max="4354" width="4.25" style="85" customWidth="1"/>
    <col min="4355" max="4355" width="3.125" style="85" customWidth="1"/>
    <col min="4356" max="4356" width="3.375" style="85" customWidth="1"/>
    <col min="4357" max="4357" width="2.625" style="85" customWidth="1"/>
    <col min="4358" max="4358" width="3.75" style="85" customWidth="1"/>
    <col min="4359" max="4360" width="2.375" style="85" customWidth="1"/>
    <col min="4361" max="4361" width="3.75" style="85" customWidth="1"/>
    <col min="4362" max="4363" width="2.375" style="85" customWidth="1"/>
    <col min="4364" max="4364" width="3.75" style="85" customWidth="1"/>
    <col min="4365" max="4365" width="2.625" style="85" customWidth="1"/>
    <col min="4366" max="4367" width="3.75" style="85" customWidth="1"/>
    <col min="4368" max="4369" width="2.625" style="85" customWidth="1"/>
    <col min="4370" max="4371" width="3.75" style="85" customWidth="1"/>
    <col min="4372" max="4373" width="2.625" style="85" customWidth="1"/>
    <col min="4374" max="4375" width="3.75" style="85" customWidth="1"/>
    <col min="4376" max="4376" width="2.625" style="85" customWidth="1"/>
    <col min="4377" max="4377" width="3.75" style="85" customWidth="1"/>
    <col min="4378" max="4379" width="2.625" style="85" customWidth="1"/>
    <col min="4380" max="4380" width="3.875" style="85" customWidth="1"/>
    <col min="4381" max="4382" width="2.625" style="85" customWidth="1"/>
    <col min="4383" max="4383" width="3.75" style="85" customWidth="1"/>
    <col min="4384" max="4392" width="2.625" style="85" customWidth="1"/>
    <col min="4393" max="4608" width="8" style="85"/>
    <col min="4609" max="4609" width="11.375" style="85" customWidth="1"/>
    <col min="4610" max="4610" width="4.25" style="85" customWidth="1"/>
    <col min="4611" max="4611" width="3.125" style="85" customWidth="1"/>
    <col min="4612" max="4612" width="3.375" style="85" customWidth="1"/>
    <col min="4613" max="4613" width="2.625" style="85" customWidth="1"/>
    <col min="4614" max="4614" width="3.75" style="85" customWidth="1"/>
    <col min="4615" max="4616" width="2.375" style="85" customWidth="1"/>
    <col min="4617" max="4617" width="3.75" style="85" customWidth="1"/>
    <col min="4618" max="4619" width="2.375" style="85" customWidth="1"/>
    <col min="4620" max="4620" width="3.75" style="85" customWidth="1"/>
    <col min="4621" max="4621" width="2.625" style="85" customWidth="1"/>
    <col min="4622" max="4623" width="3.75" style="85" customWidth="1"/>
    <col min="4624" max="4625" width="2.625" style="85" customWidth="1"/>
    <col min="4626" max="4627" width="3.75" style="85" customWidth="1"/>
    <col min="4628" max="4629" width="2.625" style="85" customWidth="1"/>
    <col min="4630" max="4631" width="3.75" style="85" customWidth="1"/>
    <col min="4632" max="4632" width="2.625" style="85" customWidth="1"/>
    <col min="4633" max="4633" width="3.75" style="85" customWidth="1"/>
    <col min="4634" max="4635" width="2.625" style="85" customWidth="1"/>
    <col min="4636" max="4636" width="3.875" style="85" customWidth="1"/>
    <col min="4637" max="4638" width="2.625" style="85" customWidth="1"/>
    <col min="4639" max="4639" width="3.75" style="85" customWidth="1"/>
    <col min="4640" max="4648" width="2.625" style="85" customWidth="1"/>
    <col min="4649" max="4864" width="8" style="85"/>
    <col min="4865" max="4865" width="11.375" style="85" customWidth="1"/>
    <col min="4866" max="4866" width="4.25" style="85" customWidth="1"/>
    <col min="4867" max="4867" width="3.125" style="85" customWidth="1"/>
    <col min="4868" max="4868" width="3.375" style="85" customWidth="1"/>
    <col min="4869" max="4869" width="2.625" style="85" customWidth="1"/>
    <col min="4870" max="4870" width="3.75" style="85" customWidth="1"/>
    <col min="4871" max="4872" width="2.375" style="85" customWidth="1"/>
    <col min="4873" max="4873" width="3.75" style="85" customWidth="1"/>
    <col min="4874" max="4875" width="2.375" style="85" customWidth="1"/>
    <col min="4876" max="4876" width="3.75" style="85" customWidth="1"/>
    <col min="4877" max="4877" width="2.625" style="85" customWidth="1"/>
    <col min="4878" max="4879" width="3.75" style="85" customWidth="1"/>
    <col min="4880" max="4881" width="2.625" style="85" customWidth="1"/>
    <col min="4882" max="4883" width="3.75" style="85" customWidth="1"/>
    <col min="4884" max="4885" width="2.625" style="85" customWidth="1"/>
    <col min="4886" max="4887" width="3.75" style="85" customWidth="1"/>
    <col min="4888" max="4888" width="2.625" style="85" customWidth="1"/>
    <col min="4889" max="4889" width="3.75" style="85" customWidth="1"/>
    <col min="4890" max="4891" width="2.625" style="85" customWidth="1"/>
    <col min="4892" max="4892" width="3.875" style="85" customWidth="1"/>
    <col min="4893" max="4894" width="2.625" style="85" customWidth="1"/>
    <col min="4895" max="4895" width="3.75" style="85" customWidth="1"/>
    <col min="4896" max="4904" width="2.625" style="85" customWidth="1"/>
    <col min="4905" max="5120" width="8" style="85"/>
    <col min="5121" max="5121" width="11.375" style="85" customWidth="1"/>
    <col min="5122" max="5122" width="4.25" style="85" customWidth="1"/>
    <col min="5123" max="5123" width="3.125" style="85" customWidth="1"/>
    <col min="5124" max="5124" width="3.375" style="85" customWidth="1"/>
    <col min="5125" max="5125" width="2.625" style="85" customWidth="1"/>
    <col min="5126" max="5126" width="3.75" style="85" customWidth="1"/>
    <col min="5127" max="5128" width="2.375" style="85" customWidth="1"/>
    <col min="5129" max="5129" width="3.75" style="85" customWidth="1"/>
    <col min="5130" max="5131" width="2.375" style="85" customWidth="1"/>
    <col min="5132" max="5132" width="3.75" style="85" customWidth="1"/>
    <col min="5133" max="5133" width="2.625" style="85" customWidth="1"/>
    <col min="5134" max="5135" width="3.75" style="85" customWidth="1"/>
    <col min="5136" max="5137" width="2.625" style="85" customWidth="1"/>
    <col min="5138" max="5139" width="3.75" style="85" customWidth="1"/>
    <col min="5140" max="5141" width="2.625" style="85" customWidth="1"/>
    <col min="5142" max="5143" width="3.75" style="85" customWidth="1"/>
    <col min="5144" max="5144" width="2.625" style="85" customWidth="1"/>
    <col min="5145" max="5145" width="3.75" style="85" customWidth="1"/>
    <col min="5146" max="5147" width="2.625" style="85" customWidth="1"/>
    <col min="5148" max="5148" width="3.875" style="85" customWidth="1"/>
    <col min="5149" max="5150" width="2.625" style="85" customWidth="1"/>
    <col min="5151" max="5151" width="3.75" style="85" customWidth="1"/>
    <col min="5152" max="5160" width="2.625" style="85" customWidth="1"/>
    <col min="5161" max="5376" width="8" style="85"/>
    <col min="5377" max="5377" width="11.375" style="85" customWidth="1"/>
    <col min="5378" max="5378" width="4.25" style="85" customWidth="1"/>
    <col min="5379" max="5379" width="3.125" style="85" customWidth="1"/>
    <col min="5380" max="5380" width="3.375" style="85" customWidth="1"/>
    <col min="5381" max="5381" width="2.625" style="85" customWidth="1"/>
    <col min="5382" max="5382" width="3.75" style="85" customWidth="1"/>
    <col min="5383" max="5384" width="2.375" style="85" customWidth="1"/>
    <col min="5385" max="5385" width="3.75" style="85" customWidth="1"/>
    <col min="5386" max="5387" width="2.375" style="85" customWidth="1"/>
    <col min="5388" max="5388" width="3.75" style="85" customWidth="1"/>
    <col min="5389" max="5389" width="2.625" style="85" customWidth="1"/>
    <col min="5390" max="5391" width="3.75" style="85" customWidth="1"/>
    <col min="5392" max="5393" width="2.625" style="85" customWidth="1"/>
    <col min="5394" max="5395" width="3.75" style="85" customWidth="1"/>
    <col min="5396" max="5397" width="2.625" style="85" customWidth="1"/>
    <col min="5398" max="5399" width="3.75" style="85" customWidth="1"/>
    <col min="5400" max="5400" width="2.625" style="85" customWidth="1"/>
    <col min="5401" max="5401" width="3.75" style="85" customWidth="1"/>
    <col min="5402" max="5403" width="2.625" style="85" customWidth="1"/>
    <col min="5404" max="5404" width="3.875" style="85" customWidth="1"/>
    <col min="5405" max="5406" width="2.625" style="85" customWidth="1"/>
    <col min="5407" max="5407" width="3.75" style="85" customWidth="1"/>
    <col min="5408" max="5416" width="2.625" style="85" customWidth="1"/>
    <col min="5417" max="5632" width="8" style="85"/>
    <col min="5633" max="5633" width="11.375" style="85" customWidth="1"/>
    <col min="5634" max="5634" width="4.25" style="85" customWidth="1"/>
    <col min="5635" max="5635" width="3.125" style="85" customWidth="1"/>
    <col min="5636" max="5636" width="3.375" style="85" customWidth="1"/>
    <col min="5637" max="5637" width="2.625" style="85" customWidth="1"/>
    <col min="5638" max="5638" width="3.75" style="85" customWidth="1"/>
    <col min="5639" max="5640" width="2.375" style="85" customWidth="1"/>
    <col min="5641" max="5641" width="3.75" style="85" customWidth="1"/>
    <col min="5642" max="5643" width="2.375" style="85" customWidth="1"/>
    <col min="5644" max="5644" width="3.75" style="85" customWidth="1"/>
    <col min="5645" max="5645" width="2.625" style="85" customWidth="1"/>
    <col min="5646" max="5647" width="3.75" style="85" customWidth="1"/>
    <col min="5648" max="5649" width="2.625" style="85" customWidth="1"/>
    <col min="5650" max="5651" width="3.75" style="85" customWidth="1"/>
    <col min="5652" max="5653" width="2.625" style="85" customWidth="1"/>
    <col min="5654" max="5655" width="3.75" style="85" customWidth="1"/>
    <col min="5656" max="5656" width="2.625" style="85" customWidth="1"/>
    <col min="5657" max="5657" width="3.75" style="85" customWidth="1"/>
    <col min="5658" max="5659" width="2.625" style="85" customWidth="1"/>
    <col min="5660" max="5660" width="3.875" style="85" customWidth="1"/>
    <col min="5661" max="5662" width="2.625" style="85" customWidth="1"/>
    <col min="5663" max="5663" width="3.75" style="85" customWidth="1"/>
    <col min="5664" max="5672" width="2.625" style="85" customWidth="1"/>
    <col min="5673" max="5888" width="8" style="85"/>
    <col min="5889" max="5889" width="11.375" style="85" customWidth="1"/>
    <col min="5890" max="5890" width="4.25" style="85" customWidth="1"/>
    <col min="5891" max="5891" width="3.125" style="85" customWidth="1"/>
    <col min="5892" max="5892" width="3.375" style="85" customWidth="1"/>
    <col min="5893" max="5893" width="2.625" style="85" customWidth="1"/>
    <col min="5894" max="5894" width="3.75" style="85" customWidth="1"/>
    <col min="5895" max="5896" width="2.375" style="85" customWidth="1"/>
    <col min="5897" max="5897" width="3.75" style="85" customWidth="1"/>
    <col min="5898" max="5899" width="2.375" style="85" customWidth="1"/>
    <col min="5900" max="5900" width="3.75" style="85" customWidth="1"/>
    <col min="5901" max="5901" width="2.625" style="85" customWidth="1"/>
    <col min="5902" max="5903" width="3.75" style="85" customWidth="1"/>
    <col min="5904" max="5905" width="2.625" style="85" customWidth="1"/>
    <col min="5906" max="5907" width="3.75" style="85" customWidth="1"/>
    <col min="5908" max="5909" width="2.625" style="85" customWidth="1"/>
    <col min="5910" max="5911" width="3.75" style="85" customWidth="1"/>
    <col min="5912" max="5912" width="2.625" style="85" customWidth="1"/>
    <col min="5913" max="5913" width="3.75" style="85" customWidth="1"/>
    <col min="5914" max="5915" width="2.625" style="85" customWidth="1"/>
    <col min="5916" max="5916" width="3.875" style="85" customWidth="1"/>
    <col min="5917" max="5918" width="2.625" style="85" customWidth="1"/>
    <col min="5919" max="5919" width="3.75" style="85" customWidth="1"/>
    <col min="5920" max="5928" width="2.625" style="85" customWidth="1"/>
    <col min="5929" max="6144" width="8" style="85"/>
    <col min="6145" max="6145" width="11.375" style="85" customWidth="1"/>
    <col min="6146" max="6146" width="4.25" style="85" customWidth="1"/>
    <col min="6147" max="6147" width="3.125" style="85" customWidth="1"/>
    <col min="6148" max="6148" width="3.375" style="85" customWidth="1"/>
    <col min="6149" max="6149" width="2.625" style="85" customWidth="1"/>
    <col min="6150" max="6150" width="3.75" style="85" customWidth="1"/>
    <col min="6151" max="6152" width="2.375" style="85" customWidth="1"/>
    <col min="6153" max="6153" width="3.75" style="85" customWidth="1"/>
    <col min="6154" max="6155" width="2.375" style="85" customWidth="1"/>
    <col min="6156" max="6156" width="3.75" style="85" customWidth="1"/>
    <col min="6157" max="6157" width="2.625" style="85" customWidth="1"/>
    <col min="6158" max="6159" width="3.75" style="85" customWidth="1"/>
    <col min="6160" max="6161" width="2.625" style="85" customWidth="1"/>
    <col min="6162" max="6163" width="3.75" style="85" customWidth="1"/>
    <col min="6164" max="6165" width="2.625" style="85" customWidth="1"/>
    <col min="6166" max="6167" width="3.75" style="85" customWidth="1"/>
    <col min="6168" max="6168" width="2.625" style="85" customWidth="1"/>
    <col min="6169" max="6169" width="3.75" style="85" customWidth="1"/>
    <col min="6170" max="6171" width="2.625" style="85" customWidth="1"/>
    <col min="6172" max="6172" width="3.875" style="85" customWidth="1"/>
    <col min="6173" max="6174" width="2.625" style="85" customWidth="1"/>
    <col min="6175" max="6175" width="3.75" style="85" customWidth="1"/>
    <col min="6176" max="6184" width="2.625" style="85" customWidth="1"/>
    <col min="6185" max="6400" width="8" style="85"/>
    <col min="6401" max="6401" width="11.375" style="85" customWidth="1"/>
    <col min="6402" max="6402" width="4.25" style="85" customWidth="1"/>
    <col min="6403" max="6403" width="3.125" style="85" customWidth="1"/>
    <col min="6404" max="6404" width="3.375" style="85" customWidth="1"/>
    <col min="6405" max="6405" width="2.625" style="85" customWidth="1"/>
    <col min="6406" max="6406" width="3.75" style="85" customWidth="1"/>
    <col min="6407" max="6408" width="2.375" style="85" customWidth="1"/>
    <col min="6409" max="6409" width="3.75" style="85" customWidth="1"/>
    <col min="6410" max="6411" width="2.375" style="85" customWidth="1"/>
    <col min="6412" max="6412" width="3.75" style="85" customWidth="1"/>
    <col min="6413" max="6413" width="2.625" style="85" customWidth="1"/>
    <col min="6414" max="6415" width="3.75" style="85" customWidth="1"/>
    <col min="6416" max="6417" width="2.625" style="85" customWidth="1"/>
    <col min="6418" max="6419" width="3.75" style="85" customWidth="1"/>
    <col min="6420" max="6421" width="2.625" style="85" customWidth="1"/>
    <col min="6422" max="6423" width="3.75" style="85" customWidth="1"/>
    <col min="6424" max="6424" width="2.625" style="85" customWidth="1"/>
    <col min="6425" max="6425" width="3.75" style="85" customWidth="1"/>
    <col min="6426" max="6427" width="2.625" style="85" customWidth="1"/>
    <col min="6428" max="6428" width="3.875" style="85" customWidth="1"/>
    <col min="6429" max="6430" width="2.625" style="85" customWidth="1"/>
    <col min="6431" max="6431" width="3.75" style="85" customWidth="1"/>
    <col min="6432" max="6440" width="2.625" style="85" customWidth="1"/>
    <col min="6441" max="6656" width="8" style="85"/>
    <col min="6657" max="6657" width="11.375" style="85" customWidth="1"/>
    <col min="6658" max="6658" width="4.25" style="85" customWidth="1"/>
    <col min="6659" max="6659" width="3.125" style="85" customWidth="1"/>
    <col min="6660" max="6660" width="3.375" style="85" customWidth="1"/>
    <col min="6661" max="6661" width="2.625" style="85" customWidth="1"/>
    <col min="6662" max="6662" width="3.75" style="85" customWidth="1"/>
    <col min="6663" max="6664" width="2.375" style="85" customWidth="1"/>
    <col min="6665" max="6665" width="3.75" style="85" customWidth="1"/>
    <col min="6666" max="6667" width="2.375" style="85" customWidth="1"/>
    <col min="6668" max="6668" width="3.75" style="85" customWidth="1"/>
    <col min="6669" max="6669" width="2.625" style="85" customWidth="1"/>
    <col min="6670" max="6671" width="3.75" style="85" customWidth="1"/>
    <col min="6672" max="6673" width="2.625" style="85" customWidth="1"/>
    <col min="6674" max="6675" width="3.75" style="85" customWidth="1"/>
    <col min="6676" max="6677" width="2.625" style="85" customWidth="1"/>
    <col min="6678" max="6679" width="3.75" style="85" customWidth="1"/>
    <col min="6680" max="6680" width="2.625" style="85" customWidth="1"/>
    <col min="6681" max="6681" width="3.75" style="85" customWidth="1"/>
    <col min="6682" max="6683" width="2.625" style="85" customWidth="1"/>
    <col min="6684" max="6684" width="3.875" style="85" customWidth="1"/>
    <col min="6685" max="6686" width="2.625" style="85" customWidth="1"/>
    <col min="6687" max="6687" width="3.75" style="85" customWidth="1"/>
    <col min="6688" max="6696" width="2.625" style="85" customWidth="1"/>
    <col min="6697" max="6912" width="8" style="85"/>
    <col min="6913" max="6913" width="11.375" style="85" customWidth="1"/>
    <col min="6914" max="6914" width="4.25" style="85" customWidth="1"/>
    <col min="6915" max="6915" width="3.125" style="85" customWidth="1"/>
    <col min="6916" max="6916" width="3.375" style="85" customWidth="1"/>
    <col min="6917" max="6917" width="2.625" style="85" customWidth="1"/>
    <col min="6918" max="6918" width="3.75" style="85" customWidth="1"/>
    <col min="6919" max="6920" width="2.375" style="85" customWidth="1"/>
    <col min="6921" max="6921" width="3.75" style="85" customWidth="1"/>
    <col min="6922" max="6923" width="2.375" style="85" customWidth="1"/>
    <col min="6924" max="6924" width="3.75" style="85" customWidth="1"/>
    <col min="6925" max="6925" width="2.625" style="85" customWidth="1"/>
    <col min="6926" max="6927" width="3.75" style="85" customWidth="1"/>
    <col min="6928" max="6929" width="2.625" style="85" customWidth="1"/>
    <col min="6930" max="6931" width="3.75" style="85" customWidth="1"/>
    <col min="6932" max="6933" width="2.625" style="85" customWidth="1"/>
    <col min="6934" max="6935" width="3.75" style="85" customWidth="1"/>
    <col min="6936" max="6936" width="2.625" style="85" customWidth="1"/>
    <col min="6937" max="6937" width="3.75" style="85" customWidth="1"/>
    <col min="6938" max="6939" width="2.625" style="85" customWidth="1"/>
    <col min="6940" max="6940" width="3.875" style="85" customWidth="1"/>
    <col min="6941" max="6942" width="2.625" style="85" customWidth="1"/>
    <col min="6943" max="6943" width="3.75" style="85" customWidth="1"/>
    <col min="6944" max="6952" width="2.625" style="85" customWidth="1"/>
    <col min="6953" max="7168" width="8" style="85"/>
    <col min="7169" max="7169" width="11.375" style="85" customWidth="1"/>
    <col min="7170" max="7170" width="4.25" style="85" customWidth="1"/>
    <col min="7171" max="7171" width="3.125" style="85" customWidth="1"/>
    <col min="7172" max="7172" width="3.375" style="85" customWidth="1"/>
    <col min="7173" max="7173" width="2.625" style="85" customWidth="1"/>
    <col min="7174" max="7174" width="3.75" style="85" customWidth="1"/>
    <col min="7175" max="7176" width="2.375" style="85" customWidth="1"/>
    <col min="7177" max="7177" width="3.75" style="85" customWidth="1"/>
    <col min="7178" max="7179" width="2.375" style="85" customWidth="1"/>
    <col min="7180" max="7180" width="3.75" style="85" customWidth="1"/>
    <col min="7181" max="7181" width="2.625" style="85" customWidth="1"/>
    <col min="7182" max="7183" width="3.75" style="85" customWidth="1"/>
    <col min="7184" max="7185" width="2.625" style="85" customWidth="1"/>
    <col min="7186" max="7187" width="3.75" style="85" customWidth="1"/>
    <col min="7188" max="7189" width="2.625" style="85" customWidth="1"/>
    <col min="7190" max="7191" width="3.75" style="85" customWidth="1"/>
    <col min="7192" max="7192" width="2.625" style="85" customWidth="1"/>
    <col min="7193" max="7193" width="3.75" style="85" customWidth="1"/>
    <col min="7194" max="7195" width="2.625" style="85" customWidth="1"/>
    <col min="7196" max="7196" width="3.875" style="85" customWidth="1"/>
    <col min="7197" max="7198" width="2.625" style="85" customWidth="1"/>
    <col min="7199" max="7199" width="3.75" style="85" customWidth="1"/>
    <col min="7200" max="7208" width="2.625" style="85" customWidth="1"/>
    <col min="7209" max="7424" width="8" style="85"/>
    <col min="7425" max="7425" width="11.375" style="85" customWidth="1"/>
    <col min="7426" max="7426" width="4.25" style="85" customWidth="1"/>
    <col min="7427" max="7427" width="3.125" style="85" customWidth="1"/>
    <col min="7428" max="7428" width="3.375" style="85" customWidth="1"/>
    <col min="7429" max="7429" width="2.625" style="85" customWidth="1"/>
    <col min="7430" max="7430" width="3.75" style="85" customWidth="1"/>
    <col min="7431" max="7432" width="2.375" style="85" customWidth="1"/>
    <col min="7433" max="7433" width="3.75" style="85" customWidth="1"/>
    <col min="7434" max="7435" width="2.375" style="85" customWidth="1"/>
    <col min="7436" max="7436" width="3.75" style="85" customWidth="1"/>
    <col min="7437" max="7437" width="2.625" style="85" customWidth="1"/>
    <col min="7438" max="7439" width="3.75" style="85" customWidth="1"/>
    <col min="7440" max="7441" width="2.625" style="85" customWidth="1"/>
    <col min="7442" max="7443" width="3.75" style="85" customWidth="1"/>
    <col min="7444" max="7445" width="2.625" style="85" customWidth="1"/>
    <col min="7446" max="7447" width="3.75" style="85" customWidth="1"/>
    <col min="7448" max="7448" width="2.625" style="85" customWidth="1"/>
    <col min="7449" max="7449" width="3.75" style="85" customWidth="1"/>
    <col min="7450" max="7451" width="2.625" style="85" customWidth="1"/>
    <col min="7452" max="7452" width="3.875" style="85" customWidth="1"/>
    <col min="7453" max="7454" width="2.625" style="85" customWidth="1"/>
    <col min="7455" max="7455" width="3.75" style="85" customWidth="1"/>
    <col min="7456" max="7464" width="2.625" style="85" customWidth="1"/>
    <col min="7465" max="7680" width="8" style="85"/>
    <col min="7681" max="7681" width="11.375" style="85" customWidth="1"/>
    <col min="7682" max="7682" width="4.25" style="85" customWidth="1"/>
    <col min="7683" max="7683" width="3.125" style="85" customWidth="1"/>
    <col min="7684" max="7684" width="3.375" style="85" customWidth="1"/>
    <col min="7685" max="7685" width="2.625" style="85" customWidth="1"/>
    <col min="7686" max="7686" width="3.75" style="85" customWidth="1"/>
    <col min="7687" max="7688" width="2.375" style="85" customWidth="1"/>
    <col min="7689" max="7689" width="3.75" style="85" customWidth="1"/>
    <col min="7690" max="7691" width="2.375" style="85" customWidth="1"/>
    <col min="7692" max="7692" width="3.75" style="85" customWidth="1"/>
    <col min="7693" max="7693" width="2.625" style="85" customWidth="1"/>
    <col min="7694" max="7695" width="3.75" style="85" customWidth="1"/>
    <col min="7696" max="7697" width="2.625" style="85" customWidth="1"/>
    <col min="7698" max="7699" width="3.75" style="85" customWidth="1"/>
    <col min="7700" max="7701" width="2.625" style="85" customWidth="1"/>
    <col min="7702" max="7703" width="3.75" style="85" customWidth="1"/>
    <col min="7704" max="7704" width="2.625" style="85" customWidth="1"/>
    <col min="7705" max="7705" width="3.75" style="85" customWidth="1"/>
    <col min="7706" max="7707" width="2.625" style="85" customWidth="1"/>
    <col min="7708" max="7708" width="3.875" style="85" customWidth="1"/>
    <col min="7709" max="7710" width="2.625" style="85" customWidth="1"/>
    <col min="7711" max="7711" width="3.75" style="85" customWidth="1"/>
    <col min="7712" max="7720" width="2.625" style="85" customWidth="1"/>
    <col min="7721" max="7936" width="8" style="85"/>
    <col min="7937" max="7937" width="11.375" style="85" customWidth="1"/>
    <col min="7938" max="7938" width="4.25" style="85" customWidth="1"/>
    <col min="7939" max="7939" width="3.125" style="85" customWidth="1"/>
    <col min="7940" max="7940" width="3.375" style="85" customWidth="1"/>
    <col min="7941" max="7941" width="2.625" style="85" customWidth="1"/>
    <col min="7942" max="7942" width="3.75" style="85" customWidth="1"/>
    <col min="7943" max="7944" width="2.375" style="85" customWidth="1"/>
    <col min="7945" max="7945" width="3.75" style="85" customWidth="1"/>
    <col min="7946" max="7947" width="2.375" style="85" customWidth="1"/>
    <col min="7948" max="7948" width="3.75" style="85" customWidth="1"/>
    <col min="7949" max="7949" width="2.625" style="85" customWidth="1"/>
    <col min="7950" max="7951" width="3.75" style="85" customWidth="1"/>
    <col min="7952" max="7953" width="2.625" style="85" customWidth="1"/>
    <col min="7954" max="7955" width="3.75" style="85" customWidth="1"/>
    <col min="7956" max="7957" width="2.625" style="85" customWidth="1"/>
    <col min="7958" max="7959" width="3.75" style="85" customWidth="1"/>
    <col min="7960" max="7960" width="2.625" style="85" customWidth="1"/>
    <col min="7961" max="7961" width="3.75" style="85" customWidth="1"/>
    <col min="7962" max="7963" width="2.625" style="85" customWidth="1"/>
    <col min="7964" max="7964" width="3.875" style="85" customWidth="1"/>
    <col min="7965" max="7966" width="2.625" style="85" customWidth="1"/>
    <col min="7967" max="7967" width="3.75" style="85" customWidth="1"/>
    <col min="7968" max="7976" width="2.625" style="85" customWidth="1"/>
    <col min="7977" max="8192" width="8" style="85"/>
    <col min="8193" max="8193" width="11.375" style="85" customWidth="1"/>
    <col min="8194" max="8194" width="4.25" style="85" customWidth="1"/>
    <col min="8195" max="8195" width="3.125" style="85" customWidth="1"/>
    <col min="8196" max="8196" width="3.375" style="85" customWidth="1"/>
    <col min="8197" max="8197" width="2.625" style="85" customWidth="1"/>
    <col min="8198" max="8198" width="3.75" style="85" customWidth="1"/>
    <col min="8199" max="8200" width="2.375" style="85" customWidth="1"/>
    <col min="8201" max="8201" width="3.75" style="85" customWidth="1"/>
    <col min="8202" max="8203" width="2.375" style="85" customWidth="1"/>
    <col min="8204" max="8204" width="3.75" style="85" customWidth="1"/>
    <col min="8205" max="8205" width="2.625" style="85" customWidth="1"/>
    <col min="8206" max="8207" width="3.75" style="85" customWidth="1"/>
    <col min="8208" max="8209" width="2.625" style="85" customWidth="1"/>
    <col min="8210" max="8211" width="3.75" style="85" customWidth="1"/>
    <col min="8212" max="8213" width="2.625" style="85" customWidth="1"/>
    <col min="8214" max="8215" width="3.75" style="85" customWidth="1"/>
    <col min="8216" max="8216" width="2.625" style="85" customWidth="1"/>
    <col min="8217" max="8217" width="3.75" style="85" customWidth="1"/>
    <col min="8218" max="8219" width="2.625" style="85" customWidth="1"/>
    <col min="8220" max="8220" width="3.875" style="85" customWidth="1"/>
    <col min="8221" max="8222" width="2.625" style="85" customWidth="1"/>
    <col min="8223" max="8223" width="3.75" style="85" customWidth="1"/>
    <col min="8224" max="8232" width="2.625" style="85" customWidth="1"/>
    <col min="8233" max="8448" width="8" style="85"/>
    <col min="8449" max="8449" width="11.375" style="85" customWidth="1"/>
    <col min="8450" max="8450" width="4.25" style="85" customWidth="1"/>
    <col min="8451" max="8451" width="3.125" style="85" customWidth="1"/>
    <col min="8452" max="8452" width="3.375" style="85" customWidth="1"/>
    <col min="8453" max="8453" width="2.625" style="85" customWidth="1"/>
    <col min="8454" max="8454" width="3.75" style="85" customWidth="1"/>
    <col min="8455" max="8456" width="2.375" style="85" customWidth="1"/>
    <col min="8457" max="8457" width="3.75" style="85" customWidth="1"/>
    <col min="8458" max="8459" width="2.375" style="85" customWidth="1"/>
    <col min="8460" max="8460" width="3.75" style="85" customWidth="1"/>
    <col min="8461" max="8461" width="2.625" style="85" customWidth="1"/>
    <col min="8462" max="8463" width="3.75" style="85" customWidth="1"/>
    <col min="8464" max="8465" width="2.625" style="85" customWidth="1"/>
    <col min="8466" max="8467" width="3.75" style="85" customWidth="1"/>
    <col min="8468" max="8469" width="2.625" style="85" customWidth="1"/>
    <col min="8470" max="8471" width="3.75" style="85" customWidth="1"/>
    <col min="8472" max="8472" width="2.625" style="85" customWidth="1"/>
    <col min="8473" max="8473" width="3.75" style="85" customWidth="1"/>
    <col min="8474" max="8475" width="2.625" style="85" customWidth="1"/>
    <col min="8476" max="8476" width="3.875" style="85" customWidth="1"/>
    <col min="8477" max="8478" width="2.625" style="85" customWidth="1"/>
    <col min="8479" max="8479" width="3.75" style="85" customWidth="1"/>
    <col min="8480" max="8488" width="2.625" style="85" customWidth="1"/>
    <col min="8489" max="8704" width="8" style="85"/>
    <col min="8705" max="8705" width="11.375" style="85" customWidth="1"/>
    <col min="8706" max="8706" width="4.25" style="85" customWidth="1"/>
    <col min="8707" max="8707" width="3.125" style="85" customWidth="1"/>
    <col min="8708" max="8708" width="3.375" style="85" customWidth="1"/>
    <col min="8709" max="8709" width="2.625" style="85" customWidth="1"/>
    <col min="8710" max="8710" width="3.75" style="85" customWidth="1"/>
    <col min="8711" max="8712" width="2.375" style="85" customWidth="1"/>
    <col min="8713" max="8713" width="3.75" style="85" customWidth="1"/>
    <col min="8714" max="8715" width="2.375" style="85" customWidth="1"/>
    <col min="8716" max="8716" width="3.75" style="85" customWidth="1"/>
    <col min="8717" max="8717" width="2.625" style="85" customWidth="1"/>
    <col min="8718" max="8719" width="3.75" style="85" customWidth="1"/>
    <col min="8720" max="8721" width="2.625" style="85" customWidth="1"/>
    <col min="8722" max="8723" width="3.75" style="85" customWidth="1"/>
    <col min="8724" max="8725" width="2.625" style="85" customWidth="1"/>
    <col min="8726" max="8727" width="3.75" style="85" customWidth="1"/>
    <col min="8728" max="8728" width="2.625" style="85" customWidth="1"/>
    <col min="8729" max="8729" width="3.75" style="85" customWidth="1"/>
    <col min="8730" max="8731" width="2.625" style="85" customWidth="1"/>
    <col min="8732" max="8732" width="3.875" style="85" customWidth="1"/>
    <col min="8733" max="8734" width="2.625" style="85" customWidth="1"/>
    <col min="8735" max="8735" width="3.75" style="85" customWidth="1"/>
    <col min="8736" max="8744" width="2.625" style="85" customWidth="1"/>
    <col min="8745" max="8960" width="8" style="85"/>
    <col min="8961" max="8961" width="11.375" style="85" customWidth="1"/>
    <col min="8962" max="8962" width="4.25" style="85" customWidth="1"/>
    <col min="8963" max="8963" width="3.125" style="85" customWidth="1"/>
    <col min="8964" max="8964" width="3.375" style="85" customWidth="1"/>
    <col min="8965" max="8965" width="2.625" style="85" customWidth="1"/>
    <col min="8966" max="8966" width="3.75" style="85" customWidth="1"/>
    <col min="8967" max="8968" width="2.375" style="85" customWidth="1"/>
    <col min="8969" max="8969" width="3.75" style="85" customWidth="1"/>
    <col min="8970" max="8971" width="2.375" style="85" customWidth="1"/>
    <col min="8972" max="8972" width="3.75" style="85" customWidth="1"/>
    <col min="8973" max="8973" width="2.625" style="85" customWidth="1"/>
    <col min="8974" max="8975" width="3.75" style="85" customWidth="1"/>
    <col min="8976" max="8977" width="2.625" style="85" customWidth="1"/>
    <col min="8978" max="8979" width="3.75" style="85" customWidth="1"/>
    <col min="8980" max="8981" width="2.625" style="85" customWidth="1"/>
    <col min="8982" max="8983" width="3.75" style="85" customWidth="1"/>
    <col min="8984" max="8984" width="2.625" style="85" customWidth="1"/>
    <col min="8985" max="8985" width="3.75" style="85" customWidth="1"/>
    <col min="8986" max="8987" width="2.625" style="85" customWidth="1"/>
    <col min="8988" max="8988" width="3.875" style="85" customWidth="1"/>
    <col min="8989" max="8990" width="2.625" style="85" customWidth="1"/>
    <col min="8991" max="8991" width="3.75" style="85" customWidth="1"/>
    <col min="8992" max="9000" width="2.625" style="85" customWidth="1"/>
    <col min="9001" max="9216" width="8" style="85"/>
    <col min="9217" max="9217" width="11.375" style="85" customWidth="1"/>
    <col min="9218" max="9218" width="4.25" style="85" customWidth="1"/>
    <col min="9219" max="9219" width="3.125" style="85" customWidth="1"/>
    <col min="9220" max="9220" width="3.375" style="85" customWidth="1"/>
    <col min="9221" max="9221" width="2.625" style="85" customWidth="1"/>
    <col min="9222" max="9222" width="3.75" style="85" customWidth="1"/>
    <col min="9223" max="9224" width="2.375" style="85" customWidth="1"/>
    <col min="9225" max="9225" width="3.75" style="85" customWidth="1"/>
    <col min="9226" max="9227" width="2.375" style="85" customWidth="1"/>
    <col min="9228" max="9228" width="3.75" style="85" customWidth="1"/>
    <col min="9229" max="9229" width="2.625" style="85" customWidth="1"/>
    <col min="9230" max="9231" width="3.75" style="85" customWidth="1"/>
    <col min="9232" max="9233" width="2.625" style="85" customWidth="1"/>
    <col min="9234" max="9235" width="3.75" style="85" customWidth="1"/>
    <col min="9236" max="9237" width="2.625" style="85" customWidth="1"/>
    <col min="9238" max="9239" width="3.75" style="85" customWidth="1"/>
    <col min="9240" max="9240" width="2.625" style="85" customWidth="1"/>
    <col min="9241" max="9241" width="3.75" style="85" customWidth="1"/>
    <col min="9242" max="9243" width="2.625" style="85" customWidth="1"/>
    <col min="9244" max="9244" width="3.875" style="85" customWidth="1"/>
    <col min="9245" max="9246" width="2.625" style="85" customWidth="1"/>
    <col min="9247" max="9247" width="3.75" style="85" customWidth="1"/>
    <col min="9248" max="9256" width="2.625" style="85" customWidth="1"/>
    <col min="9257" max="9472" width="8" style="85"/>
    <col min="9473" max="9473" width="11.375" style="85" customWidth="1"/>
    <col min="9474" max="9474" width="4.25" style="85" customWidth="1"/>
    <col min="9475" max="9475" width="3.125" style="85" customWidth="1"/>
    <col min="9476" max="9476" width="3.375" style="85" customWidth="1"/>
    <col min="9477" max="9477" width="2.625" style="85" customWidth="1"/>
    <col min="9478" max="9478" width="3.75" style="85" customWidth="1"/>
    <col min="9479" max="9480" width="2.375" style="85" customWidth="1"/>
    <col min="9481" max="9481" width="3.75" style="85" customWidth="1"/>
    <col min="9482" max="9483" width="2.375" style="85" customWidth="1"/>
    <col min="9484" max="9484" width="3.75" style="85" customWidth="1"/>
    <col min="9485" max="9485" width="2.625" style="85" customWidth="1"/>
    <col min="9486" max="9487" width="3.75" style="85" customWidth="1"/>
    <col min="9488" max="9489" width="2.625" style="85" customWidth="1"/>
    <col min="9490" max="9491" width="3.75" style="85" customWidth="1"/>
    <col min="9492" max="9493" width="2.625" style="85" customWidth="1"/>
    <col min="9494" max="9495" width="3.75" style="85" customWidth="1"/>
    <col min="9496" max="9496" width="2.625" style="85" customWidth="1"/>
    <col min="9497" max="9497" width="3.75" style="85" customWidth="1"/>
    <col min="9498" max="9499" width="2.625" style="85" customWidth="1"/>
    <col min="9500" max="9500" width="3.875" style="85" customWidth="1"/>
    <col min="9501" max="9502" width="2.625" style="85" customWidth="1"/>
    <col min="9503" max="9503" width="3.75" style="85" customWidth="1"/>
    <col min="9504" max="9512" width="2.625" style="85" customWidth="1"/>
    <col min="9513" max="9728" width="8" style="85"/>
    <col min="9729" max="9729" width="11.375" style="85" customWidth="1"/>
    <col min="9730" max="9730" width="4.25" style="85" customWidth="1"/>
    <col min="9731" max="9731" width="3.125" style="85" customWidth="1"/>
    <col min="9732" max="9732" width="3.375" style="85" customWidth="1"/>
    <col min="9733" max="9733" width="2.625" style="85" customWidth="1"/>
    <col min="9734" max="9734" width="3.75" style="85" customWidth="1"/>
    <col min="9735" max="9736" width="2.375" style="85" customWidth="1"/>
    <col min="9737" max="9737" width="3.75" style="85" customWidth="1"/>
    <col min="9738" max="9739" width="2.375" style="85" customWidth="1"/>
    <col min="9740" max="9740" width="3.75" style="85" customWidth="1"/>
    <col min="9741" max="9741" width="2.625" style="85" customWidth="1"/>
    <col min="9742" max="9743" width="3.75" style="85" customWidth="1"/>
    <col min="9744" max="9745" width="2.625" style="85" customWidth="1"/>
    <col min="9746" max="9747" width="3.75" style="85" customWidth="1"/>
    <col min="9748" max="9749" width="2.625" style="85" customWidth="1"/>
    <col min="9750" max="9751" width="3.75" style="85" customWidth="1"/>
    <col min="9752" max="9752" width="2.625" style="85" customWidth="1"/>
    <col min="9753" max="9753" width="3.75" style="85" customWidth="1"/>
    <col min="9754" max="9755" width="2.625" style="85" customWidth="1"/>
    <col min="9756" max="9756" width="3.875" style="85" customWidth="1"/>
    <col min="9757" max="9758" width="2.625" style="85" customWidth="1"/>
    <col min="9759" max="9759" width="3.75" style="85" customWidth="1"/>
    <col min="9760" max="9768" width="2.625" style="85" customWidth="1"/>
    <col min="9769" max="9984" width="8" style="85"/>
    <col min="9985" max="9985" width="11.375" style="85" customWidth="1"/>
    <col min="9986" max="9986" width="4.25" style="85" customWidth="1"/>
    <col min="9987" max="9987" width="3.125" style="85" customWidth="1"/>
    <col min="9988" max="9988" width="3.375" style="85" customWidth="1"/>
    <col min="9989" max="9989" width="2.625" style="85" customWidth="1"/>
    <col min="9990" max="9990" width="3.75" style="85" customWidth="1"/>
    <col min="9991" max="9992" width="2.375" style="85" customWidth="1"/>
    <col min="9993" max="9993" width="3.75" style="85" customWidth="1"/>
    <col min="9994" max="9995" width="2.375" style="85" customWidth="1"/>
    <col min="9996" max="9996" width="3.75" style="85" customWidth="1"/>
    <col min="9997" max="9997" width="2.625" style="85" customWidth="1"/>
    <col min="9998" max="9999" width="3.75" style="85" customWidth="1"/>
    <col min="10000" max="10001" width="2.625" style="85" customWidth="1"/>
    <col min="10002" max="10003" width="3.75" style="85" customWidth="1"/>
    <col min="10004" max="10005" width="2.625" style="85" customWidth="1"/>
    <col min="10006" max="10007" width="3.75" style="85" customWidth="1"/>
    <col min="10008" max="10008" width="2.625" style="85" customWidth="1"/>
    <col min="10009" max="10009" width="3.75" style="85" customWidth="1"/>
    <col min="10010" max="10011" width="2.625" style="85" customWidth="1"/>
    <col min="10012" max="10012" width="3.875" style="85" customWidth="1"/>
    <col min="10013" max="10014" width="2.625" style="85" customWidth="1"/>
    <col min="10015" max="10015" width="3.75" style="85" customWidth="1"/>
    <col min="10016" max="10024" width="2.625" style="85" customWidth="1"/>
    <col min="10025" max="10240" width="8" style="85"/>
    <col min="10241" max="10241" width="11.375" style="85" customWidth="1"/>
    <col min="10242" max="10242" width="4.25" style="85" customWidth="1"/>
    <col min="10243" max="10243" width="3.125" style="85" customWidth="1"/>
    <col min="10244" max="10244" width="3.375" style="85" customWidth="1"/>
    <col min="10245" max="10245" width="2.625" style="85" customWidth="1"/>
    <col min="10246" max="10246" width="3.75" style="85" customWidth="1"/>
    <col min="10247" max="10248" width="2.375" style="85" customWidth="1"/>
    <col min="10249" max="10249" width="3.75" style="85" customWidth="1"/>
    <col min="10250" max="10251" width="2.375" style="85" customWidth="1"/>
    <col min="10252" max="10252" width="3.75" style="85" customWidth="1"/>
    <col min="10253" max="10253" width="2.625" style="85" customWidth="1"/>
    <col min="10254" max="10255" width="3.75" style="85" customWidth="1"/>
    <col min="10256" max="10257" width="2.625" style="85" customWidth="1"/>
    <col min="10258" max="10259" width="3.75" style="85" customWidth="1"/>
    <col min="10260" max="10261" width="2.625" style="85" customWidth="1"/>
    <col min="10262" max="10263" width="3.75" style="85" customWidth="1"/>
    <col min="10264" max="10264" width="2.625" style="85" customWidth="1"/>
    <col min="10265" max="10265" width="3.75" style="85" customWidth="1"/>
    <col min="10266" max="10267" width="2.625" style="85" customWidth="1"/>
    <col min="10268" max="10268" width="3.875" style="85" customWidth="1"/>
    <col min="10269" max="10270" width="2.625" style="85" customWidth="1"/>
    <col min="10271" max="10271" width="3.75" style="85" customWidth="1"/>
    <col min="10272" max="10280" width="2.625" style="85" customWidth="1"/>
    <col min="10281" max="10496" width="8" style="85"/>
    <col min="10497" max="10497" width="11.375" style="85" customWidth="1"/>
    <col min="10498" max="10498" width="4.25" style="85" customWidth="1"/>
    <col min="10499" max="10499" width="3.125" style="85" customWidth="1"/>
    <col min="10500" max="10500" width="3.375" style="85" customWidth="1"/>
    <col min="10501" max="10501" width="2.625" style="85" customWidth="1"/>
    <col min="10502" max="10502" width="3.75" style="85" customWidth="1"/>
    <col min="10503" max="10504" width="2.375" style="85" customWidth="1"/>
    <col min="10505" max="10505" width="3.75" style="85" customWidth="1"/>
    <col min="10506" max="10507" width="2.375" style="85" customWidth="1"/>
    <col min="10508" max="10508" width="3.75" style="85" customWidth="1"/>
    <col min="10509" max="10509" width="2.625" style="85" customWidth="1"/>
    <col min="10510" max="10511" width="3.75" style="85" customWidth="1"/>
    <col min="10512" max="10513" width="2.625" style="85" customWidth="1"/>
    <col min="10514" max="10515" width="3.75" style="85" customWidth="1"/>
    <col min="10516" max="10517" width="2.625" style="85" customWidth="1"/>
    <col min="10518" max="10519" width="3.75" style="85" customWidth="1"/>
    <col min="10520" max="10520" width="2.625" style="85" customWidth="1"/>
    <col min="10521" max="10521" width="3.75" style="85" customWidth="1"/>
    <col min="10522" max="10523" width="2.625" style="85" customWidth="1"/>
    <col min="10524" max="10524" width="3.875" style="85" customWidth="1"/>
    <col min="10525" max="10526" width="2.625" style="85" customWidth="1"/>
    <col min="10527" max="10527" width="3.75" style="85" customWidth="1"/>
    <col min="10528" max="10536" width="2.625" style="85" customWidth="1"/>
    <col min="10537" max="10752" width="8" style="85"/>
    <col min="10753" max="10753" width="11.375" style="85" customWidth="1"/>
    <col min="10754" max="10754" width="4.25" style="85" customWidth="1"/>
    <col min="10755" max="10755" width="3.125" style="85" customWidth="1"/>
    <col min="10756" max="10756" width="3.375" style="85" customWidth="1"/>
    <col min="10757" max="10757" width="2.625" style="85" customWidth="1"/>
    <col min="10758" max="10758" width="3.75" style="85" customWidth="1"/>
    <col min="10759" max="10760" width="2.375" style="85" customWidth="1"/>
    <col min="10761" max="10761" width="3.75" style="85" customWidth="1"/>
    <col min="10762" max="10763" width="2.375" style="85" customWidth="1"/>
    <col min="10764" max="10764" width="3.75" style="85" customWidth="1"/>
    <col min="10765" max="10765" width="2.625" style="85" customWidth="1"/>
    <col min="10766" max="10767" width="3.75" style="85" customWidth="1"/>
    <col min="10768" max="10769" width="2.625" style="85" customWidth="1"/>
    <col min="10770" max="10771" width="3.75" style="85" customWidth="1"/>
    <col min="10772" max="10773" width="2.625" style="85" customWidth="1"/>
    <col min="10774" max="10775" width="3.75" style="85" customWidth="1"/>
    <col min="10776" max="10776" width="2.625" style="85" customWidth="1"/>
    <col min="10777" max="10777" width="3.75" style="85" customWidth="1"/>
    <col min="10778" max="10779" width="2.625" style="85" customWidth="1"/>
    <col min="10780" max="10780" width="3.875" style="85" customWidth="1"/>
    <col min="10781" max="10782" width="2.625" style="85" customWidth="1"/>
    <col min="10783" max="10783" width="3.75" style="85" customWidth="1"/>
    <col min="10784" max="10792" width="2.625" style="85" customWidth="1"/>
    <col min="10793" max="11008" width="8" style="85"/>
    <col min="11009" max="11009" width="11.375" style="85" customWidth="1"/>
    <col min="11010" max="11010" width="4.25" style="85" customWidth="1"/>
    <col min="11011" max="11011" width="3.125" style="85" customWidth="1"/>
    <col min="11012" max="11012" width="3.375" style="85" customWidth="1"/>
    <col min="11013" max="11013" width="2.625" style="85" customWidth="1"/>
    <col min="11014" max="11014" width="3.75" style="85" customWidth="1"/>
    <col min="11015" max="11016" width="2.375" style="85" customWidth="1"/>
    <col min="11017" max="11017" width="3.75" style="85" customWidth="1"/>
    <col min="11018" max="11019" width="2.375" style="85" customWidth="1"/>
    <col min="11020" max="11020" width="3.75" style="85" customWidth="1"/>
    <col min="11021" max="11021" width="2.625" style="85" customWidth="1"/>
    <col min="11022" max="11023" width="3.75" style="85" customWidth="1"/>
    <col min="11024" max="11025" width="2.625" style="85" customWidth="1"/>
    <col min="11026" max="11027" width="3.75" style="85" customWidth="1"/>
    <col min="11028" max="11029" width="2.625" style="85" customWidth="1"/>
    <col min="11030" max="11031" width="3.75" style="85" customWidth="1"/>
    <col min="11032" max="11032" width="2.625" style="85" customWidth="1"/>
    <col min="11033" max="11033" width="3.75" style="85" customWidth="1"/>
    <col min="11034" max="11035" width="2.625" style="85" customWidth="1"/>
    <col min="11036" max="11036" width="3.875" style="85" customWidth="1"/>
    <col min="11037" max="11038" width="2.625" style="85" customWidth="1"/>
    <col min="11039" max="11039" width="3.75" style="85" customWidth="1"/>
    <col min="11040" max="11048" width="2.625" style="85" customWidth="1"/>
    <col min="11049" max="11264" width="8" style="85"/>
    <col min="11265" max="11265" width="11.375" style="85" customWidth="1"/>
    <col min="11266" max="11266" width="4.25" style="85" customWidth="1"/>
    <col min="11267" max="11267" width="3.125" style="85" customWidth="1"/>
    <col min="11268" max="11268" width="3.375" style="85" customWidth="1"/>
    <col min="11269" max="11269" width="2.625" style="85" customWidth="1"/>
    <col min="11270" max="11270" width="3.75" style="85" customWidth="1"/>
    <col min="11271" max="11272" width="2.375" style="85" customWidth="1"/>
    <col min="11273" max="11273" width="3.75" style="85" customWidth="1"/>
    <col min="11274" max="11275" width="2.375" style="85" customWidth="1"/>
    <col min="11276" max="11276" width="3.75" style="85" customWidth="1"/>
    <col min="11277" max="11277" width="2.625" style="85" customWidth="1"/>
    <col min="11278" max="11279" width="3.75" style="85" customWidth="1"/>
    <col min="11280" max="11281" width="2.625" style="85" customWidth="1"/>
    <col min="11282" max="11283" width="3.75" style="85" customWidth="1"/>
    <col min="11284" max="11285" width="2.625" style="85" customWidth="1"/>
    <col min="11286" max="11287" width="3.75" style="85" customWidth="1"/>
    <col min="11288" max="11288" width="2.625" style="85" customWidth="1"/>
    <col min="11289" max="11289" width="3.75" style="85" customWidth="1"/>
    <col min="11290" max="11291" width="2.625" style="85" customWidth="1"/>
    <col min="11292" max="11292" width="3.875" style="85" customWidth="1"/>
    <col min="11293" max="11294" width="2.625" style="85" customWidth="1"/>
    <col min="11295" max="11295" width="3.75" style="85" customWidth="1"/>
    <col min="11296" max="11304" width="2.625" style="85" customWidth="1"/>
    <col min="11305" max="11520" width="8" style="85"/>
    <col min="11521" max="11521" width="11.375" style="85" customWidth="1"/>
    <col min="11522" max="11522" width="4.25" style="85" customWidth="1"/>
    <col min="11523" max="11523" width="3.125" style="85" customWidth="1"/>
    <col min="11524" max="11524" width="3.375" style="85" customWidth="1"/>
    <col min="11525" max="11525" width="2.625" style="85" customWidth="1"/>
    <col min="11526" max="11526" width="3.75" style="85" customWidth="1"/>
    <col min="11527" max="11528" width="2.375" style="85" customWidth="1"/>
    <col min="11529" max="11529" width="3.75" style="85" customWidth="1"/>
    <col min="11530" max="11531" width="2.375" style="85" customWidth="1"/>
    <col min="11532" max="11532" width="3.75" style="85" customWidth="1"/>
    <col min="11533" max="11533" width="2.625" style="85" customWidth="1"/>
    <col min="11534" max="11535" width="3.75" style="85" customWidth="1"/>
    <col min="11536" max="11537" width="2.625" style="85" customWidth="1"/>
    <col min="11538" max="11539" width="3.75" style="85" customWidth="1"/>
    <col min="11540" max="11541" width="2.625" style="85" customWidth="1"/>
    <col min="11542" max="11543" width="3.75" style="85" customWidth="1"/>
    <col min="11544" max="11544" width="2.625" style="85" customWidth="1"/>
    <col min="11545" max="11545" width="3.75" style="85" customWidth="1"/>
    <col min="11546" max="11547" width="2.625" style="85" customWidth="1"/>
    <col min="11548" max="11548" width="3.875" style="85" customWidth="1"/>
    <col min="11549" max="11550" width="2.625" style="85" customWidth="1"/>
    <col min="11551" max="11551" width="3.75" style="85" customWidth="1"/>
    <col min="11552" max="11560" width="2.625" style="85" customWidth="1"/>
    <col min="11561" max="11776" width="8" style="85"/>
    <col min="11777" max="11777" width="11.375" style="85" customWidth="1"/>
    <col min="11778" max="11778" width="4.25" style="85" customWidth="1"/>
    <col min="11779" max="11779" width="3.125" style="85" customWidth="1"/>
    <col min="11780" max="11780" width="3.375" style="85" customWidth="1"/>
    <col min="11781" max="11781" width="2.625" style="85" customWidth="1"/>
    <col min="11782" max="11782" width="3.75" style="85" customWidth="1"/>
    <col min="11783" max="11784" width="2.375" style="85" customWidth="1"/>
    <col min="11785" max="11785" width="3.75" style="85" customWidth="1"/>
    <col min="11786" max="11787" width="2.375" style="85" customWidth="1"/>
    <col min="11788" max="11788" width="3.75" style="85" customWidth="1"/>
    <col min="11789" max="11789" width="2.625" style="85" customWidth="1"/>
    <col min="11790" max="11791" width="3.75" style="85" customWidth="1"/>
    <col min="11792" max="11793" width="2.625" style="85" customWidth="1"/>
    <col min="11794" max="11795" width="3.75" style="85" customWidth="1"/>
    <col min="11796" max="11797" width="2.625" style="85" customWidth="1"/>
    <col min="11798" max="11799" width="3.75" style="85" customWidth="1"/>
    <col min="11800" max="11800" width="2.625" style="85" customWidth="1"/>
    <col min="11801" max="11801" width="3.75" style="85" customWidth="1"/>
    <col min="11802" max="11803" width="2.625" style="85" customWidth="1"/>
    <col min="11804" max="11804" width="3.875" style="85" customWidth="1"/>
    <col min="11805" max="11806" width="2.625" style="85" customWidth="1"/>
    <col min="11807" max="11807" width="3.75" style="85" customWidth="1"/>
    <col min="11808" max="11816" width="2.625" style="85" customWidth="1"/>
    <col min="11817" max="12032" width="8" style="85"/>
    <col min="12033" max="12033" width="11.375" style="85" customWidth="1"/>
    <col min="12034" max="12034" width="4.25" style="85" customWidth="1"/>
    <col min="12035" max="12035" width="3.125" style="85" customWidth="1"/>
    <col min="12036" max="12036" width="3.375" style="85" customWidth="1"/>
    <col min="12037" max="12037" width="2.625" style="85" customWidth="1"/>
    <col min="12038" max="12038" width="3.75" style="85" customWidth="1"/>
    <col min="12039" max="12040" width="2.375" style="85" customWidth="1"/>
    <col min="12041" max="12041" width="3.75" style="85" customWidth="1"/>
    <col min="12042" max="12043" width="2.375" style="85" customWidth="1"/>
    <col min="12044" max="12044" width="3.75" style="85" customWidth="1"/>
    <col min="12045" max="12045" width="2.625" style="85" customWidth="1"/>
    <col min="12046" max="12047" width="3.75" style="85" customWidth="1"/>
    <col min="12048" max="12049" width="2.625" style="85" customWidth="1"/>
    <col min="12050" max="12051" width="3.75" style="85" customWidth="1"/>
    <col min="12052" max="12053" width="2.625" style="85" customWidth="1"/>
    <col min="12054" max="12055" width="3.75" style="85" customWidth="1"/>
    <col min="12056" max="12056" width="2.625" style="85" customWidth="1"/>
    <col min="12057" max="12057" width="3.75" style="85" customWidth="1"/>
    <col min="12058" max="12059" width="2.625" style="85" customWidth="1"/>
    <col min="12060" max="12060" width="3.875" style="85" customWidth="1"/>
    <col min="12061" max="12062" width="2.625" style="85" customWidth="1"/>
    <col min="12063" max="12063" width="3.75" style="85" customWidth="1"/>
    <col min="12064" max="12072" width="2.625" style="85" customWidth="1"/>
    <col min="12073" max="12288" width="8" style="85"/>
    <col min="12289" max="12289" width="11.375" style="85" customWidth="1"/>
    <col min="12290" max="12290" width="4.25" style="85" customWidth="1"/>
    <col min="12291" max="12291" width="3.125" style="85" customWidth="1"/>
    <col min="12292" max="12292" width="3.375" style="85" customWidth="1"/>
    <col min="12293" max="12293" width="2.625" style="85" customWidth="1"/>
    <col min="12294" max="12294" width="3.75" style="85" customWidth="1"/>
    <col min="12295" max="12296" width="2.375" style="85" customWidth="1"/>
    <col min="12297" max="12297" width="3.75" style="85" customWidth="1"/>
    <col min="12298" max="12299" width="2.375" style="85" customWidth="1"/>
    <col min="12300" max="12300" width="3.75" style="85" customWidth="1"/>
    <col min="12301" max="12301" width="2.625" style="85" customWidth="1"/>
    <col min="12302" max="12303" width="3.75" style="85" customWidth="1"/>
    <col min="12304" max="12305" width="2.625" style="85" customWidth="1"/>
    <col min="12306" max="12307" width="3.75" style="85" customWidth="1"/>
    <col min="12308" max="12309" width="2.625" style="85" customWidth="1"/>
    <col min="12310" max="12311" width="3.75" style="85" customWidth="1"/>
    <col min="12312" max="12312" width="2.625" style="85" customWidth="1"/>
    <col min="12313" max="12313" width="3.75" style="85" customWidth="1"/>
    <col min="12314" max="12315" width="2.625" style="85" customWidth="1"/>
    <col min="12316" max="12316" width="3.875" style="85" customWidth="1"/>
    <col min="12317" max="12318" width="2.625" style="85" customWidth="1"/>
    <col min="12319" max="12319" width="3.75" style="85" customWidth="1"/>
    <col min="12320" max="12328" width="2.625" style="85" customWidth="1"/>
    <col min="12329" max="12544" width="8" style="85"/>
    <col min="12545" max="12545" width="11.375" style="85" customWidth="1"/>
    <col min="12546" max="12546" width="4.25" style="85" customWidth="1"/>
    <col min="12547" max="12547" width="3.125" style="85" customWidth="1"/>
    <col min="12548" max="12548" width="3.375" style="85" customWidth="1"/>
    <col min="12549" max="12549" width="2.625" style="85" customWidth="1"/>
    <col min="12550" max="12550" width="3.75" style="85" customWidth="1"/>
    <col min="12551" max="12552" width="2.375" style="85" customWidth="1"/>
    <col min="12553" max="12553" width="3.75" style="85" customWidth="1"/>
    <col min="12554" max="12555" width="2.375" style="85" customWidth="1"/>
    <col min="12556" max="12556" width="3.75" style="85" customWidth="1"/>
    <col min="12557" max="12557" width="2.625" style="85" customWidth="1"/>
    <col min="12558" max="12559" width="3.75" style="85" customWidth="1"/>
    <col min="12560" max="12561" width="2.625" style="85" customWidth="1"/>
    <col min="12562" max="12563" width="3.75" style="85" customWidth="1"/>
    <col min="12564" max="12565" width="2.625" style="85" customWidth="1"/>
    <col min="12566" max="12567" width="3.75" style="85" customWidth="1"/>
    <col min="12568" max="12568" width="2.625" style="85" customWidth="1"/>
    <col min="12569" max="12569" width="3.75" style="85" customWidth="1"/>
    <col min="12570" max="12571" width="2.625" style="85" customWidth="1"/>
    <col min="12572" max="12572" width="3.875" style="85" customWidth="1"/>
    <col min="12573" max="12574" width="2.625" style="85" customWidth="1"/>
    <col min="12575" max="12575" width="3.75" style="85" customWidth="1"/>
    <col min="12576" max="12584" width="2.625" style="85" customWidth="1"/>
    <col min="12585" max="12800" width="8" style="85"/>
    <col min="12801" max="12801" width="11.375" style="85" customWidth="1"/>
    <col min="12802" max="12802" width="4.25" style="85" customWidth="1"/>
    <col min="12803" max="12803" width="3.125" style="85" customWidth="1"/>
    <col min="12804" max="12804" width="3.375" style="85" customWidth="1"/>
    <col min="12805" max="12805" width="2.625" style="85" customWidth="1"/>
    <col min="12806" max="12806" width="3.75" style="85" customWidth="1"/>
    <col min="12807" max="12808" width="2.375" style="85" customWidth="1"/>
    <col min="12809" max="12809" width="3.75" style="85" customWidth="1"/>
    <col min="12810" max="12811" width="2.375" style="85" customWidth="1"/>
    <col min="12812" max="12812" width="3.75" style="85" customWidth="1"/>
    <col min="12813" max="12813" width="2.625" style="85" customWidth="1"/>
    <col min="12814" max="12815" width="3.75" style="85" customWidth="1"/>
    <col min="12816" max="12817" width="2.625" style="85" customWidth="1"/>
    <col min="12818" max="12819" width="3.75" style="85" customWidth="1"/>
    <col min="12820" max="12821" width="2.625" style="85" customWidth="1"/>
    <col min="12822" max="12823" width="3.75" style="85" customWidth="1"/>
    <col min="12824" max="12824" width="2.625" style="85" customWidth="1"/>
    <col min="12825" max="12825" width="3.75" style="85" customWidth="1"/>
    <col min="12826" max="12827" width="2.625" style="85" customWidth="1"/>
    <col min="12828" max="12828" width="3.875" style="85" customWidth="1"/>
    <col min="12829" max="12830" width="2.625" style="85" customWidth="1"/>
    <col min="12831" max="12831" width="3.75" style="85" customWidth="1"/>
    <col min="12832" max="12840" width="2.625" style="85" customWidth="1"/>
    <col min="12841" max="13056" width="8" style="85"/>
    <col min="13057" max="13057" width="11.375" style="85" customWidth="1"/>
    <col min="13058" max="13058" width="4.25" style="85" customWidth="1"/>
    <col min="13059" max="13059" width="3.125" style="85" customWidth="1"/>
    <col min="13060" max="13060" width="3.375" style="85" customWidth="1"/>
    <col min="13061" max="13061" width="2.625" style="85" customWidth="1"/>
    <col min="13062" max="13062" width="3.75" style="85" customWidth="1"/>
    <col min="13063" max="13064" width="2.375" style="85" customWidth="1"/>
    <col min="13065" max="13065" width="3.75" style="85" customWidth="1"/>
    <col min="13066" max="13067" width="2.375" style="85" customWidth="1"/>
    <col min="13068" max="13068" width="3.75" style="85" customWidth="1"/>
    <col min="13069" max="13069" width="2.625" style="85" customWidth="1"/>
    <col min="13070" max="13071" width="3.75" style="85" customWidth="1"/>
    <col min="13072" max="13073" width="2.625" style="85" customWidth="1"/>
    <col min="13074" max="13075" width="3.75" style="85" customWidth="1"/>
    <col min="13076" max="13077" width="2.625" style="85" customWidth="1"/>
    <col min="13078" max="13079" width="3.75" style="85" customWidth="1"/>
    <col min="13080" max="13080" width="2.625" style="85" customWidth="1"/>
    <col min="13081" max="13081" width="3.75" style="85" customWidth="1"/>
    <col min="13082" max="13083" width="2.625" style="85" customWidth="1"/>
    <col min="13084" max="13084" width="3.875" style="85" customWidth="1"/>
    <col min="13085" max="13086" width="2.625" style="85" customWidth="1"/>
    <col min="13087" max="13087" width="3.75" style="85" customWidth="1"/>
    <col min="13088" max="13096" width="2.625" style="85" customWidth="1"/>
    <col min="13097" max="13312" width="8" style="85"/>
    <col min="13313" max="13313" width="11.375" style="85" customWidth="1"/>
    <col min="13314" max="13314" width="4.25" style="85" customWidth="1"/>
    <col min="13315" max="13315" width="3.125" style="85" customWidth="1"/>
    <col min="13316" max="13316" width="3.375" style="85" customWidth="1"/>
    <col min="13317" max="13317" width="2.625" style="85" customWidth="1"/>
    <col min="13318" max="13318" width="3.75" style="85" customWidth="1"/>
    <col min="13319" max="13320" width="2.375" style="85" customWidth="1"/>
    <col min="13321" max="13321" width="3.75" style="85" customWidth="1"/>
    <col min="13322" max="13323" width="2.375" style="85" customWidth="1"/>
    <col min="13324" max="13324" width="3.75" style="85" customWidth="1"/>
    <col min="13325" max="13325" width="2.625" style="85" customWidth="1"/>
    <col min="13326" max="13327" width="3.75" style="85" customWidth="1"/>
    <col min="13328" max="13329" width="2.625" style="85" customWidth="1"/>
    <col min="13330" max="13331" width="3.75" style="85" customWidth="1"/>
    <col min="13332" max="13333" width="2.625" style="85" customWidth="1"/>
    <col min="13334" max="13335" width="3.75" style="85" customWidth="1"/>
    <col min="13336" max="13336" width="2.625" style="85" customWidth="1"/>
    <col min="13337" max="13337" width="3.75" style="85" customWidth="1"/>
    <col min="13338" max="13339" width="2.625" style="85" customWidth="1"/>
    <col min="13340" max="13340" width="3.875" style="85" customWidth="1"/>
    <col min="13341" max="13342" width="2.625" style="85" customWidth="1"/>
    <col min="13343" max="13343" width="3.75" style="85" customWidth="1"/>
    <col min="13344" max="13352" width="2.625" style="85" customWidth="1"/>
    <col min="13353" max="13568" width="8" style="85"/>
    <col min="13569" max="13569" width="11.375" style="85" customWidth="1"/>
    <col min="13570" max="13570" width="4.25" style="85" customWidth="1"/>
    <col min="13571" max="13571" width="3.125" style="85" customWidth="1"/>
    <col min="13572" max="13572" width="3.375" style="85" customWidth="1"/>
    <col min="13573" max="13573" width="2.625" style="85" customWidth="1"/>
    <col min="13574" max="13574" width="3.75" style="85" customWidth="1"/>
    <col min="13575" max="13576" width="2.375" style="85" customWidth="1"/>
    <col min="13577" max="13577" width="3.75" style="85" customWidth="1"/>
    <col min="13578" max="13579" width="2.375" style="85" customWidth="1"/>
    <col min="13580" max="13580" width="3.75" style="85" customWidth="1"/>
    <col min="13581" max="13581" width="2.625" style="85" customWidth="1"/>
    <col min="13582" max="13583" width="3.75" style="85" customWidth="1"/>
    <col min="13584" max="13585" width="2.625" style="85" customWidth="1"/>
    <col min="13586" max="13587" width="3.75" style="85" customWidth="1"/>
    <col min="13588" max="13589" width="2.625" style="85" customWidth="1"/>
    <col min="13590" max="13591" width="3.75" style="85" customWidth="1"/>
    <col min="13592" max="13592" width="2.625" style="85" customWidth="1"/>
    <col min="13593" max="13593" width="3.75" style="85" customWidth="1"/>
    <col min="13594" max="13595" width="2.625" style="85" customWidth="1"/>
    <col min="13596" max="13596" width="3.875" style="85" customWidth="1"/>
    <col min="13597" max="13598" width="2.625" style="85" customWidth="1"/>
    <col min="13599" max="13599" width="3.75" style="85" customWidth="1"/>
    <col min="13600" max="13608" width="2.625" style="85" customWidth="1"/>
    <col min="13609" max="13824" width="8" style="85"/>
    <col min="13825" max="13825" width="11.375" style="85" customWidth="1"/>
    <col min="13826" max="13826" width="4.25" style="85" customWidth="1"/>
    <col min="13827" max="13827" width="3.125" style="85" customWidth="1"/>
    <col min="13828" max="13828" width="3.375" style="85" customWidth="1"/>
    <col min="13829" max="13829" width="2.625" style="85" customWidth="1"/>
    <col min="13830" max="13830" width="3.75" style="85" customWidth="1"/>
    <col min="13831" max="13832" width="2.375" style="85" customWidth="1"/>
    <col min="13833" max="13833" width="3.75" style="85" customWidth="1"/>
    <col min="13834" max="13835" width="2.375" style="85" customWidth="1"/>
    <col min="13836" max="13836" width="3.75" style="85" customWidth="1"/>
    <col min="13837" max="13837" width="2.625" style="85" customWidth="1"/>
    <col min="13838" max="13839" width="3.75" style="85" customWidth="1"/>
    <col min="13840" max="13841" width="2.625" style="85" customWidth="1"/>
    <col min="13842" max="13843" width="3.75" style="85" customWidth="1"/>
    <col min="13844" max="13845" width="2.625" style="85" customWidth="1"/>
    <col min="13846" max="13847" width="3.75" style="85" customWidth="1"/>
    <col min="13848" max="13848" width="2.625" style="85" customWidth="1"/>
    <col min="13849" max="13849" width="3.75" style="85" customWidth="1"/>
    <col min="13850" max="13851" width="2.625" style="85" customWidth="1"/>
    <col min="13852" max="13852" width="3.875" style="85" customWidth="1"/>
    <col min="13853" max="13854" width="2.625" style="85" customWidth="1"/>
    <col min="13855" max="13855" width="3.75" style="85" customWidth="1"/>
    <col min="13856" max="13864" width="2.625" style="85" customWidth="1"/>
    <col min="13865" max="14080" width="8" style="85"/>
    <col min="14081" max="14081" width="11.375" style="85" customWidth="1"/>
    <col min="14082" max="14082" width="4.25" style="85" customWidth="1"/>
    <col min="14083" max="14083" width="3.125" style="85" customWidth="1"/>
    <col min="14084" max="14084" width="3.375" style="85" customWidth="1"/>
    <col min="14085" max="14085" width="2.625" style="85" customWidth="1"/>
    <col min="14086" max="14086" width="3.75" style="85" customWidth="1"/>
    <col min="14087" max="14088" width="2.375" style="85" customWidth="1"/>
    <col min="14089" max="14089" width="3.75" style="85" customWidth="1"/>
    <col min="14090" max="14091" width="2.375" style="85" customWidth="1"/>
    <col min="14092" max="14092" width="3.75" style="85" customWidth="1"/>
    <col min="14093" max="14093" width="2.625" style="85" customWidth="1"/>
    <col min="14094" max="14095" width="3.75" style="85" customWidth="1"/>
    <col min="14096" max="14097" width="2.625" style="85" customWidth="1"/>
    <col min="14098" max="14099" width="3.75" style="85" customWidth="1"/>
    <col min="14100" max="14101" width="2.625" style="85" customWidth="1"/>
    <col min="14102" max="14103" width="3.75" style="85" customWidth="1"/>
    <col min="14104" max="14104" width="2.625" style="85" customWidth="1"/>
    <col min="14105" max="14105" width="3.75" style="85" customWidth="1"/>
    <col min="14106" max="14107" width="2.625" style="85" customWidth="1"/>
    <col min="14108" max="14108" width="3.875" style="85" customWidth="1"/>
    <col min="14109" max="14110" width="2.625" style="85" customWidth="1"/>
    <col min="14111" max="14111" width="3.75" style="85" customWidth="1"/>
    <col min="14112" max="14120" width="2.625" style="85" customWidth="1"/>
    <col min="14121" max="14336" width="8" style="85"/>
    <col min="14337" max="14337" width="11.375" style="85" customWidth="1"/>
    <col min="14338" max="14338" width="4.25" style="85" customWidth="1"/>
    <col min="14339" max="14339" width="3.125" style="85" customWidth="1"/>
    <col min="14340" max="14340" width="3.375" style="85" customWidth="1"/>
    <col min="14341" max="14341" width="2.625" style="85" customWidth="1"/>
    <col min="14342" max="14342" width="3.75" style="85" customWidth="1"/>
    <col min="14343" max="14344" width="2.375" style="85" customWidth="1"/>
    <col min="14345" max="14345" width="3.75" style="85" customWidth="1"/>
    <col min="14346" max="14347" width="2.375" style="85" customWidth="1"/>
    <col min="14348" max="14348" width="3.75" style="85" customWidth="1"/>
    <col min="14349" max="14349" width="2.625" style="85" customWidth="1"/>
    <col min="14350" max="14351" width="3.75" style="85" customWidth="1"/>
    <col min="14352" max="14353" width="2.625" style="85" customWidth="1"/>
    <col min="14354" max="14355" width="3.75" style="85" customWidth="1"/>
    <col min="14356" max="14357" width="2.625" style="85" customWidth="1"/>
    <col min="14358" max="14359" width="3.75" style="85" customWidth="1"/>
    <col min="14360" max="14360" width="2.625" style="85" customWidth="1"/>
    <col min="14361" max="14361" width="3.75" style="85" customWidth="1"/>
    <col min="14362" max="14363" width="2.625" style="85" customWidth="1"/>
    <col min="14364" max="14364" width="3.875" style="85" customWidth="1"/>
    <col min="14365" max="14366" width="2.625" style="85" customWidth="1"/>
    <col min="14367" max="14367" width="3.75" style="85" customWidth="1"/>
    <col min="14368" max="14376" width="2.625" style="85" customWidth="1"/>
    <col min="14377" max="14592" width="8" style="85"/>
    <col min="14593" max="14593" width="11.375" style="85" customWidth="1"/>
    <col min="14594" max="14594" width="4.25" style="85" customWidth="1"/>
    <col min="14595" max="14595" width="3.125" style="85" customWidth="1"/>
    <col min="14596" max="14596" width="3.375" style="85" customWidth="1"/>
    <col min="14597" max="14597" width="2.625" style="85" customWidth="1"/>
    <col min="14598" max="14598" width="3.75" style="85" customWidth="1"/>
    <col min="14599" max="14600" width="2.375" style="85" customWidth="1"/>
    <col min="14601" max="14601" width="3.75" style="85" customWidth="1"/>
    <col min="14602" max="14603" width="2.375" style="85" customWidth="1"/>
    <col min="14604" max="14604" width="3.75" style="85" customWidth="1"/>
    <col min="14605" max="14605" width="2.625" style="85" customWidth="1"/>
    <col min="14606" max="14607" width="3.75" style="85" customWidth="1"/>
    <col min="14608" max="14609" width="2.625" style="85" customWidth="1"/>
    <col min="14610" max="14611" width="3.75" style="85" customWidth="1"/>
    <col min="14612" max="14613" width="2.625" style="85" customWidth="1"/>
    <col min="14614" max="14615" width="3.75" style="85" customWidth="1"/>
    <col min="14616" max="14616" width="2.625" style="85" customWidth="1"/>
    <col min="14617" max="14617" width="3.75" style="85" customWidth="1"/>
    <col min="14618" max="14619" width="2.625" style="85" customWidth="1"/>
    <col min="14620" max="14620" width="3.875" style="85" customWidth="1"/>
    <col min="14621" max="14622" width="2.625" style="85" customWidth="1"/>
    <col min="14623" max="14623" width="3.75" style="85" customWidth="1"/>
    <col min="14624" max="14632" width="2.625" style="85" customWidth="1"/>
    <col min="14633" max="14848" width="8" style="85"/>
    <col min="14849" max="14849" width="11.375" style="85" customWidth="1"/>
    <col min="14850" max="14850" width="4.25" style="85" customWidth="1"/>
    <col min="14851" max="14851" width="3.125" style="85" customWidth="1"/>
    <col min="14852" max="14852" width="3.375" style="85" customWidth="1"/>
    <col min="14853" max="14853" width="2.625" style="85" customWidth="1"/>
    <col min="14854" max="14854" width="3.75" style="85" customWidth="1"/>
    <col min="14855" max="14856" width="2.375" style="85" customWidth="1"/>
    <col min="14857" max="14857" width="3.75" style="85" customWidth="1"/>
    <col min="14858" max="14859" width="2.375" style="85" customWidth="1"/>
    <col min="14860" max="14860" width="3.75" style="85" customWidth="1"/>
    <col min="14861" max="14861" width="2.625" style="85" customWidth="1"/>
    <col min="14862" max="14863" width="3.75" style="85" customWidth="1"/>
    <col min="14864" max="14865" width="2.625" style="85" customWidth="1"/>
    <col min="14866" max="14867" width="3.75" style="85" customWidth="1"/>
    <col min="14868" max="14869" width="2.625" style="85" customWidth="1"/>
    <col min="14870" max="14871" width="3.75" style="85" customWidth="1"/>
    <col min="14872" max="14872" width="2.625" style="85" customWidth="1"/>
    <col min="14873" max="14873" width="3.75" style="85" customWidth="1"/>
    <col min="14874" max="14875" width="2.625" style="85" customWidth="1"/>
    <col min="14876" max="14876" width="3.875" style="85" customWidth="1"/>
    <col min="14877" max="14878" width="2.625" style="85" customWidth="1"/>
    <col min="14879" max="14879" width="3.75" style="85" customWidth="1"/>
    <col min="14880" max="14888" width="2.625" style="85" customWidth="1"/>
    <col min="14889" max="15104" width="8" style="85"/>
    <col min="15105" max="15105" width="11.375" style="85" customWidth="1"/>
    <col min="15106" max="15106" width="4.25" style="85" customWidth="1"/>
    <col min="15107" max="15107" width="3.125" style="85" customWidth="1"/>
    <col min="15108" max="15108" width="3.375" style="85" customWidth="1"/>
    <col min="15109" max="15109" width="2.625" style="85" customWidth="1"/>
    <col min="15110" max="15110" width="3.75" style="85" customWidth="1"/>
    <col min="15111" max="15112" width="2.375" style="85" customWidth="1"/>
    <col min="15113" max="15113" width="3.75" style="85" customWidth="1"/>
    <col min="15114" max="15115" width="2.375" style="85" customWidth="1"/>
    <col min="15116" max="15116" width="3.75" style="85" customWidth="1"/>
    <col min="15117" max="15117" width="2.625" style="85" customWidth="1"/>
    <col min="15118" max="15119" width="3.75" style="85" customWidth="1"/>
    <col min="15120" max="15121" width="2.625" style="85" customWidth="1"/>
    <col min="15122" max="15123" width="3.75" style="85" customWidth="1"/>
    <col min="15124" max="15125" width="2.625" style="85" customWidth="1"/>
    <col min="15126" max="15127" width="3.75" style="85" customWidth="1"/>
    <col min="15128" max="15128" width="2.625" style="85" customWidth="1"/>
    <col min="15129" max="15129" width="3.75" style="85" customWidth="1"/>
    <col min="15130" max="15131" width="2.625" style="85" customWidth="1"/>
    <col min="15132" max="15132" width="3.875" style="85" customWidth="1"/>
    <col min="15133" max="15134" width="2.625" style="85" customWidth="1"/>
    <col min="15135" max="15135" width="3.75" style="85" customWidth="1"/>
    <col min="15136" max="15144" width="2.625" style="85" customWidth="1"/>
    <col min="15145" max="15360" width="8" style="85"/>
    <col min="15361" max="15361" width="11.375" style="85" customWidth="1"/>
    <col min="15362" max="15362" width="4.25" style="85" customWidth="1"/>
    <col min="15363" max="15363" width="3.125" style="85" customWidth="1"/>
    <col min="15364" max="15364" width="3.375" style="85" customWidth="1"/>
    <col min="15365" max="15365" width="2.625" style="85" customWidth="1"/>
    <col min="15366" max="15366" width="3.75" style="85" customWidth="1"/>
    <col min="15367" max="15368" width="2.375" style="85" customWidth="1"/>
    <col min="15369" max="15369" width="3.75" style="85" customWidth="1"/>
    <col min="15370" max="15371" width="2.375" style="85" customWidth="1"/>
    <col min="15372" max="15372" width="3.75" style="85" customWidth="1"/>
    <col min="15373" max="15373" width="2.625" style="85" customWidth="1"/>
    <col min="15374" max="15375" width="3.75" style="85" customWidth="1"/>
    <col min="15376" max="15377" width="2.625" style="85" customWidth="1"/>
    <col min="15378" max="15379" width="3.75" style="85" customWidth="1"/>
    <col min="15380" max="15381" width="2.625" style="85" customWidth="1"/>
    <col min="15382" max="15383" width="3.75" style="85" customWidth="1"/>
    <col min="15384" max="15384" width="2.625" style="85" customWidth="1"/>
    <col min="15385" max="15385" width="3.75" style="85" customWidth="1"/>
    <col min="15386" max="15387" width="2.625" style="85" customWidth="1"/>
    <col min="15388" max="15388" width="3.875" style="85" customWidth="1"/>
    <col min="15389" max="15390" width="2.625" style="85" customWidth="1"/>
    <col min="15391" max="15391" width="3.75" style="85" customWidth="1"/>
    <col min="15392" max="15400" width="2.625" style="85" customWidth="1"/>
    <col min="15401" max="15616" width="8" style="85"/>
    <col min="15617" max="15617" width="11.375" style="85" customWidth="1"/>
    <col min="15618" max="15618" width="4.25" style="85" customWidth="1"/>
    <col min="15619" max="15619" width="3.125" style="85" customWidth="1"/>
    <col min="15620" max="15620" width="3.375" style="85" customWidth="1"/>
    <col min="15621" max="15621" width="2.625" style="85" customWidth="1"/>
    <col min="15622" max="15622" width="3.75" style="85" customWidth="1"/>
    <col min="15623" max="15624" width="2.375" style="85" customWidth="1"/>
    <col min="15625" max="15625" width="3.75" style="85" customWidth="1"/>
    <col min="15626" max="15627" width="2.375" style="85" customWidth="1"/>
    <col min="15628" max="15628" width="3.75" style="85" customWidth="1"/>
    <col min="15629" max="15629" width="2.625" style="85" customWidth="1"/>
    <col min="15630" max="15631" width="3.75" style="85" customWidth="1"/>
    <col min="15632" max="15633" width="2.625" style="85" customWidth="1"/>
    <col min="15634" max="15635" width="3.75" style="85" customWidth="1"/>
    <col min="15636" max="15637" width="2.625" style="85" customWidth="1"/>
    <col min="15638" max="15639" width="3.75" style="85" customWidth="1"/>
    <col min="15640" max="15640" width="2.625" style="85" customWidth="1"/>
    <col min="15641" max="15641" width="3.75" style="85" customWidth="1"/>
    <col min="15642" max="15643" width="2.625" style="85" customWidth="1"/>
    <col min="15644" max="15644" width="3.875" style="85" customWidth="1"/>
    <col min="15645" max="15646" width="2.625" style="85" customWidth="1"/>
    <col min="15647" max="15647" width="3.75" style="85" customWidth="1"/>
    <col min="15648" max="15656" width="2.625" style="85" customWidth="1"/>
    <col min="15657" max="15872" width="8" style="85"/>
    <col min="15873" max="15873" width="11.375" style="85" customWidth="1"/>
    <col min="15874" max="15874" width="4.25" style="85" customWidth="1"/>
    <col min="15875" max="15875" width="3.125" style="85" customWidth="1"/>
    <col min="15876" max="15876" width="3.375" style="85" customWidth="1"/>
    <col min="15877" max="15877" width="2.625" style="85" customWidth="1"/>
    <col min="15878" max="15878" width="3.75" style="85" customWidth="1"/>
    <col min="15879" max="15880" width="2.375" style="85" customWidth="1"/>
    <col min="15881" max="15881" width="3.75" style="85" customWidth="1"/>
    <col min="15882" max="15883" width="2.375" style="85" customWidth="1"/>
    <col min="15884" max="15884" width="3.75" style="85" customWidth="1"/>
    <col min="15885" max="15885" width="2.625" style="85" customWidth="1"/>
    <col min="15886" max="15887" width="3.75" style="85" customWidth="1"/>
    <col min="15888" max="15889" width="2.625" style="85" customWidth="1"/>
    <col min="15890" max="15891" width="3.75" style="85" customWidth="1"/>
    <col min="15892" max="15893" width="2.625" style="85" customWidth="1"/>
    <col min="15894" max="15895" width="3.75" style="85" customWidth="1"/>
    <col min="15896" max="15896" width="2.625" style="85" customWidth="1"/>
    <col min="15897" max="15897" width="3.75" style="85" customWidth="1"/>
    <col min="15898" max="15899" width="2.625" style="85" customWidth="1"/>
    <col min="15900" max="15900" width="3.875" style="85" customWidth="1"/>
    <col min="15901" max="15902" width="2.625" style="85" customWidth="1"/>
    <col min="15903" max="15903" width="3.75" style="85" customWidth="1"/>
    <col min="15904" max="15912" width="2.625" style="85" customWidth="1"/>
    <col min="15913" max="16128" width="8" style="85"/>
    <col min="16129" max="16129" width="11.375" style="85" customWidth="1"/>
    <col min="16130" max="16130" width="4.25" style="85" customWidth="1"/>
    <col min="16131" max="16131" width="3.125" style="85" customWidth="1"/>
    <col min="16132" max="16132" width="3.375" style="85" customWidth="1"/>
    <col min="16133" max="16133" width="2.625" style="85" customWidth="1"/>
    <col min="16134" max="16134" width="3.75" style="85" customWidth="1"/>
    <col min="16135" max="16136" width="2.375" style="85" customWidth="1"/>
    <col min="16137" max="16137" width="3.75" style="85" customWidth="1"/>
    <col min="16138" max="16139" width="2.375" style="85" customWidth="1"/>
    <col min="16140" max="16140" width="3.75" style="85" customWidth="1"/>
    <col min="16141" max="16141" width="2.625" style="85" customWidth="1"/>
    <col min="16142" max="16143" width="3.75" style="85" customWidth="1"/>
    <col min="16144" max="16145" width="2.625" style="85" customWidth="1"/>
    <col min="16146" max="16147" width="3.75" style="85" customWidth="1"/>
    <col min="16148" max="16149" width="2.625" style="85" customWidth="1"/>
    <col min="16150" max="16151" width="3.75" style="85" customWidth="1"/>
    <col min="16152" max="16152" width="2.625" style="85" customWidth="1"/>
    <col min="16153" max="16153" width="3.75" style="85" customWidth="1"/>
    <col min="16154" max="16155" width="2.625" style="85" customWidth="1"/>
    <col min="16156" max="16156" width="3.875" style="85" customWidth="1"/>
    <col min="16157" max="16158" width="2.625" style="85" customWidth="1"/>
    <col min="16159" max="16159" width="3.75" style="85" customWidth="1"/>
    <col min="16160" max="16168" width="2.625" style="85" customWidth="1"/>
    <col min="16169" max="16384" width="8" style="85"/>
  </cols>
  <sheetData>
    <row r="1" spans="1:41" ht="27.75">
      <c r="A1" s="1861" t="s">
        <v>1645</v>
      </c>
      <c r="B1" s="1861"/>
      <c r="C1" s="1861"/>
      <c r="D1" s="1861"/>
      <c r="E1" s="1861"/>
      <c r="F1" s="1861"/>
      <c r="G1" s="1861"/>
      <c r="H1" s="1861"/>
      <c r="I1" s="1861"/>
      <c r="J1" s="1861"/>
      <c r="K1" s="1861"/>
      <c r="L1" s="1861"/>
      <c r="M1" s="1861"/>
      <c r="N1" s="1861"/>
      <c r="O1" s="1861"/>
      <c r="P1" s="1861"/>
      <c r="Q1" s="1861"/>
      <c r="R1" s="1861"/>
      <c r="S1" s="1861"/>
      <c r="T1" s="1861"/>
      <c r="U1" s="1861"/>
      <c r="V1" s="1861"/>
      <c r="W1" s="1861"/>
      <c r="X1" s="1861"/>
      <c r="Y1" s="1861"/>
      <c r="Z1" s="1861"/>
      <c r="AA1" s="1861"/>
      <c r="AB1" s="1861"/>
      <c r="AC1" s="1861"/>
      <c r="AD1" s="1861"/>
      <c r="AE1" s="1861"/>
      <c r="AF1" s="1861"/>
      <c r="AG1" s="1861"/>
      <c r="AH1" s="1861"/>
      <c r="AI1" s="1861"/>
      <c r="AJ1" s="1861"/>
      <c r="AK1" s="1861"/>
      <c r="AL1" s="1861"/>
      <c r="AM1" s="1861"/>
      <c r="AN1" s="1861"/>
      <c r="AO1" s="87" t="s">
        <v>125</v>
      </c>
    </row>
    <row r="2" spans="1:41" ht="27.75">
      <c r="A2" s="560" t="s">
        <v>1024</v>
      </c>
      <c r="B2" s="889"/>
      <c r="C2" s="889"/>
      <c r="D2" s="889"/>
      <c r="E2" s="889"/>
      <c r="F2" s="889"/>
      <c r="G2" s="889"/>
      <c r="H2" s="889"/>
      <c r="I2" s="889"/>
      <c r="J2" s="889"/>
      <c r="K2" s="889"/>
      <c r="L2" s="889"/>
      <c r="M2" s="889"/>
      <c r="N2" s="889"/>
      <c r="O2" s="889"/>
      <c r="P2" s="889"/>
      <c r="Q2" s="889"/>
      <c r="R2" s="889"/>
      <c r="S2" s="889"/>
      <c r="T2" s="889"/>
      <c r="U2" s="889"/>
    </row>
    <row r="3" spans="1:41" ht="27.75">
      <c r="A3" s="560" t="s">
        <v>1646</v>
      </c>
      <c r="B3" s="889"/>
      <c r="C3" s="889"/>
      <c r="D3" s="889"/>
      <c r="E3" s="889"/>
      <c r="F3" s="593"/>
      <c r="G3" s="889"/>
      <c r="H3" s="889"/>
      <c r="I3" s="889"/>
      <c r="J3" s="889"/>
      <c r="K3" s="889"/>
      <c r="L3" s="889"/>
      <c r="M3" s="889"/>
      <c r="N3" s="889"/>
      <c r="O3" s="889"/>
      <c r="P3" s="889"/>
      <c r="Q3" s="889"/>
      <c r="R3" s="889"/>
      <c r="S3" s="889"/>
      <c r="T3" s="889"/>
      <c r="U3" s="889"/>
    </row>
    <row r="4" spans="1:41">
      <c r="A4" s="1862" t="s">
        <v>1647</v>
      </c>
      <c r="B4" s="1862"/>
      <c r="C4" s="1862"/>
      <c r="D4" s="1862"/>
      <c r="E4" s="1862"/>
      <c r="F4" s="1862"/>
      <c r="G4" s="1862"/>
      <c r="H4" s="1862"/>
      <c r="I4" s="1862"/>
      <c r="J4" s="1862"/>
      <c r="K4" s="1862"/>
      <c r="L4" s="1862"/>
      <c r="M4" s="1862"/>
      <c r="N4" s="1862"/>
      <c r="O4" s="1862"/>
      <c r="P4" s="1862"/>
      <c r="Q4" s="1862"/>
      <c r="R4" s="1862"/>
      <c r="S4" s="1862"/>
      <c r="T4" s="1862"/>
      <c r="U4" s="1862"/>
      <c r="V4" s="1862"/>
      <c r="W4" s="1862"/>
      <c r="X4" s="1862"/>
      <c r="Y4" s="1862"/>
      <c r="Z4" s="1862"/>
      <c r="AA4" s="1862"/>
      <c r="AB4" s="1862"/>
      <c r="AC4" s="1862"/>
      <c r="AD4" s="1862"/>
      <c r="AE4" s="1862"/>
      <c r="AF4" s="1862"/>
      <c r="AG4" s="1862"/>
      <c r="AH4" s="1862"/>
      <c r="AI4" s="1862"/>
      <c r="AJ4" s="1862"/>
      <c r="AK4" s="1862"/>
      <c r="AL4" s="1862"/>
      <c r="AM4" s="1862"/>
      <c r="AN4" s="1862"/>
    </row>
    <row r="5" spans="1:41" ht="16.5" customHeight="1">
      <c r="A5" s="1863" t="s">
        <v>1648</v>
      </c>
      <c r="B5" s="1860" t="s">
        <v>1649</v>
      </c>
      <c r="C5" s="1860"/>
      <c r="D5" s="1860"/>
      <c r="E5" s="1860" t="s">
        <v>1650</v>
      </c>
      <c r="F5" s="1860"/>
      <c r="G5" s="1860"/>
      <c r="H5" s="1860"/>
      <c r="I5" s="1860"/>
      <c r="J5" s="1860"/>
      <c r="K5" s="1860"/>
      <c r="L5" s="1860"/>
      <c r="M5" s="1860" t="s">
        <v>1651</v>
      </c>
      <c r="N5" s="1860"/>
      <c r="O5" s="1860"/>
      <c r="P5" s="1860"/>
      <c r="Q5" s="1860"/>
      <c r="R5" s="1860"/>
      <c r="S5" s="1860"/>
      <c r="T5" s="1860"/>
      <c r="U5" s="1860"/>
      <c r="V5" s="1860"/>
      <c r="W5" s="1860"/>
      <c r="X5" s="1860" t="s">
        <v>1652</v>
      </c>
      <c r="Y5" s="1860"/>
      <c r="Z5" s="1860"/>
      <c r="AA5" s="1860"/>
      <c r="AB5" s="1860"/>
      <c r="AC5" s="1860"/>
      <c r="AD5" s="1860"/>
      <c r="AE5" s="1860"/>
      <c r="AF5" s="1864" t="s">
        <v>1653</v>
      </c>
      <c r="AG5" s="1864"/>
      <c r="AH5" s="1864"/>
      <c r="AI5" s="1864" t="s">
        <v>1654</v>
      </c>
      <c r="AJ5" s="1864"/>
      <c r="AK5" s="1864"/>
      <c r="AL5" s="1864" t="s">
        <v>1655</v>
      </c>
      <c r="AM5" s="1864"/>
      <c r="AN5" s="1864"/>
    </row>
    <row r="6" spans="1:41" ht="16.5" customHeight="1">
      <c r="A6" s="1863"/>
      <c r="B6" s="1860" t="s">
        <v>893</v>
      </c>
      <c r="C6" s="1863" t="s">
        <v>1656</v>
      </c>
      <c r="D6" s="1863" t="s">
        <v>1657</v>
      </c>
      <c r="E6" s="1860" t="s">
        <v>893</v>
      </c>
      <c r="F6" s="1860"/>
      <c r="G6" s="1860" t="s">
        <v>1658</v>
      </c>
      <c r="H6" s="1860"/>
      <c r="I6" s="1860"/>
      <c r="J6" s="1860" t="s">
        <v>1659</v>
      </c>
      <c r="K6" s="1860"/>
      <c r="L6" s="1860"/>
      <c r="M6" s="1860" t="s">
        <v>893</v>
      </c>
      <c r="N6" s="1860"/>
      <c r="O6" s="1860"/>
      <c r="P6" s="1860" t="s">
        <v>1658</v>
      </c>
      <c r="Q6" s="1860"/>
      <c r="R6" s="1860"/>
      <c r="S6" s="1860"/>
      <c r="T6" s="1860" t="s">
        <v>1659</v>
      </c>
      <c r="U6" s="1860"/>
      <c r="V6" s="1860"/>
      <c r="W6" s="1860"/>
      <c r="X6" s="1860" t="s">
        <v>893</v>
      </c>
      <c r="Y6" s="1860"/>
      <c r="Z6" s="1860" t="s">
        <v>1658</v>
      </c>
      <c r="AA6" s="1860"/>
      <c r="AB6" s="1860"/>
      <c r="AC6" s="1860" t="s">
        <v>1659</v>
      </c>
      <c r="AD6" s="1860"/>
      <c r="AE6" s="1860"/>
      <c r="AF6" s="1859" t="s">
        <v>893</v>
      </c>
      <c r="AG6" s="1858" t="s">
        <v>1660</v>
      </c>
      <c r="AH6" s="1858" t="s">
        <v>1661</v>
      </c>
      <c r="AI6" s="1859" t="s">
        <v>893</v>
      </c>
      <c r="AJ6" s="1858" t="s">
        <v>1660</v>
      </c>
      <c r="AK6" s="1858" t="s">
        <v>1661</v>
      </c>
      <c r="AL6" s="1859" t="s">
        <v>893</v>
      </c>
      <c r="AM6" s="1858" t="s">
        <v>1660</v>
      </c>
      <c r="AN6" s="1858" t="s">
        <v>1661</v>
      </c>
    </row>
    <row r="7" spans="1:41" ht="57">
      <c r="A7" s="1863"/>
      <c r="B7" s="1860"/>
      <c r="C7" s="1863"/>
      <c r="D7" s="1863"/>
      <c r="E7" s="890" t="s">
        <v>1662</v>
      </c>
      <c r="F7" s="890" t="s">
        <v>1663</v>
      </c>
      <c r="G7" s="890" t="s">
        <v>1458</v>
      </c>
      <c r="H7" s="890" t="s">
        <v>1662</v>
      </c>
      <c r="I7" s="890" t="s">
        <v>1663</v>
      </c>
      <c r="J7" s="890" t="s">
        <v>1458</v>
      </c>
      <c r="K7" s="890" t="s">
        <v>1662</v>
      </c>
      <c r="L7" s="890" t="s">
        <v>1663</v>
      </c>
      <c r="M7" s="890" t="s">
        <v>1662</v>
      </c>
      <c r="N7" s="890" t="s">
        <v>1663</v>
      </c>
      <c r="O7" s="890" t="s">
        <v>901</v>
      </c>
      <c r="P7" s="891" t="s">
        <v>1458</v>
      </c>
      <c r="Q7" s="890" t="s">
        <v>1662</v>
      </c>
      <c r="R7" s="890" t="s">
        <v>1663</v>
      </c>
      <c r="S7" s="890" t="s">
        <v>901</v>
      </c>
      <c r="T7" s="891" t="s">
        <v>1458</v>
      </c>
      <c r="U7" s="890" t="s">
        <v>1662</v>
      </c>
      <c r="V7" s="890" t="s">
        <v>1663</v>
      </c>
      <c r="W7" s="890" t="s">
        <v>901</v>
      </c>
      <c r="X7" s="890" t="s">
        <v>1662</v>
      </c>
      <c r="Y7" s="890" t="s">
        <v>1663</v>
      </c>
      <c r="Z7" s="890" t="s">
        <v>1458</v>
      </c>
      <c r="AA7" s="890" t="s">
        <v>1662</v>
      </c>
      <c r="AB7" s="890" t="s">
        <v>1663</v>
      </c>
      <c r="AC7" s="890" t="s">
        <v>1458</v>
      </c>
      <c r="AD7" s="890" t="s">
        <v>1662</v>
      </c>
      <c r="AE7" s="890" t="s">
        <v>1663</v>
      </c>
      <c r="AF7" s="1859"/>
      <c r="AG7" s="1858"/>
      <c r="AH7" s="1858"/>
      <c r="AI7" s="1859"/>
      <c r="AJ7" s="1858"/>
      <c r="AK7" s="1858"/>
      <c r="AL7" s="1859"/>
      <c r="AM7" s="1858"/>
      <c r="AN7" s="1858"/>
    </row>
    <row r="8" spans="1:41">
      <c r="A8" s="892" t="s">
        <v>1031</v>
      </c>
      <c r="B8" s="892">
        <v>4</v>
      </c>
      <c r="C8" s="892">
        <v>4</v>
      </c>
      <c r="D8" s="892"/>
      <c r="E8" s="892"/>
      <c r="F8" s="892"/>
      <c r="G8" s="892"/>
      <c r="H8" s="892"/>
      <c r="I8" s="892"/>
      <c r="J8" s="892"/>
      <c r="K8" s="892"/>
      <c r="L8" s="892"/>
      <c r="M8" s="892"/>
      <c r="N8" s="892"/>
      <c r="O8" s="892"/>
      <c r="P8" s="892"/>
      <c r="Q8" s="892"/>
      <c r="R8" s="892"/>
      <c r="S8" s="892"/>
      <c r="T8" s="892"/>
      <c r="U8" s="892"/>
      <c r="V8" s="892"/>
      <c r="W8" s="892"/>
      <c r="X8" s="892"/>
      <c r="Y8" s="892"/>
      <c r="Z8" s="892"/>
      <c r="AA8" s="892"/>
      <c r="AB8" s="892"/>
      <c r="AC8" s="892"/>
      <c r="AD8" s="892"/>
      <c r="AE8" s="892"/>
      <c r="AF8" s="892"/>
      <c r="AG8" s="892"/>
      <c r="AH8" s="892"/>
      <c r="AI8" s="892"/>
      <c r="AJ8" s="892"/>
      <c r="AK8" s="892"/>
      <c r="AL8" s="892">
        <v>4</v>
      </c>
      <c r="AM8" s="892">
        <v>4</v>
      </c>
      <c r="AN8" s="892"/>
    </row>
    <row r="9" spans="1:41">
      <c r="A9" s="892"/>
      <c r="B9" s="892"/>
      <c r="C9" s="892"/>
      <c r="D9" s="892"/>
      <c r="E9" s="892"/>
      <c r="F9" s="892"/>
      <c r="G9" s="892"/>
      <c r="H9" s="892"/>
      <c r="I9" s="892"/>
      <c r="J9" s="892"/>
      <c r="K9" s="892"/>
      <c r="L9" s="892"/>
      <c r="M9" s="892"/>
      <c r="N9" s="892"/>
      <c r="O9" s="892"/>
      <c r="P9" s="892"/>
      <c r="Q9" s="892"/>
      <c r="R9" s="892"/>
      <c r="S9" s="892"/>
      <c r="T9" s="892"/>
      <c r="U9" s="892"/>
      <c r="V9" s="892"/>
      <c r="W9" s="892"/>
      <c r="X9" s="892"/>
      <c r="Y9" s="892"/>
      <c r="Z9" s="892"/>
      <c r="AA9" s="892"/>
      <c r="AB9" s="892"/>
      <c r="AC9" s="892"/>
      <c r="AD9" s="892"/>
      <c r="AE9" s="892"/>
      <c r="AF9" s="892"/>
      <c r="AG9" s="892"/>
      <c r="AH9" s="892"/>
      <c r="AI9" s="892"/>
      <c r="AJ9" s="892"/>
      <c r="AK9" s="892"/>
      <c r="AL9" s="892"/>
      <c r="AM9" s="892"/>
      <c r="AN9" s="892"/>
    </row>
    <row r="10" spans="1:41">
      <c r="A10" s="892"/>
      <c r="B10" s="892"/>
      <c r="C10" s="892"/>
      <c r="D10" s="892"/>
      <c r="E10" s="892"/>
      <c r="F10" s="892"/>
      <c r="G10" s="892"/>
      <c r="H10" s="892"/>
      <c r="I10" s="892"/>
      <c r="J10" s="892"/>
      <c r="K10" s="892"/>
      <c r="L10" s="892"/>
      <c r="M10" s="892"/>
      <c r="N10" s="892"/>
      <c r="O10" s="892"/>
      <c r="P10" s="892"/>
      <c r="Q10" s="892"/>
      <c r="R10" s="892"/>
      <c r="S10" s="892"/>
      <c r="T10" s="892"/>
      <c r="U10" s="892"/>
      <c r="V10" s="892"/>
      <c r="W10" s="892"/>
      <c r="X10" s="892"/>
      <c r="Y10" s="892"/>
      <c r="Z10" s="892"/>
      <c r="AA10" s="892"/>
      <c r="AB10" s="892"/>
      <c r="AC10" s="892"/>
      <c r="AD10" s="892"/>
      <c r="AE10" s="892"/>
      <c r="AF10" s="892"/>
      <c r="AG10" s="892"/>
      <c r="AH10" s="892"/>
      <c r="AI10" s="892"/>
      <c r="AJ10" s="892"/>
      <c r="AK10" s="892"/>
      <c r="AL10" s="892"/>
      <c r="AM10" s="892"/>
      <c r="AN10" s="892"/>
    </row>
    <row r="11" spans="1:41">
      <c r="A11" s="892"/>
      <c r="B11" s="892"/>
      <c r="C11" s="892"/>
      <c r="D11" s="892"/>
      <c r="E11" s="892"/>
      <c r="F11" s="892"/>
      <c r="G11" s="892"/>
      <c r="H11" s="892"/>
      <c r="I11" s="892"/>
      <c r="J11" s="892"/>
      <c r="K11" s="892"/>
      <c r="L11" s="892"/>
      <c r="M11" s="892"/>
      <c r="N11" s="892"/>
      <c r="O11" s="892"/>
      <c r="P11" s="892"/>
      <c r="Q11" s="892"/>
      <c r="R11" s="892"/>
      <c r="S11" s="892"/>
      <c r="T11" s="892"/>
      <c r="U11" s="892"/>
      <c r="V11" s="892"/>
      <c r="W11" s="892"/>
      <c r="X11" s="892"/>
      <c r="Y11" s="892"/>
      <c r="Z11" s="892"/>
      <c r="AA11" s="892"/>
      <c r="AB11" s="892"/>
      <c r="AC11" s="892"/>
      <c r="AD11" s="892"/>
      <c r="AE11" s="892"/>
      <c r="AF11" s="892"/>
      <c r="AG11" s="892"/>
      <c r="AH11" s="892"/>
      <c r="AI11" s="892"/>
      <c r="AJ11" s="892"/>
      <c r="AK11" s="892"/>
      <c r="AL11" s="892"/>
      <c r="AM11" s="892"/>
      <c r="AN11" s="892"/>
    </row>
    <row r="12" spans="1:41">
      <c r="A12" s="1855" t="s">
        <v>1664</v>
      </c>
      <c r="B12" s="1855"/>
      <c r="C12" s="1855"/>
      <c r="D12" s="1855"/>
      <c r="E12" s="1855"/>
      <c r="F12" s="1855"/>
      <c r="G12" s="1855"/>
      <c r="H12" s="1855"/>
      <c r="I12" s="1855"/>
      <c r="J12" s="1855"/>
      <c r="K12" s="1855"/>
      <c r="L12" s="1855"/>
      <c r="M12" s="1855"/>
      <c r="N12" s="1855"/>
      <c r="O12" s="1855"/>
      <c r="P12" s="1855"/>
      <c r="Q12" s="1855"/>
      <c r="R12" s="1855"/>
      <c r="S12" s="1855"/>
      <c r="T12" s="1855"/>
      <c r="U12" s="1855"/>
      <c r="V12" s="1855"/>
      <c r="W12" s="1855"/>
      <c r="X12" s="1855"/>
      <c r="Y12" s="1855"/>
      <c r="Z12" s="1855"/>
      <c r="AA12" s="1855"/>
      <c r="AB12" s="1855"/>
      <c r="AC12" s="1855"/>
      <c r="AD12" s="1855"/>
      <c r="AE12" s="1855"/>
      <c r="AF12" s="1855"/>
      <c r="AG12" s="1855"/>
      <c r="AH12" s="1855"/>
      <c r="AI12" s="1855"/>
      <c r="AJ12" s="1855"/>
      <c r="AK12" s="1855"/>
      <c r="AL12" s="1855"/>
      <c r="AM12" s="1855"/>
      <c r="AN12" s="1855"/>
    </row>
    <row r="13" spans="1:41">
      <c r="A13" s="1854" t="s">
        <v>1665</v>
      </c>
      <c r="B13" s="1854"/>
      <c r="C13" s="1854"/>
      <c r="D13" s="1854"/>
      <c r="E13" s="1854"/>
      <c r="F13" s="1854"/>
      <c r="G13" s="1854"/>
      <c r="H13" s="1854"/>
      <c r="I13" s="1854"/>
      <c r="J13" s="1854"/>
      <c r="K13" s="1854"/>
      <c r="L13" s="1854"/>
      <c r="M13" s="1854"/>
      <c r="N13" s="1854"/>
      <c r="O13" s="1854"/>
      <c r="P13" s="1854"/>
      <c r="Q13" s="1854"/>
      <c r="R13" s="1854"/>
      <c r="S13" s="1854"/>
      <c r="T13" s="1854"/>
      <c r="U13" s="1854"/>
      <c r="V13" s="1854"/>
      <c r="W13" s="1854"/>
      <c r="X13" s="1854"/>
      <c r="Y13" s="1854"/>
      <c r="Z13" s="1854"/>
      <c r="AA13" s="1854"/>
      <c r="AB13" s="1854"/>
      <c r="AC13" s="1854"/>
      <c r="AD13" s="1854"/>
      <c r="AE13" s="1854"/>
      <c r="AF13" s="1854"/>
      <c r="AG13" s="1854"/>
      <c r="AH13" s="1854"/>
      <c r="AI13" s="1854"/>
      <c r="AJ13" s="1854"/>
      <c r="AK13" s="1854"/>
      <c r="AL13" s="1854"/>
      <c r="AM13" s="1854"/>
      <c r="AN13" s="1854"/>
    </row>
    <row r="14" spans="1:41">
      <c r="A14" s="1856" t="s">
        <v>1666</v>
      </c>
      <c r="B14" s="1856"/>
      <c r="C14" s="1856"/>
      <c r="D14" s="1856"/>
      <c r="E14" s="1856"/>
      <c r="F14" s="1856"/>
      <c r="G14" s="1856"/>
      <c r="H14" s="1856"/>
      <c r="I14" s="1856"/>
      <c r="J14" s="1856"/>
      <c r="K14" s="1856"/>
      <c r="L14" s="1856"/>
      <c r="M14" s="1856"/>
      <c r="N14" s="1856"/>
      <c r="O14" s="1856"/>
      <c r="P14" s="1856"/>
      <c r="Q14" s="1856"/>
      <c r="R14" s="1856"/>
      <c r="S14" s="1856"/>
      <c r="T14" s="1856"/>
      <c r="U14" s="1856"/>
      <c r="V14" s="1856"/>
      <c r="W14" s="1856"/>
      <c r="X14" s="1856"/>
      <c r="Y14" s="1856"/>
      <c r="Z14" s="1856"/>
      <c r="AA14" s="1856"/>
      <c r="AB14" s="1856"/>
      <c r="AC14" s="1856"/>
      <c r="AD14" s="1856"/>
      <c r="AE14" s="1856"/>
      <c r="AF14" s="1856"/>
      <c r="AG14" s="1856"/>
      <c r="AH14" s="1856"/>
      <c r="AI14" s="1856"/>
      <c r="AJ14" s="1856"/>
      <c r="AK14" s="1856"/>
      <c r="AL14" s="1856"/>
      <c r="AM14" s="1856"/>
      <c r="AN14" s="1856"/>
    </row>
    <row r="15" spans="1:41">
      <c r="A15" s="1857" t="s">
        <v>1667</v>
      </c>
      <c r="B15" s="1857"/>
      <c r="C15" s="1857"/>
      <c r="D15" s="1857"/>
      <c r="E15" s="1857"/>
      <c r="F15" s="1857"/>
      <c r="G15" s="1857"/>
      <c r="H15" s="1857"/>
      <c r="I15" s="1857"/>
      <c r="J15" s="1857"/>
      <c r="K15" s="1857"/>
      <c r="L15" s="1857"/>
      <c r="M15" s="1857"/>
      <c r="N15" s="1857"/>
      <c r="O15" s="1857"/>
      <c r="P15" s="1857"/>
      <c r="Q15" s="1857"/>
      <c r="R15" s="1857"/>
      <c r="S15" s="1857"/>
      <c r="T15" s="1857"/>
      <c r="U15" s="1857"/>
      <c r="V15" s="1857"/>
      <c r="W15" s="1857"/>
      <c r="X15" s="1857"/>
      <c r="Y15" s="1857"/>
      <c r="Z15" s="1857"/>
      <c r="AA15" s="1857"/>
      <c r="AB15" s="1857"/>
      <c r="AC15" s="1857"/>
      <c r="AD15" s="1857"/>
      <c r="AE15" s="1857"/>
      <c r="AF15" s="1857"/>
      <c r="AG15" s="1857"/>
      <c r="AH15" s="1857"/>
      <c r="AI15" s="1857"/>
      <c r="AJ15" s="1857"/>
      <c r="AK15" s="1857"/>
      <c r="AL15" s="1857"/>
      <c r="AM15" s="1857"/>
      <c r="AN15" s="1857"/>
    </row>
    <row r="16" spans="1:41">
      <c r="A16" s="1857" t="s">
        <v>1668</v>
      </c>
      <c r="B16" s="1857"/>
      <c r="C16" s="1857"/>
      <c r="D16" s="1857"/>
      <c r="E16" s="1857"/>
      <c r="F16" s="1857"/>
      <c r="G16" s="1857"/>
      <c r="H16" s="1857"/>
      <c r="I16" s="1857"/>
      <c r="J16" s="1857"/>
      <c r="K16" s="1857"/>
      <c r="L16" s="1857"/>
      <c r="M16" s="1857"/>
      <c r="N16" s="1857"/>
      <c r="O16" s="1857"/>
      <c r="P16" s="1857"/>
      <c r="Q16" s="1857"/>
      <c r="R16" s="1857"/>
      <c r="S16" s="1857"/>
      <c r="T16" s="1857"/>
      <c r="U16" s="1857"/>
      <c r="V16" s="1857"/>
      <c r="W16" s="1857"/>
      <c r="X16" s="1857"/>
      <c r="Y16" s="1857"/>
      <c r="Z16" s="1857"/>
      <c r="AA16" s="1857"/>
      <c r="AB16" s="1857"/>
      <c r="AC16" s="1857"/>
      <c r="AD16" s="1857"/>
      <c r="AE16" s="1857"/>
      <c r="AF16" s="1857"/>
      <c r="AG16" s="1857"/>
      <c r="AH16" s="1857"/>
      <c r="AI16" s="1857"/>
      <c r="AJ16" s="1857"/>
      <c r="AK16" s="1857"/>
      <c r="AL16" s="1857"/>
      <c r="AM16" s="1857"/>
      <c r="AN16" s="1857"/>
    </row>
    <row r="17" spans="1:40">
      <c r="A17" s="1854" t="s">
        <v>1669</v>
      </c>
      <c r="B17" s="1854"/>
      <c r="C17" s="1854"/>
      <c r="D17" s="1854"/>
      <c r="E17" s="1854"/>
      <c r="F17" s="1854"/>
      <c r="G17" s="1854"/>
      <c r="H17" s="1854"/>
      <c r="I17" s="1854"/>
      <c r="J17" s="1854"/>
      <c r="K17" s="1854"/>
      <c r="L17" s="1854"/>
      <c r="M17" s="1854"/>
      <c r="N17" s="1854"/>
      <c r="O17" s="1854"/>
      <c r="P17" s="1854"/>
      <c r="Q17" s="1854"/>
      <c r="R17" s="1854"/>
      <c r="S17" s="1854"/>
      <c r="T17" s="1854"/>
      <c r="U17" s="1854"/>
      <c r="V17" s="1854"/>
      <c r="W17" s="1854"/>
      <c r="X17" s="1854"/>
      <c r="Y17" s="1854"/>
      <c r="Z17" s="1854"/>
      <c r="AA17" s="1854"/>
      <c r="AB17" s="1854"/>
      <c r="AC17" s="1854"/>
      <c r="AD17" s="1854"/>
      <c r="AE17" s="1854"/>
      <c r="AF17" s="1854"/>
      <c r="AG17" s="1854"/>
      <c r="AH17" s="1854"/>
      <c r="AI17" s="1854"/>
      <c r="AJ17" s="1854"/>
      <c r="AK17" s="1854"/>
      <c r="AL17" s="1854"/>
      <c r="AM17" s="1854"/>
      <c r="AN17" s="1854"/>
    </row>
    <row r="18" spans="1:40">
      <c r="A18" s="1639"/>
      <c r="B18" s="1639"/>
      <c r="C18" s="1639"/>
      <c r="D18" s="1639"/>
      <c r="E18" s="1639"/>
      <c r="F18" s="1639"/>
      <c r="G18" s="1639"/>
      <c r="H18" s="1639"/>
      <c r="I18" s="1639"/>
      <c r="J18" s="1639"/>
      <c r="K18" s="1639"/>
      <c r="L18" s="1639"/>
      <c r="M18" s="1639"/>
      <c r="N18" s="1639"/>
      <c r="O18" s="1639"/>
      <c r="P18" s="1639"/>
      <c r="Q18" s="1639"/>
      <c r="R18" s="1639"/>
      <c r="S18" s="1639"/>
      <c r="T18" s="1639"/>
      <c r="U18" s="1639"/>
      <c r="V18" s="1639"/>
      <c r="W18" s="1639"/>
      <c r="X18" s="1639"/>
      <c r="Y18" s="1639"/>
      <c r="Z18" s="1639"/>
      <c r="AA18" s="1639"/>
      <c r="AB18" s="1639"/>
      <c r="AC18" s="1639"/>
      <c r="AD18" s="1639"/>
      <c r="AE18" s="1639"/>
      <c r="AF18" s="1639"/>
      <c r="AG18" s="1639"/>
      <c r="AH18" s="1639"/>
      <c r="AI18" s="1639"/>
      <c r="AJ18" s="1639"/>
      <c r="AK18" s="1639"/>
      <c r="AL18" s="1639"/>
      <c r="AM18" s="1639"/>
      <c r="AN18" s="1639"/>
    </row>
    <row r="19" spans="1:40">
      <c r="A19" s="1854" t="s">
        <v>1670</v>
      </c>
      <c r="B19" s="1854"/>
      <c r="C19" s="1854"/>
      <c r="D19" s="1854"/>
      <c r="E19" s="1854"/>
      <c r="F19" s="1854"/>
      <c r="G19" s="1854"/>
      <c r="H19" s="1854"/>
      <c r="I19" s="1854"/>
      <c r="J19" s="1854"/>
      <c r="K19" s="1854"/>
      <c r="L19" s="1854"/>
      <c r="M19" s="1854"/>
      <c r="N19" s="1854"/>
      <c r="O19" s="1854"/>
      <c r="P19" s="1854"/>
      <c r="Q19" s="1854"/>
      <c r="R19" s="1854"/>
      <c r="S19" s="1854"/>
      <c r="T19" s="1854"/>
      <c r="U19" s="1854"/>
      <c r="V19" s="1854"/>
      <c r="W19" s="1854"/>
      <c r="X19" s="1854"/>
      <c r="Y19" s="1854"/>
      <c r="Z19" s="1854"/>
      <c r="AA19" s="1854"/>
      <c r="AB19" s="1854"/>
      <c r="AC19" s="1854"/>
      <c r="AD19" s="1854"/>
      <c r="AE19" s="1854"/>
      <c r="AF19" s="1854"/>
      <c r="AG19" s="1854"/>
      <c r="AH19" s="1854"/>
      <c r="AI19" s="1854"/>
      <c r="AJ19" s="1854"/>
      <c r="AK19" s="1854"/>
      <c r="AL19" s="1854"/>
      <c r="AM19" s="1854"/>
      <c r="AN19" s="1854"/>
    </row>
  </sheetData>
  <mergeCells count="39">
    <mergeCell ref="A1:AN1"/>
    <mergeCell ref="A4:AN4"/>
    <mergeCell ref="A5:A7"/>
    <mergeCell ref="B5:D5"/>
    <mergeCell ref="E5:L5"/>
    <mergeCell ref="M5:W5"/>
    <mergeCell ref="X5:AE5"/>
    <mergeCell ref="AF5:AH5"/>
    <mergeCell ref="AI5:AK5"/>
    <mergeCell ref="AL5:AN5"/>
    <mergeCell ref="B6:B7"/>
    <mergeCell ref="C6:C7"/>
    <mergeCell ref="D6:D7"/>
    <mergeCell ref="E6:F6"/>
    <mergeCell ref="G6:I6"/>
    <mergeCell ref="J6:L6"/>
    <mergeCell ref="M6:O6"/>
    <mergeCell ref="P6:S6"/>
    <mergeCell ref="T6:W6"/>
    <mergeCell ref="X6:Y6"/>
    <mergeCell ref="Z6:AB6"/>
    <mergeCell ref="AC6:AE6"/>
    <mergeCell ref="AF6:AF7"/>
    <mergeCell ref="AG6:AG7"/>
    <mergeCell ref="AH6:AH7"/>
    <mergeCell ref="AI6:AI7"/>
    <mergeCell ref="AJ6:AJ7"/>
    <mergeCell ref="AK6:AK7"/>
    <mergeCell ref="AL6:AL7"/>
    <mergeCell ref="AM6:AM7"/>
    <mergeCell ref="AN6:AN7"/>
    <mergeCell ref="A17:AN17"/>
    <mergeCell ref="A18:AN18"/>
    <mergeCell ref="A19:AN19"/>
    <mergeCell ref="A12:AN12"/>
    <mergeCell ref="A13:AN13"/>
    <mergeCell ref="A14:AN14"/>
    <mergeCell ref="A15:AN15"/>
    <mergeCell ref="A16:AN16"/>
  </mergeCells>
  <phoneticPr fontId="177" type="noConversion"/>
  <hyperlinks>
    <hyperlink ref="AO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52"/>
  <sheetViews>
    <sheetView zoomScaleNormal="100" workbookViewId="0"/>
  </sheetViews>
  <sheetFormatPr defaultColWidth="8" defaultRowHeight="16.5"/>
  <cols>
    <col min="1" max="1" width="10" style="577" customWidth="1"/>
    <col min="2" max="5" width="7.625" style="577" customWidth="1"/>
    <col min="6" max="6" width="7.5" style="577" customWidth="1"/>
    <col min="7" max="13" width="7.625" style="577" customWidth="1"/>
    <col min="14" max="16" width="9" style="577" customWidth="1"/>
    <col min="17" max="64" width="8.625" style="577" customWidth="1"/>
    <col min="65" max="1025" width="11" style="577" customWidth="1"/>
    <col min="1026" max="16384" width="8" style="577"/>
  </cols>
  <sheetData>
    <row r="1" spans="1:17" ht="15" customHeight="1">
      <c r="A1" s="893" t="s">
        <v>1201</v>
      </c>
      <c r="B1" s="894"/>
      <c r="C1" s="894"/>
      <c r="D1" s="894"/>
      <c r="E1" s="894"/>
      <c r="F1" s="894"/>
      <c r="G1" s="894"/>
      <c r="H1" s="894"/>
      <c r="I1" s="894"/>
      <c r="J1" s="894"/>
      <c r="K1" s="894"/>
      <c r="L1" s="894"/>
      <c r="M1" s="893" t="s">
        <v>781</v>
      </c>
      <c r="N1" s="1865" t="s">
        <v>1671</v>
      </c>
      <c r="O1" s="1865"/>
      <c r="P1" s="1865"/>
      <c r="Q1" s="87" t="s">
        <v>125</v>
      </c>
    </row>
    <row r="2" spans="1:17" ht="15" customHeight="1">
      <c r="A2" s="893" t="s">
        <v>1596</v>
      </c>
      <c r="B2" s="895" t="s">
        <v>1672</v>
      </c>
      <c r="C2" s="896"/>
      <c r="D2" s="896"/>
      <c r="E2" s="896"/>
      <c r="F2" s="896"/>
      <c r="G2" s="896"/>
      <c r="H2" s="896"/>
      <c r="I2" s="896"/>
      <c r="J2" s="896"/>
      <c r="K2" s="896"/>
      <c r="L2" s="896"/>
      <c r="M2" s="893" t="s">
        <v>988</v>
      </c>
      <c r="N2" s="1866" t="s">
        <v>1673</v>
      </c>
      <c r="O2" s="1866"/>
      <c r="P2" s="1866"/>
    </row>
    <row r="3" spans="1:17" ht="15" customHeight="1">
      <c r="A3" s="894"/>
      <c r="B3" s="894"/>
      <c r="C3" s="894"/>
      <c r="D3" s="894"/>
      <c r="E3" s="894"/>
      <c r="F3" s="894"/>
      <c r="H3" s="897" t="s">
        <v>1674</v>
      </c>
      <c r="I3" s="898"/>
      <c r="J3" s="894"/>
      <c r="K3" s="894"/>
      <c r="L3" s="894"/>
      <c r="M3" s="894"/>
      <c r="N3" s="894"/>
      <c r="O3" s="899" t="s">
        <v>1494</v>
      </c>
      <c r="P3" s="899" t="s">
        <v>1675</v>
      </c>
    </row>
    <row r="4" spans="1:17" ht="15" customHeight="1">
      <c r="A4" s="894"/>
      <c r="B4" s="894"/>
      <c r="C4" s="894"/>
      <c r="D4" s="894"/>
      <c r="E4" s="894"/>
      <c r="F4" s="894"/>
      <c r="G4" s="1867" t="s">
        <v>1676</v>
      </c>
      <c r="H4" s="1867"/>
      <c r="I4" s="1867"/>
      <c r="J4" s="894"/>
      <c r="K4" s="894"/>
      <c r="L4" s="894"/>
      <c r="M4" s="894"/>
      <c r="N4" s="894"/>
      <c r="O4" s="1868" t="s">
        <v>1677</v>
      </c>
      <c r="P4" s="1868"/>
    </row>
    <row r="5" spans="1:17" ht="15" customHeight="1">
      <c r="A5" s="900"/>
      <c r="B5" s="900"/>
      <c r="C5" s="900"/>
      <c r="D5" s="900"/>
      <c r="E5" s="900"/>
      <c r="F5" s="900"/>
      <c r="H5" s="900"/>
      <c r="I5" s="900"/>
      <c r="J5" s="900"/>
      <c r="K5" s="900"/>
      <c r="L5" s="900"/>
      <c r="M5" s="900"/>
      <c r="N5" s="900"/>
      <c r="O5" s="901"/>
      <c r="P5" s="901"/>
    </row>
    <row r="6" spans="1:17" ht="15" customHeight="1">
      <c r="A6" s="902" t="s">
        <v>1678</v>
      </c>
      <c r="B6" s="1869" t="s">
        <v>1679</v>
      </c>
      <c r="C6" s="1869"/>
      <c r="D6" s="1869"/>
      <c r="E6" s="1869"/>
      <c r="F6" s="1869"/>
      <c r="G6" s="1869"/>
      <c r="H6" s="1869"/>
      <c r="I6" s="1869" t="s">
        <v>1680</v>
      </c>
      <c r="J6" s="1869"/>
      <c r="K6" s="1869"/>
      <c r="L6" s="1869"/>
      <c r="M6" s="1869"/>
      <c r="N6" s="1869"/>
      <c r="O6" s="1869"/>
      <c r="P6" s="1870" t="s">
        <v>12</v>
      </c>
    </row>
    <row r="7" spans="1:17" ht="15" customHeight="1">
      <c r="A7" s="904" t="s">
        <v>1681</v>
      </c>
      <c r="B7" s="903" t="s">
        <v>1218</v>
      </c>
      <c r="C7" s="903" t="s">
        <v>1682</v>
      </c>
      <c r="D7" s="903" t="s">
        <v>1683</v>
      </c>
      <c r="E7" s="903" t="s">
        <v>1684</v>
      </c>
      <c r="F7" s="905" t="s">
        <v>1685</v>
      </c>
      <c r="G7" s="903" t="s">
        <v>1686</v>
      </c>
      <c r="H7" s="903" t="s">
        <v>1687</v>
      </c>
      <c r="I7" s="903" t="s">
        <v>1218</v>
      </c>
      <c r="J7" s="903" t="s">
        <v>1682</v>
      </c>
      <c r="K7" s="903" t="s">
        <v>1683</v>
      </c>
      <c r="L7" s="903" t="s">
        <v>1684</v>
      </c>
      <c r="M7" s="905" t="s">
        <v>1685</v>
      </c>
      <c r="N7" s="903" t="s">
        <v>1686</v>
      </c>
      <c r="O7" s="903" t="s">
        <v>1687</v>
      </c>
      <c r="P7" s="1870"/>
      <c r="Q7" s="906"/>
    </row>
    <row r="8" spans="1:17" ht="15" customHeight="1">
      <c r="A8" s="907" t="s">
        <v>977</v>
      </c>
      <c r="B8" s="908">
        <v>1</v>
      </c>
      <c r="C8" s="908">
        <v>0</v>
      </c>
      <c r="D8" s="908">
        <v>0</v>
      </c>
      <c r="E8" s="908">
        <v>0</v>
      </c>
      <c r="F8" s="908">
        <v>0</v>
      </c>
      <c r="G8" s="908">
        <v>0</v>
      </c>
      <c r="H8" s="908">
        <v>0</v>
      </c>
      <c r="I8" s="908">
        <v>4</v>
      </c>
      <c r="J8" s="908">
        <v>0</v>
      </c>
      <c r="K8" s="908">
        <v>0</v>
      </c>
      <c r="L8" s="908">
        <v>0</v>
      </c>
      <c r="M8" s="908">
        <v>0</v>
      </c>
      <c r="N8" s="908">
        <v>0</v>
      </c>
      <c r="O8" s="908">
        <v>4</v>
      </c>
      <c r="P8" s="909"/>
    </row>
    <row r="9" spans="1:17" ht="15" customHeight="1">
      <c r="A9" s="907"/>
      <c r="B9" s="908"/>
      <c r="C9" s="908"/>
      <c r="D9" s="908"/>
      <c r="E9" s="908"/>
      <c r="F9" s="908"/>
      <c r="G9" s="908"/>
      <c r="H9" s="908"/>
      <c r="I9" s="908"/>
      <c r="J9" s="908"/>
      <c r="K9" s="908"/>
      <c r="L9" s="908"/>
      <c r="M9" s="908"/>
      <c r="N9" s="908"/>
      <c r="O9" s="908"/>
      <c r="P9" s="910"/>
    </row>
    <row r="10" spans="1:17" ht="15" customHeight="1">
      <c r="A10" s="907"/>
      <c r="B10" s="908"/>
      <c r="C10" s="908"/>
      <c r="D10" s="908"/>
      <c r="E10" s="908"/>
      <c r="F10" s="908"/>
      <c r="G10" s="908"/>
      <c r="H10" s="908"/>
      <c r="I10" s="908"/>
      <c r="J10" s="908"/>
      <c r="K10" s="908"/>
      <c r="L10" s="908"/>
      <c r="M10" s="908"/>
      <c r="N10" s="908"/>
      <c r="O10" s="908"/>
      <c r="P10" s="910"/>
    </row>
    <row r="11" spans="1:17" ht="15" customHeight="1">
      <c r="A11" s="907"/>
      <c r="B11" s="908"/>
      <c r="C11" s="908"/>
      <c r="D11" s="908"/>
      <c r="E11" s="908"/>
      <c r="F11" s="908"/>
      <c r="G11" s="908"/>
      <c r="H11" s="908"/>
      <c r="I11" s="908"/>
      <c r="J11" s="908"/>
      <c r="K11" s="908"/>
      <c r="L11" s="908"/>
      <c r="M11" s="908"/>
      <c r="N11" s="908"/>
      <c r="O11" s="908"/>
      <c r="P11" s="910"/>
    </row>
    <row r="12" spans="1:17" ht="15" customHeight="1">
      <c r="A12" s="907"/>
      <c r="B12" s="908"/>
      <c r="C12" s="908"/>
      <c r="D12" s="908"/>
      <c r="E12" s="908"/>
      <c r="F12" s="908"/>
      <c r="G12" s="908"/>
      <c r="H12" s="908"/>
      <c r="I12" s="908"/>
      <c r="J12" s="908"/>
      <c r="K12" s="908"/>
      <c r="L12" s="908"/>
      <c r="M12" s="908"/>
      <c r="N12" s="908"/>
      <c r="O12" s="908"/>
      <c r="P12" s="910"/>
    </row>
    <row r="13" spans="1:17" ht="15" customHeight="1">
      <c r="A13" s="907"/>
      <c r="B13" s="908"/>
      <c r="C13" s="908"/>
      <c r="D13" s="908"/>
      <c r="E13" s="908"/>
      <c r="F13" s="908"/>
      <c r="G13" s="908"/>
      <c r="H13" s="908"/>
      <c r="I13" s="908"/>
      <c r="J13" s="908"/>
      <c r="K13" s="908"/>
      <c r="L13" s="908"/>
      <c r="M13" s="908"/>
      <c r="N13" s="908"/>
      <c r="O13" s="908"/>
      <c r="P13" s="910"/>
    </row>
    <row r="14" spans="1:17" ht="15" customHeight="1">
      <c r="A14" s="907"/>
      <c r="B14" s="908"/>
      <c r="C14" s="908"/>
      <c r="D14" s="908"/>
      <c r="E14" s="908"/>
      <c r="F14" s="908"/>
      <c r="G14" s="908"/>
      <c r="H14" s="908"/>
      <c r="I14" s="908"/>
      <c r="J14" s="908"/>
      <c r="K14" s="908"/>
      <c r="L14" s="908"/>
      <c r="M14" s="908"/>
      <c r="N14" s="908"/>
      <c r="O14" s="908"/>
      <c r="P14" s="910"/>
    </row>
    <row r="15" spans="1:17" ht="15" customHeight="1">
      <c r="A15" s="907"/>
      <c r="B15" s="908"/>
      <c r="C15" s="908"/>
      <c r="D15" s="908"/>
      <c r="E15" s="908"/>
      <c r="F15" s="908"/>
      <c r="G15" s="908"/>
      <c r="H15" s="908"/>
      <c r="I15" s="908"/>
      <c r="J15" s="908"/>
      <c r="K15" s="908"/>
      <c r="L15" s="908"/>
      <c r="M15" s="908"/>
      <c r="N15" s="908"/>
      <c r="O15" s="908"/>
      <c r="P15" s="910"/>
    </row>
    <row r="16" spans="1:17" ht="15" customHeight="1">
      <c r="A16" s="907"/>
      <c r="B16" s="908"/>
      <c r="C16" s="908"/>
      <c r="D16" s="908"/>
      <c r="E16" s="908"/>
      <c r="F16" s="908"/>
      <c r="G16" s="908"/>
      <c r="H16" s="908"/>
      <c r="I16" s="908"/>
      <c r="J16" s="908"/>
      <c r="K16" s="908"/>
      <c r="L16" s="908"/>
      <c r="M16" s="908"/>
      <c r="N16" s="908"/>
      <c r="O16" s="908"/>
      <c r="P16" s="910"/>
    </row>
    <row r="17" spans="1:64" ht="15" customHeight="1">
      <c r="A17" s="907"/>
      <c r="B17" s="908"/>
      <c r="C17" s="908"/>
      <c r="D17" s="908"/>
      <c r="E17" s="908"/>
      <c r="F17" s="908"/>
      <c r="G17" s="908"/>
      <c r="H17" s="908"/>
      <c r="I17" s="908"/>
      <c r="J17" s="908"/>
      <c r="K17" s="908"/>
      <c r="L17" s="908"/>
      <c r="M17" s="908"/>
      <c r="N17" s="908"/>
      <c r="O17" s="908"/>
      <c r="P17" s="910"/>
    </row>
    <row r="18" spans="1:64" ht="15" customHeight="1">
      <c r="A18" s="907"/>
      <c r="B18" s="908"/>
      <c r="C18" s="908"/>
      <c r="D18" s="908"/>
      <c r="E18" s="908"/>
      <c r="F18" s="908"/>
      <c r="G18" s="908"/>
      <c r="H18" s="908"/>
      <c r="I18" s="908"/>
      <c r="J18" s="908"/>
      <c r="K18" s="908"/>
      <c r="L18" s="908"/>
      <c r="M18" s="908"/>
      <c r="N18" s="908"/>
      <c r="O18" s="908"/>
      <c r="P18" s="910"/>
    </row>
    <row r="19" spans="1:64" ht="15" customHeight="1">
      <c r="A19" s="907"/>
      <c r="B19" s="908"/>
      <c r="C19" s="908"/>
      <c r="D19" s="908"/>
      <c r="E19" s="908"/>
      <c r="F19" s="908"/>
      <c r="G19" s="908"/>
      <c r="H19" s="908"/>
      <c r="I19" s="908"/>
      <c r="J19" s="908"/>
      <c r="K19" s="908"/>
      <c r="L19" s="908"/>
      <c r="M19" s="908"/>
      <c r="N19" s="908"/>
      <c r="O19" s="908"/>
      <c r="P19" s="910"/>
    </row>
    <row r="20" spans="1:64" ht="15" customHeight="1">
      <c r="A20" s="907"/>
      <c r="B20" s="908"/>
      <c r="C20" s="908"/>
      <c r="D20" s="908"/>
      <c r="E20" s="908"/>
      <c r="F20" s="908"/>
      <c r="G20" s="908"/>
      <c r="H20" s="908"/>
      <c r="I20" s="908"/>
      <c r="J20" s="908"/>
      <c r="K20" s="908"/>
      <c r="L20" s="908"/>
      <c r="M20" s="908"/>
      <c r="N20" s="908"/>
      <c r="O20" s="908"/>
      <c r="P20" s="910"/>
    </row>
    <row r="21" spans="1:64" ht="15" customHeight="1">
      <c r="A21" s="907"/>
      <c r="B21" s="908"/>
      <c r="C21" s="908"/>
      <c r="D21" s="908"/>
      <c r="E21" s="908"/>
      <c r="F21" s="908"/>
      <c r="G21" s="908"/>
      <c r="H21" s="908"/>
      <c r="I21" s="908"/>
      <c r="J21" s="908"/>
      <c r="K21" s="908"/>
      <c r="L21" s="908"/>
      <c r="M21" s="908"/>
      <c r="N21" s="908"/>
      <c r="O21" s="908"/>
      <c r="P21" s="910"/>
    </row>
    <row r="22" spans="1:64" ht="15" customHeight="1">
      <c r="A22" s="907"/>
      <c r="B22" s="908"/>
      <c r="C22" s="908"/>
      <c r="D22" s="908"/>
      <c r="E22" s="908"/>
      <c r="F22" s="908"/>
      <c r="G22" s="908"/>
      <c r="H22" s="908"/>
      <c r="I22" s="908"/>
      <c r="J22" s="908"/>
      <c r="K22" s="908"/>
      <c r="L22" s="908"/>
      <c r="M22" s="908"/>
      <c r="N22" s="908"/>
      <c r="O22" s="908"/>
      <c r="P22" s="910"/>
    </row>
    <row r="23" spans="1:64" ht="15" customHeight="1">
      <c r="A23" s="907"/>
      <c r="B23" s="908"/>
      <c r="C23" s="908"/>
      <c r="D23" s="908"/>
      <c r="E23" s="908"/>
      <c r="F23" s="908"/>
      <c r="G23" s="908"/>
      <c r="H23" s="908"/>
      <c r="I23" s="908"/>
      <c r="J23" s="908"/>
      <c r="K23" s="908"/>
      <c r="L23" s="908"/>
      <c r="M23" s="908"/>
      <c r="N23" s="908"/>
      <c r="O23" s="908"/>
      <c r="P23" s="910"/>
    </row>
    <row r="24" spans="1:64" ht="15" customHeight="1">
      <c r="A24" s="907"/>
      <c r="B24" s="908"/>
      <c r="C24" s="908"/>
      <c r="D24" s="908"/>
      <c r="E24" s="908"/>
      <c r="F24" s="908"/>
      <c r="G24" s="908"/>
      <c r="H24" s="908"/>
      <c r="I24" s="908"/>
      <c r="J24" s="908"/>
      <c r="K24" s="908"/>
      <c r="L24" s="908"/>
      <c r="M24" s="908"/>
      <c r="N24" s="908"/>
      <c r="O24" s="908"/>
      <c r="P24" s="910"/>
    </row>
    <row r="25" spans="1:64" ht="15" customHeight="1">
      <c r="A25" s="907"/>
      <c r="B25" s="908"/>
      <c r="C25" s="908"/>
      <c r="D25" s="908"/>
      <c r="E25" s="908"/>
      <c r="F25" s="908"/>
      <c r="G25" s="908"/>
      <c r="H25" s="908"/>
      <c r="I25" s="908"/>
      <c r="J25" s="908"/>
      <c r="K25" s="908"/>
      <c r="L25" s="908"/>
      <c r="M25" s="908"/>
      <c r="N25" s="908"/>
      <c r="O25" s="908"/>
      <c r="P25" s="910"/>
    </row>
    <row r="26" spans="1:64" ht="15" customHeight="1">
      <c r="A26" s="907"/>
      <c r="B26" s="908"/>
      <c r="C26" s="908"/>
      <c r="D26" s="908"/>
      <c r="E26" s="908"/>
      <c r="F26" s="908"/>
      <c r="G26" s="908"/>
      <c r="H26" s="908"/>
      <c r="I26" s="908"/>
      <c r="J26" s="908"/>
      <c r="K26" s="908"/>
      <c r="L26" s="908"/>
      <c r="M26" s="908"/>
      <c r="N26" s="908"/>
      <c r="O26" s="908"/>
      <c r="P26" s="910"/>
    </row>
    <row r="27" spans="1:64" ht="15" customHeight="1">
      <c r="A27" s="907"/>
      <c r="B27" s="908"/>
      <c r="C27" s="908"/>
      <c r="D27" s="908"/>
      <c r="E27" s="908"/>
      <c r="F27" s="908"/>
      <c r="G27" s="908"/>
      <c r="H27" s="908"/>
      <c r="I27" s="908"/>
      <c r="J27" s="908"/>
      <c r="K27" s="908"/>
      <c r="L27" s="908"/>
      <c r="M27" s="908"/>
      <c r="N27" s="908"/>
      <c r="O27" s="908"/>
      <c r="P27" s="910"/>
    </row>
    <row r="28" spans="1:64" ht="15" customHeight="1">
      <c r="A28" s="907"/>
      <c r="B28" s="908"/>
      <c r="C28" s="908"/>
      <c r="D28" s="908"/>
      <c r="E28" s="908"/>
      <c r="F28" s="908"/>
      <c r="G28" s="908"/>
      <c r="H28" s="908"/>
      <c r="I28" s="908"/>
      <c r="J28" s="908"/>
      <c r="K28" s="908"/>
      <c r="L28" s="908"/>
      <c r="M28" s="908"/>
      <c r="N28" s="908"/>
      <c r="O28" s="908"/>
      <c r="P28" s="910"/>
    </row>
    <row r="29" spans="1:64" ht="15" customHeight="1">
      <c r="A29" s="911"/>
      <c r="B29" s="912"/>
      <c r="C29" s="912"/>
      <c r="D29" s="912"/>
      <c r="E29" s="912"/>
      <c r="F29" s="912"/>
      <c r="G29" s="912"/>
      <c r="H29" s="912"/>
      <c r="I29" s="912"/>
      <c r="J29" s="912"/>
      <c r="K29" s="912"/>
      <c r="L29" s="912"/>
      <c r="M29" s="912"/>
      <c r="N29" s="912"/>
      <c r="O29" s="912"/>
    </row>
    <row r="30" spans="1:64" ht="15" customHeight="1">
      <c r="A30" s="913" t="s">
        <v>865</v>
      </c>
      <c r="B30" s="914"/>
      <c r="C30" s="913"/>
      <c r="D30" s="913" t="s">
        <v>821</v>
      </c>
      <c r="E30" s="914"/>
      <c r="F30" s="913"/>
      <c r="G30" s="913" t="s">
        <v>822</v>
      </c>
      <c r="H30" s="915"/>
      <c r="I30" s="913"/>
      <c r="J30" s="914"/>
      <c r="K30" s="915"/>
      <c r="L30" s="913"/>
      <c r="M30" s="913" t="s">
        <v>1688</v>
      </c>
      <c r="N30" s="915"/>
      <c r="O30" s="915"/>
      <c r="P30" s="915"/>
      <c r="Q30" s="915"/>
      <c r="R30" s="915"/>
      <c r="S30" s="915"/>
      <c r="T30" s="915"/>
      <c r="U30" s="915"/>
      <c r="V30" s="915"/>
      <c r="W30" s="915"/>
      <c r="X30" s="915"/>
      <c r="Y30" s="915"/>
      <c r="Z30" s="915"/>
      <c r="AA30" s="915"/>
      <c r="AB30" s="915"/>
      <c r="AC30" s="915"/>
      <c r="AD30" s="915"/>
      <c r="AE30" s="915"/>
      <c r="AF30" s="915"/>
      <c r="AG30" s="915"/>
      <c r="AH30" s="915"/>
      <c r="AI30" s="915"/>
      <c r="AJ30" s="915"/>
      <c r="AK30" s="915"/>
      <c r="AL30" s="915"/>
      <c r="AM30" s="915"/>
      <c r="AN30" s="915"/>
      <c r="AO30" s="915"/>
      <c r="AP30" s="915"/>
      <c r="AQ30" s="915"/>
      <c r="AR30" s="915"/>
      <c r="AS30" s="915"/>
      <c r="AT30" s="915"/>
      <c r="AU30" s="915"/>
      <c r="AV30" s="915"/>
      <c r="AW30" s="915"/>
      <c r="AX30" s="915"/>
      <c r="AY30" s="915"/>
      <c r="AZ30" s="915"/>
      <c r="BA30" s="915"/>
      <c r="BB30" s="915"/>
      <c r="BC30" s="915"/>
      <c r="BD30" s="915"/>
      <c r="BE30" s="915"/>
      <c r="BF30" s="915"/>
      <c r="BG30" s="915"/>
      <c r="BH30" s="915"/>
      <c r="BI30" s="915"/>
      <c r="BJ30" s="915"/>
      <c r="BK30" s="915"/>
      <c r="BL30" s="915"/>
    </row>
    <row r="31" spans="1:64" ht="15" customHeight="1">
      <c r="A31" s="914"/>
      <c r="B31" s="913"/>
      <c r="C31" s="913"/>
      <c r="D31" s="913"/>
      <c r="E31" s="913"/>
      <c r="F31" s="913"/>
      <c r="G31" s="913" t="s">
        <v>825</v>
      </c>
      <c r="H31" s="913"/>
      <c r="I31" s="913"/>
      <c r="J31" s="913"/>
      <c r="K31" s="913"/>
      <c r="L31" s="913"/>
      <c r="M31" s="913"/>
      <c r="N31" s="913"/>
      <c r="O31" s="913"/>
      <c r="P31" s="913"/>
      <c r="Q31" s="913"/>
      <c r="R31" s="913"/>
      <c r="S31" s="913"/>
      <c r="T31" s="913"/>
      <c r="U31" s="913"/>
      <c r="V31" s="913"/>
      <c r="W31" s="913"/>
      <c r="X31" s="913"/>
      <c r="Y31" s="913"/>
      <c r="Z31" s="913"/>
      <c r="AA31" s="913"/>
      <c r="AB31" s="913"/>
      <c r="AC31" s="913"/>
      <c r="AD31" s="913"/>
      <c r="AE31" s="913"/>
      <c r="AF31" s="913"/>
      <c r="AG31" s="913"/>
      <c r="AH31" s="913"/>
      <c r="AI31" s="913"/>
      <c r="AJ31" s="913"/>
      <c r="AK31" s="913"/>
      <c r="AL31" s="913"/>
      <c r="AM31" s="913"/>
      <c r="AN31" s="913"/>
      <c r="AO31" s="913"/>
      <c r="AP31" s="913"/>
      <c r="AQ31" s="913"/>
      <c r="AR31" s="913"/>
      <c r="AS31" s="913"/>
      <c r="AT31" s="913"/>
      <c r="AU31" s="913"/>
      <c r="AV31" s="913"/>
      <c r="AW31" s="913"/>
      <c r="AX31" s="913"/>
      <c r="AY31" s="913"/>
      <c r="AZ31" s="913"/>
      <c r="BA31" s="913"/>
      <c r="BB31" s="913"/>
      <c r="BC31" s="913"/>
      <c r="BD31" s="913"/>
      <c r="BE31" s="913"/>
      <c r="BF31" s="913"/>
      <c r="BG31" s="913"/>
      <c r="BH31" s="913"/>
      <c r="BI31" s="913"/>
      <c r="BJ31" s="913"/>
      <c r="BK31" s="913"/>
      <c r="BL31" s="913"/>
    </row>
    <row r="32" spans="1:64" ht="15" customHeight="1">
      <c r="A32" s="914"/>
      <c r="B32" s="913"/>
      <c r="C32" s="913"/>
      <c r="D32" s="913"/>
      <c r="E32" s="913"/>
      <c r="F32" s="913"/>
      <c r="G32" s="913"/>
      <c r="H32" s="913"/>
      <c r="I32" s="913"/>
      <c r="J32" s="913"/>
      <c r="K32" s="913"/>
      <c r="L32" s="913"/>
      <c r="M32" s="913" t="s">
        <v>1689</v>
      </c>
      <c r="O32" s="913"/>
      <c r="P32" s="913"/>
      <c r="Q32" s="913"/>
      <c r="R32" s="913"/>
      <c r="S32" s="913"/>
      <c r="T32" s="913"/>
      <c r="U32" s="913"/>
      <c r="V32" s="913"/>
      <c r="W32" s="913"/>
      <c r="X32" s="913"/>
      <c r="Y32" s="913"/>
      <c r="Z32" s="913"/>
      <c r="AA32" s="913"/>
      <c r="AB32" s="913"/>
      <c r="AC32" s="913"/>
      <c r="AD32" s="913"/>
      <c r="AE32" s="913"/>
      <c r="AF32" s="913"/>
      <c r="AG32" s="913"/>
      <c r="AH32" s="913"/>
      <c r="AI32" s="913"/>
      <c r="AJ32" s="913"/>
      <c r="AK32" s="913"/>
      <c r="AL32" s="913"/>
      <c r="AM32" s="913"/>
      <c r="AN32" s="913"/>
      <c r="AO32" s="913"/>
      <c r="AP32" s="913"/>
      <c r="AQ32" s="913"/>
      <c r="AR32" s="913"/>
      <c r="AS32" s="913"/>
      <c r="AT32" s="913"/>
      <c r="AU32" s="913"/>
      <c r="AV32" s="913"/>
      <c r="AW32" s="913"/>
      <c r="AX32" s="913"/>
      <c r="AY32" s="913"/>
      <c r="AZ32" s="913"/>
      <c r="BA32" s="913"/>
      <c r="BB32" s="913"/>
      <c r="BC32" s="913"/>
      <c r="BD32" s="913"/>
      <c r="BE32" s="913"/>
      <c r="BF32" s="913"/>
      <c r="BG32" s="913"/>
      <c r="BH32" s="913"/>
      <c r="BI32" s="913"/>
      <c r="BJ32" s="913"/>
      <c r="BK32" s="913"/>
      <c r="BL32" s="913"/>
    </row>
    <row r="33" spans="1:64" ht="7.5" customHeight="1">
      <c r="G33" s="916"/>
    </row>
    <row r="34" spans="1:64">
      <c r="A34" s="577" t="s">
        <v>1690</v>
      </c>
    </row>
    <row r="35" spans="1:64">
      <c r="A35" s="577" t="s">
        <v>1691</v>
      </c>
      <c r="AM35" s="914"/>
      <c r="AN35" s="914"/>
      <c r="AO35" s="914"/>
      <c r="AP35" s="914"/>
      <c r="AQ35" s="914"/>
      <c r="AR35" s="914"/>
      <c r="AS35" s="914"/>
      <c r="AT35" s="914"/>
      <c r="AU35" s="914"/>
      <c r="AV35" s="914"/>
      <c r="AW35" s="914"/>
      <c r="AX35" s="914"/>
      <c r="AY35" s="914"/>
      <c r="AZ35" s="914"/>
      <c r="BA35" s="914"/>
      <c r="BB35" s="914"/>
      <c r="BC35" s="914"/>
      <c r="BD35" s="914"/>
      <c r="BE35" s="914"/>
      <c r="BF35" s="914"/>
      <c r="BG35" s="914"/>
      <c r="BH35" s="914"/>
      <c r="BI35" s="914"/>
      <c r="BJ35" s="914"/>
      <c r="BK35" s="914"/>
      <c r="BL35" s="914"/>
    </row>
    <row r="36" spans="1:64">
      <c r="AM36" s="914"/>
      <c r="AN36" s="914"/>
      <c r="AO36" s="914"/>
      <c r="AP36" s="914"/>
      <c r="AQ36" s="914"/>
      <c r="AR36" s="914"/>
      <c r="AS36" s="914"/>
      <c r="AT36" s="914"/>
      <c r="AU36" s="914"/>
      <c r="AV36" s="914"/>
      <c r="AW36" s="914"/>
      <c r="AX36" s="914"/>
      <c r="AY36" s="914"/>
      <c r="AZ36" s="914"/>
      <c r="BA36" s="914"/>
      <c r="BB36" s="914"/>
      <c r="BC36" s="914"/>
      <c r="BD36" s="914"/>
      <c r="BE36" s="914"/>
      <c r="BF36" s="914"/>
      <c r="BG36" s="914"/>
      <c r="BH36" s="914"/>
      <c r="BI36" s="914"/>
      <c r="BJ36" s="914"/>
      <c r="BK36" s="914"/>
      <c r="BL36" s="914"/>
    </row>
    <row r="37" spans="1:64">
      <c r="AM37" s="914"/>
      <c r="AN37" s="914"/>
      <c r="AO37" s="914"/>
      <c r="AP37" s="914"/>
      <c r="AQ37" s="914"/>
      <c r="AR37" s="914"/>
      <c r="AS37" s="914"/>
      <c r="AT37" s="914"/>
      <c r="AU37" s="914"/>
      <c r="AV37" s="914"/>
      <c r="AW37" s="914"/>
      <c r="AX37" s="914"/>
      <c r="AY37" s="914"/>
      <c r="AZ37" s="914"/>
      <c r="BA37" s="914"/>
      <c r="BB37" s="914"/>
      <c r="BC37" s="914"/>
      <c r="BD37" s="914"/>
      <c r="BE37" s="914"/>
      <c r="BF37" s="914"/>
      <c r="BG37" s="914"/>
      <c r="BH37" s="914"/>
      <c r="BI37" s="914"/>
      <c r="BJ37" s="914"/>
      <c r="BK37" s="914"/>
      <c r="BL37" s="914"/>
    </row>
    <row r="38" spans="1:64">
      <c r="A38" s="484"/>
      <c r="B38" s="484"/>
      <c r="C38" s="484"/>
      <c r="D38" s="917"/>
      <c r="E38" s="917"/>
      <c r="F38" s="917"/>
      <c r="G38" s="917"/>
      <c r="H38" s="917"/>
      <c r="I38" s="917"/>
      <c r="J38" s="917"/>
      <c r="K38" s="917"/>
      <c r="L38" s="917"/>
      <c r="M38" s="917"/>
      <c r="N38" s="917"/>
      <c r="O38" s="917"/>
      <c r="P38" s="917"/>
      <c r="Q38" s="917"/>
      <c r="R38" s="917"/>
      <c r="S38" s="917"/>
      <c r="T38" s="917"/>
      <c r="U38" s="917"/>
      <c r="V38" s="917"/>
      <c r="W38" s="917"/>
      <c r="X38" s="917"/>
      <c r="Y38" s="917"/>
      <c r="Z38" s="917"/>
      <c r="AA38" s="917"/>
      <c r="AB38" s="917"/>
      <c r="AC38" s="917"/>
      <c r="AD38" s="917"/>
      <c r="AE38" s="917"/>
      <c r="AF38" s="917"/>
      <c r="AG38" s="917"/>
      <c r="AH38" s="917"/>
      <c r="AI38" s="917"/>
      <c r="AJ38" s="917"/>
      <c r="AK38" s="917"/>
      <c r="AL38" s="917"/>
      <c r="AM38" s="917"/>
      <c r="AN38" s="917"/>
      <c r="AO38" s="917"/>
      <c r="AP38" s="917"/>
      <c r="AQ38" s="917"/>
      <c r="AR38" s="917"/>
      <c r="AS38" s="917"/>
      <c r="AT38" s="917"/>
      <c r="AU38" s="917"/>
      <c r="AV38" s="917"/>
      <c r="AW38" s="917"/>
      <c r="AX38" s="917"/>
      <c r="AY38" s="917"/>
      <c r="AZ38" s="917"/>
      <c r="BA38" s="917"/>
      <c r="BB38" s="917"/>
      <c r="BC38" s="917"/>
      <c r="BD38" s="917"/>
      <c r="BE38" s="917"/>
      <c r="BF38" s="917"/>
      <c r="BG38" s="917"/>
      <c r="BH38" s="917"/>
      <c r="BI38" s="917"/>
      <c r="BJ38" s="917"/>
      <c r="BK38" s="917"/>
      <c r="BL38" s="917"/>
    </row>
    <row r="39" spans="1:64">
      <c r="A39" s="917"/>
      <c r="B39" s="917"/>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917"/>
      <c r="AM39" s="917"/>
      <c r="AN39" s="917"/>
      <c r="AO39" s="917"/>
      <c r="AP39" s="917"/>
      <c r="AQ39" s="917"/>
      <c r="AR39" s="917"/>
      <c r="AS39" s="917"/>
      <c r="AT39" s="917"/>
      <c r="AU39" s="917"/>
      <c r="AV39" s="917"/>
      <c r="AW39" s="917"/>
      <c r="AX39" s="917"/>
      <c r="AY39" s="917"/>
      <c r="AZ39" s="917"/>
      <c r="BA39" s="917"/>
      <c r="BB39" s="917"/>
      <c r="BC39" s="917"/>
      <c r="BD39" s="917"/>
      <c r="BE39" s="917"/>
      <c r="BF39" s="917"/>
      <c r="BG39" s="917"/>
      <c r="BH39" s="917"/>
      <c r="BI39" s="917"/>
      <c r="BJ39" s="917"/>
      <c r="BK39" s="917"/>
      <c r="BL39" s="917"/>
    </row>
    <row r="40" spans="1:64">
      <c r="A40" s="917"/>
      <c r="B40" s="917"/>
      <c r="C40" s="917"/>
      <c r="D40" s="917"/>
      <c r="E40" s="917"/>
      <c r="F40" s="917"/>
      <c r="G40" s="917"/>
      <c r="H40" s="917"/>
      <c r="I40" s="917"/>
      <c r="J40" s="917"/>
      <c r="K40" s="917"/>
      <c r="L40" s="917"/>
      <c r="M40" s="917"/>
      <c r="N40" s="917"/>
      <c r="O40" s="917"/>
      <c r="P40" s="917"/>
      <c r="Q40" s="917"/>
      <c r="R40" s="917"/>
      <c r="S40" s="917"/>
      <c r="T40" s="917"/>
      <c r="U40" s="917"/>
      <c r="V40" s="917"/>
      <c r="W40" s="917"/>
      <c r="X40" s="917"/>
      <c r="Y40" s="917"/>
      <c r="Z40" s="917"/>
      <c r="AA40" s="917"/>
      <c r="AB40" s="917"/>
      <c r="AC40" s="917"/>
      <c r="AD40" s="917"/>
      <c r="AE40" s="917"/>
      <c r="AF40" s="917"/>
      <c r="AG40" s="917"/>
      <c r="AH40" s="917"/>
      <c r="AI40" s="917"/>
      <c r="AJ40" s="917"/>
      <c r="AK40" s="917"/>
      <c r="AL40" s="917"/>
      <c r="AM40" s="917"/>
      <c r="AN40" s="917"/>
      <c r="AO40" s="917"/>
      <c r="AP40" s="917"/>
      <c r="AQ40" s="917"/>
      <c r="AR40" s="917"/>
      <c r="AS40" s="917"/>
      <c r="AT40" s="917"/>
      <c r="AU40" s="917"/>
      <c r="AV40" s="917"/>
      <c r="AW40" s="917"/>
      <c r="AX40" s="917"/>
      <c r="AY40" s="917"/>
      <c r="AZ40" s="917"/>
      <c r="BA40" s="917"/>
      <c r="BB40" s="917"/>
      <c r="BC40" s="917"/>
      <c r="BD40" s="917"/>
      <c r="BE40" s="917"/>
      <c r="BF40" s="917"/>
      <c r="BG40" s="917"/>
      <c r="BH40" s="917"/>
      <c r="BI40" s="917"/>
      <c r="BJ40" s="917"/>
      <c r="BK40" s="917"/>
      <c r="BL40" s="917"/>
    </row>
    <row r="41" spans="1:64">
      <c r="A41" s="917"/>
      <c r="B41" s="917"/>
      <c r="C41" s="917"/>
      <c r="D41" s="917"/>
      <c r="E41" s="917"/>
      <c r="F41" s="917"/>
      <c r="G41" s="917"/>
      <c r="H41" s="917"/>
      <c r="I41" s="917"/>
      <c r="J41" s="917"/>
      <c r="K41" s="917"/>
      <c r="L41" s="917"/>
      <c r="M41" s="917"/>
      <c r="N41" s="917"/>
      <c r="O41" s="917"/>
      <c r="P41" s="917"/>
      <c r="Q41" s="917"/>
      <c r="R41" s="917"/>
      <c r="S41" s="917"/>
      <c r="T41" s="917"/>
      <c r="U41" s="917"/>
      <c r="V41" s="917"/>
      <c r="W41" s="917"/>
      <c r="X41" s="917"/>
      <c r="Y41" s="917"/>
      <c r="Z41" s="917"/>
      <c r="AA41" s="917"/>
      <c r="AB41" s="917"/>
      <c r="AC41" s="917"/>
      <c r="AD41" s="917"/>
      <c r="AE41" s="917"/>
      <c r="AF41" s="917"/>
      <c r="AG41" s="917"/>
      <c r="AH41" s="917"/>
      <c r="AI41" s="917"/>
      <c r="AJ41" s="917"/>
      <c r="AK41" s="917"/>
      <c r="AL41" s="917"/>
      <c r="AM41" s="917"/>
      <c r="AN41" s="917"/>
      <c r="AO41" s="917"/>
      <c r="AP41" s="917"/>
      <c r="AQ41" s="917"/>
      <c r="AR41" s="917"/>
      <c r="AS41" s="917"/>
      <c r="AT41" s="917"/>
      <c r="AU41" s="917"/>
      <c r="AV41" s="917"/>
      <c r="AW41" s="917"/>
      <c r="AX41" s="917"/>
      <c r="AY41" s="917"/>
      <c r="AZ41" s="917"/>
      <c r="BA41" s="917"/>
      <c r="BB41" s="917"/>
      <c r="BC41" s="917"/>
      <c r="BD41" s="917"/>
      <c r="BE41" s="917"/>
      <c r="BF41" s="917"/>
      <c r="BG41" s="917"/>
      <c r="BH41" s="917"/>
      <c r="BI41" s="917"/>
      <c r="BJ41" s="917"/>
      <c r="BK41" s="917"/>
      <c r="BL41" s="917"/>
    </row>
    <row r="42" spans="1:64">
      <c r="A42" s="917"/>
      <c r="B42" s="917"/>
      <c r="C42" s="917"/>
      <c r="D42" s="917"/>
      <c r="E42" s="917"/>
      <c r="F42" s="917"/>
      <c r="G42" s="917"/>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7"/>
      <c r="AY42" s="917"/>
      <c r="AZ42" s="917"/>
      <c r="BA42" s="917"/>
      <c r="BB42" s="917"/>
      <c r="BC42" s="917"/>
      <c r="BD42" s="917"/>
      <c r="BE42" s="917"/>
      <c r="BF42" s="917"/>
      <c r="BG42" s="917"/>
      <c r="BH42" s="917"/>
      <c r="BI42" s="917"/>
      <c r="BJ42" s="917"/>
      <c r="BK42" s="917"/>
      <c r="BL42" s="917"/>
    </row>
    <row r="43" spans="1:64">
      <c r="A43" s="917"/>
      <c r="B43" s="917"/>
      <c r="C43" s="917"/>
      <c r="D43" s="917"/>
      <c r="E43" s="917"/>
      <c r="F43" s="917"/>
      <c r="G43" s="917"/>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7"/>
      <c r="AY43" s="917"/>
      <c r="AZ43" s="917"/>
      <c r="BA43" s="917"/>
      <c r="BB43" s="917"/>
      <c r="BC43" s="917"/>
      <c r="BD43" s="917"/>
      <c r="BE43" s="917"/>
      <c r="BF43" s="917"/>
      <c r="BG43" s="917"/>
      <c r="BH43" s="917"/>
      <c r="BI43" s="917"/>
      <c r="BJ43" s="917"/>
      <c r="BK43" s="917"/>
      <c r="BL43" s="917"/>
    </row>
    <row r="44" spans="1:64">
      <c r="A44" s="917"/>
      <c r="B44" s="917"/>
      <c r="C44" s="917"/>
      <c r="D44" s="917"/>
      <c r="E44" s="917"/>
      <c r="F44" s="917"/>
      <c r="G44" s="917"/>
      <c r="H44" s="917"/>
      <c r="I44" s="917"/>
      <c r="J44" s="917"/>
      <c r="K44" s="917"/>
      <c r="L44" s="917"/>
      <c r="M44" s="917"/>
      <c r="N44" s="917"/>
      <c r="O44" s="917"/>
      <c r="P44" s="917"/>
      <c r="Q44" s="917"/>
      <c r="R44" s="917"/>
      <c r="S44" s="917"/>
      <c r="T44" s="917"/>
      <c r="U44" s="917"/>
      <c r="V44" s="917"/>
      <c r="W44" s="917"/>
      <c r="X44" s="917"/>
      <c r="Y44" s="917"/>
      <c r="Z44" s="917"/>
      <c r="AA44" s="917"/>
      <c r="AB44" s="917"/>
      <c r="AC44" s="917"/>
      <c r="AD44" s="917"/>
      <c r="AE44" s="917"/>
      <c r="AF44" s="917"/>
      <c r="AG44" s="917"/>
      <c r="AH44" s="917"/>
      <c r="AI44" s="917"/>
      <c r="AJ44" s="917"/>
      <c r="AK44" s="917"/>
      <c r="AL44" s="917"/>
      <c r="AM44" s="917"/>
      <c r="AN44" s="917"/>
      <c r="AO44" s="917"/>
      <c r="AP44" s="917"/>
      <c r="AQ44" s="917"/>
      <c r="AR44" s="917"/>
      <c r="AS44" s="917"/>
      <c r="AT44" s="917"/>
      <c r="AU44" s="917"/>
      <c r="AV44" s="917"/>
      <c r="AW44" s="917"/>
      <c r="AX44" s="917"/>
      <c r="AY44" s="917"/>
      <c r="AZ44" s="917"/>
      <c r="BA44" s="917"/>
      <c r="BB44" s="917"/>
      <c r="BC44" s="917"/>
      <c r="BD44" s="917"/>
      <c r="BE44" s="917"/>
      <c r="BF44" s="917"/>
      <c r="BG44" s="917"/>
      <c r="BH44" s="917"/>
      <c r="BI44" s="917"/>
      <c r="BJ44" s="917"/>
      <c r="BK44" s="917"/>
      <c r="BL44" s="917"/>
    </row>
    <row r="45" spans="1:64" ht="30" customHeight="1">
      <c r="A45" s="917"/>
      <c r="B45" s="917"/>
      <c r="C45" s="917"/>
      <c r="D45" s="917"/>
      <c r="E45" s="917"/>
      <c r="F45" s="917"/>
      <c r="G45" s="917"/>
      <c r="H45" s="917"/>
      <c r="I45" s="917"/>
      <c r="J45" s="917"/>
      <c r="K45" s="917"/>
      <c r="L45" s="917"/>
      <c r="M45" s="917"/>
      <c r="N45" s="917"/>
      <c r="O45" s="917"/>
      <c r="P45" s="917"/>
      <c r="Q45" s="917"/>
      <c r="R45" s="917"/>
      <c r="S45" s="917"/>
      <c r="T45" s="917"/>
      <c r="U45" s="917"/>
      <c r="V45" s="917"/>
      <c r="W45" s="917"/>
      <c r="X45" s="917"/>
      <c r="Y45" s="917"/>
      <c r="Z45" s="917"/>
      <c r="AA45" s="917"/>
      <c r="AB45" s="917"/>
      <c r="AC45" s="917"/>
      <c r="AD45" s="917"/>
      <c r="AE45" s="917"/>
      <c r="AF45" s="917"/>
      <c r="AG45" s="917"/>
      <c r="AH45" s="917"/>
      <c r="AI45" s="917"/>
      <c r="AJ45" s="917"/>
      <c r="AK45" s="917"/>
      <c r="AL45" s="917"/>
      <c r="AM45" s="917"/>
      <c r="AN45" s="917"/>
      <c r="AO45" s="917"/>
      <c r="AP45" s="917"/>
      <c r="AQ45" s="917"/>
      <c r="AR45" s="917"/>
      <c r="AS45" s="917"/>
      <c r="AT45" s="917"/>
      <c r="AU45" s="917"/>
      <c r="AV45" s="917"/>
      <c r="AW45" s="917"/>
      <c r="AX45" s="917"/>
      <c r="AY45" s="917"/>
      <c r="AZ45" s="917"/>
      <c r="BA45" s="917"/>
      <c r="BB45" s="917"/>
      <c r="BC45" s="917"/>
      <c r="BD45" s="917"/>
      <c r="BE45" s="917"/>
      <c r="BF45" s="917"/>
      <c r="BG45" s="917"/>
      <c r="BH45" s="917"/>
      <c r="BI45" s="917"/>
      <c r="BJ45" s="917"/>
      <c r="BK45" s="917"/>
      <c r="BL45" s="917"/>
    </row>
    <row r="46" spans="1:64" ht="30" customHeight="1">
      <c r="A46" s="917"/>
      <c r="B46" s="917"/>
      <c r="C46" s="917"/>
      <c r="D46" s="917"/>
      <c r="E46" s="917"/>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7"/>
      <c r="AK46" s="917"/>
      <c r="AL46" s="917"/>
      <c r="AM46" s="917"/>
      <c r="AN46" s="917"/>
      <c r="AO46" s="917"/>
      <c r="AP46" s="917"/>
      <c r="AQ46" s="917"/>
      <c r="AR46" s="917"/>
      <c r="AS46" s="917"/>
      <c r="AT46" s="917"/>
      <c r="AU46" s="917"/>
      <c r="AV46" s="917"/>
      <c r="AW46" s="917"/>
      <c r="AX46" s="917"/>
      <c r="AY46" s="917"/>
      <c r="AZ46" s="917"/>
      <c r="BA46" s="917"/>
      <c r="BB46" s="917"/>
      <c r="BC46" s="917"/>
      <c r="BD46" s="917"/>
      <c r="BE46" s="917"/>
      <c r="BF46" s="917"/>
      <c r="BG46" s="917"/>
      <c r="BH46" s="917"/>
      <c r="BI46" s="917"/>
      <c r="BJ46" s="917"/>
      <c r="BK46" s="917"/>
      <c r="BL46" s="917"/>
    </row>
    <row r="47" spans="1:64">
      <c r="A47" s="917"/>
      <c r="B47" s="917"/>
      <c r="C47" s="917"/>
      <c r="D47" s="917"/>
      <c r="E47" s="917"/>
      <c r="F47" s="917"/>
      <c r="G47" s="917"/>
      <c r="H47" s="917"/>
      <c r="I47" s="917"/>
      <c r="J47" s="917"/>
      <c r="K47" s="917"/>
      <c r="L47" s="917"/>
      <c r="M47" s="917"/>
      <c r="N47" s="917"/>
      <c r="O47" s="917"/>
      <c r="P47" s="917"/>
      <c r="Q47" s="917"/>
      <c r="R47" s="917"/>
      <c r="S47" s="917"/>
      <c r="T47" s="917"/>
      <c r="U47" s="917"/>
      <c r="V47" s="917"/>
      <c r="W47" s="917"/>
      <c r="X47" s="917"/>
      <c r="Y47" s="917"/>
      <c r="Z47" s="917"/>
      <c r="AA47" s="917"/>
      <c r="AB47" s="917"/>
      <c r="AC47" s="917"/>
      <c r="AD47" s="917"/>
      <c r="AE47" s="917"/>
      <c r="AF47" s="917"/>
      <c r="AG47" s="917"/>
      <c r="AH47" s="917"/>
      <c r="AI47" s="917"/>
      <c r="AJ47" s="917"/>
      <c r="AK47" s="917"/>
      <c r="AL47" s="917"/>
      <c r="AM47" s="917"/>
      <c r="AN47" s="917"/>
      <c r="AO47" s="917"/>
      <c r="AP47" s="917"/>
      <c r="AQ47" s="917"/>
      <c r="AR47" s="917"/>
      <c r="AS47" s="917"/>
      <c r="AT47" s="917"/>
      <c r="AU47" s="917"/>
      <c r="AV47" s="917"/>
      <c r="AW47" s="917"/>
      <c r="AX47" s="917"/>
      <c r="AY47" s="917"/>
      <c r="AZ47" s="917"/>
      <c r="BA47" s="917"/>
      <c r="BB47" s="917"/>
      <c r="BC47" s="917"/>
      <c r="BD47" s="917"/>
      <c r="BE47" s="917"/>
      <c r="BF47" s="917"/>
      <c r="BG47" s="917"/>
      <c r="BH47" s="917"/>
      <c r="BI47" s="917"/>
      <c r="BJ47" s="917"/>
      <c r="BK47" s="917"/>
      <c r="BL47" s="917"/>
    </row>
    <row r="48" spans="1:64">
      <c r="A48" s="917"/>
      <c r="B48" s="917"/>
      <c r="C48" s="917"/>
      <c r="D48" s="917"/>
      <c r="E48" s="917"/>
      <c r="F48" s="917"/>
      <c r="G48" s="917"/>
      <c r="H48" s="917"/>
      <c r="I48" s="917"/>
      <c r="J48" s="917"/>
      <c r="K48" s="917"/>
      <c r="L48" s="917"/>
      <c r="M48" s="917"/>
      <c r="N48" s="917"/>
      <c r="O48" s="917"/>
      <c r="P48" s="917"/>
      <c r="Q48" s="917"/>
      <c r="R48" s="917"/>
      <c r="S48" s="917"/>
      <c r="T48" s="917"/>
      <c r="U48" s="917"/>
      <c r="V48" s="917"/>
      <c r="W48" s="917"/>
      <c r="X48" s="917"/>
      <c r="Y48" s="917"/>
      <c r="Z48" s="917"/>
      <c r="AA48" s="917"/>
      <c r="AB48" s="917"/>
      <c r="AC48" s="917"/>
      <c r="AD48" s="917"/>
      <c r="AE48" s="917"/>
      <c r="AF48" s="917"/>
      <c r="AG48" s="917"/>
      <c r="AH48" s="917"/>
      <c r="AI48" s="917"/>
      <c r="AJ48" s="917"/>
      <c r="AK48" s="917"/>
      <c r="AL48" s="917"/>
      <c r="AM48" s="917"/>
      <c r="AN48" s="917"/>
      <c r="AO48" s="917"/>
      <c r="AP48" s="917"/>
      <c r="AQ48" s="917"/>
      <c r="AR48" s="917"/>
      <c r="AS48" s="917"/>
      <c r="AT48" s="917"/>
      <c r="AU48" s="917"/>
      <c r="AV48" s="917"/>
      <c r="AW48" s="917"/>
      <c r="AX48" s="917"/>
      <c r="AY48" s="917"/>
      <c r="AZ48" s="917"/>
      <c r="BA48" s="917"/>
      <c r="BB48" s="917"/>
      <c r="BC48" s="917"/>
      <c r="BD48" s="917"/>
      <c r="BE48" s="917"/>
      <c r="BF48" s="917"/>
      <c r="BG48" s="917"/>
      <c r="BH48" s="917"/>
      <c r="BI48" s="917"/>
      <c r="BJ48" s="917"/>
      <c r="BK48" s="917"/>
      <c r="BL48" s="917"/>
    </row>
    <row r="49" spans="1:64">
      <c r="A49" s="917"/>
      <c r="B49" s="917"/>
      <c r="C49" s="917"/>
      <c r="D49" s="917"/>
      <c r="E49" s="917"/>
      <c r="F49" s="917"/>
      <c r="G49" s="917"/>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7"/>
      <c r="AY49" s="917"/>
      <c r="AZ49" s="917"/>
      <c r="BA49" s="917"/>
      <c r="BB49" s="917"/>
      <c r="BC49" s="917"/>
      <c r="BD49" s="917"/>
      <c r="BE49" s="917"/>
      <c r="BF49" s="917"/>
      <c r="BG49" s="917"/>
      <c r="BH49" s="917"/>
      <c r="BI49" s="917"/>
      <c r="BJ49" s="917"/>
      <c r="BK49" s="917"/>
      <c r="BL49" s="917"/>
    </row>
    <row r="50" spans="1:64">
      <c r="A50" s="917"/>
      <c r="B50" s="917"/>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7"/>
      <c r="AY50" s="917"/>
      <c r="AZ50" s="917"/>
      <c r="BA50" s="917"/>
      <c r="BB50" s="917"/>
      <c r="BC50" s="917"/>
      <c r="BD50" s="917"/>
      <c r="BE50" s="917"/>
      <c r="BF50" s="917"/>
      <c r="BG50" s="917"/>
      <c r="BH50" s="917"/>
      <c r="BI50" s="917"/>
      <c r="BJ50" s="917"/>
      <c r="BK50" s="917"/>
      <c r="BL50" s="917"/>
    </row>
    <row r="51" spans="1:64">
      <c r="A51" s="917"/>
      <c r="B51" s="917"/>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917"/>
      <c r="AL51" s="917"/>
      <c r="AM51" s="917"/>
      <c r="AN51" s="917"/>
      <c r="AO51" s="917"/>
      <c r="AP51" s="917"/>
      <c r="AQ51" s="917"/>
      <c r="AR51" s="917"/>
      <c r="AS51" s="917"/>
      <c r="AT51" s="917"/>
      <c r="AU51" s="917"/>
      <c r="AV51" s="917"/>
      <c r="AW51" s="917"/>
      <c r="AX51" s="917"/>
      <c r="AY51" s="917"/>
      <c r="AZ51" s="917"/>
      <c r="BA51" s="917"/>
      <c r="BB51" s="917"/>
      <c r="BC51" s="917"/>
      <c r="BD51" s="917"/>
      <c r="BE51" s="917"/>
      <c r="BF51" s="917"/>
      <c r="BG51" s="917"/>
      <c r="BH51" s="917"/>
      <c r="BI51" s="917"/>
      <c r="BJ51" s="917"/>
      <c r="BK51" s="917"/>
      <c r="BL51" s="917"/>
    </row>
    <row r="52" spans="1:64">
      <c r="A52" s="917"/>
      <c r="B52" s="917"/>
      <c r="C52" s="917"/>
      <c r="D52" s="917"/>
      <c r="E52" s="917"/>
      <c r="F52" s="917"/>
      <c r="G52" s="917"/>
      <c r="H52" s="917"/>
      <c r="I52" s="917"/>
      <c r="J52" s="917"/>
      <c r="K52" s="917"/>
      <c r="L52" s="917"/>
      <c r="M52" s="917"/>
      <c r="N52" s="917"/>
      <c r="O52" s="917"/>
      <c r="P52" s="917"/>
      <c r="Q52" s="917"/>
      <c r="R52" s="917"/>
      <c r="S52" s="917"/>
      <c r="T52" s="917"/>
      <c r="U52" s="917"/>
      <c r="V52" s="917"/>
      <c r="W52" s="917"/>
      <c r="X52" s="917"/>
      <c r="Y52" s="917"/>
      <c r="Z52" s="917"/>
      <c r="AA52" s="917"/>
      <c r="AB52" s="917"/>
      <c r="AC52" s="917"/>
      <c r="AD52" s="917"/>
      <c r="AE52" s="917"/>
      <c r="AF52" s="917"/>
      <c r="AG52" s="917"/>
      <c r="AH52" s="917"/>
      <c r="AI52" s="917"/>
      <c r="AJ52" s="917"/>
      <c r="AK52" s="917"/>
      <c r="AL52" s="917"/>
      <c r="AM52" s="917"/>
      <c r="AN52" s="917"/>
      <c r="AO52" s="917"/>
      <c r="AP52" s="917"/>
      <c r="AQ52" s="917"/>
      <c r="AR52" s="917"/>
      <c r="AS52" s="917"/>
      <c r="AT52" s="917"/>
      <c r="AU52" s="917"/>
      <c r="AV52" s="917"/>
      <c r="AW52" s="917"/>
      <c r="AX52" s="917"/>
      <c r="AY52" s="917"/>
      <c r="AZ52" s="917"/>
      <c r="BA52" s="917"/>
      <c r="BB52" s="917"/>
      <c r="BC52" s="917"/>
      <c r="BD52" s="917"/>
      <c r="BE52" s="917"/>
      <c r="BF52" s="917"/>
      <c r="BG52" s="917"/>
      <c r="BH52" s="917"/>
      <c r="BI52" s="917"/>
      <c r="BJ52" s="917"/>
      <c r="BK52" s="917"/>
      <c r="BL52" s="917"/>
    </row>
  </sheetData>
  <mergeCells count="7">
    <mergeCell ref="N1:P1"/>
    <mergeCell ref="N2:P2"/>
    <mergeCell ref="G4:I4"/>
    <mergeCell ref="O4:P4"/>
    <mergeCell ref="B6:H6"/>
    <mergeCell ref="I6:O6"/>
    <mergeCell ref="P6:P7"/>
  </mergeCells>
  <phoneticPr fontId="177" type="noConversion"/>
  <hyperlinks>
    <hyperlink ref="Q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B34"/>
  <sheetViews>
    <sheetView zoomScaleNormal="100" workbookViewId="0"/>
  </sheetViews>
  <sheetFormatPr defaultColWidth="8.25" defaultRowHeight="16.5"/>
  <cols>
    <col min="1" max="1" width="11.625" style="577" customWidth="1"/>
    <col min="2" max="2" width="9.625" style="577" customWidth="1"/>
    <col min="3" max="11" width="5" style="577" customWidth="1"/>
    <col min="12" max="14" width="5.625" style="577" customWidth="1"/>
    <col min="15" max="23" width="4.875" style="577" customWidth="1"/>
    <col min="24" max="24" width="5.875" style="577" customWidth="1"/>
    <col min="25" max="41" width="4.875" style="577" customWidth="1"/>
    <col min="42" max="16384" width="8.25" style="577"/>
  </cols>
  <sheetData>
    <row r="1" spans="1:80" ht="17.25" customHeight="1">
      <c r="A1" s="483" t="s">
        <v>1201</v>
      </c>
      <c r="B1" s="484"/>
      <c r="C1" s="482"/>
      <c r="D1" s="482"/>
      <c r="E1" s="482"/>
      <c r="F1" s="482"/>
      <c r="G1" s="482"/>
      <c r="H1" s="482"/>
      <c r="AP1" s="87" t="s">
        <v>125</v>
      </c>
    </row>
    <row r="2" spans="1:80" s="919" customFormat="1" ht="17.25" customHeight="1">
      <c r="A2" s="505" t="s">
        <v>1692</v>
      </c>
      <c r="B2" s="485" t="s">
        <v>1693</v>
      </c>
      <c r="C2" s="486"/>
      <c r="D2" s="486"/>
      <c r="E2" s="482"/>
      <c r="F2" s="482"/>
      <c r="G2" s="482"/>
      <c r="H2" s="482"/>
      <c r="I2" s="577"/>
      <c r="J2" s="577"/>
      <c r="K2" s="577"/>
      <c r="L2" s="918"/>
      <c r="M2" s="918"/>
      <c r="N2" s="918"/>
      <c r="O2" s="918"/>
      <c r="P2" s="918"/>
      <c r="Q2" s="918"/>
      <c r="R2" s="918"/>
      <c r="S2" s="918"/>
      <c r="T2" s="918"/>
      <c r="U2" s="918"/>
      <c r="V2" s="918"/>
      <c r="W2" s="918"/>
      <c r="X2" s="577"/>
      <c r="Y2" s="577"/>
      <c r="Z2" s="577"/>
      <c r="AA2" s="577"/>
      <c r="AB2" s="577"/>
      <c r="AC2" s="577"/>
      <c r="AD2" s="577"/>
      <c r="AE2" s="577"/>
      <c r="AF2" s="577"/>
      <c r="AG2" s="918"/>
      <c r="AH2" s="918"/>
      <c r="AI2" s="918"/>
      <c r="AJ2" s="918"/>
      <c r="AK2" s="918"/>
      <c r="AL2" s="918"/>
      <c r="AM2" s="918"/>
      <c r="AN2" s="918"/>
      <c r="AO2" s="918"/>
      <c r="AP2" s="577"/>
      <c r="AQ2" s="577"/>
      <c r="AR2" s="577"/>
      <c r="AS2" s="577"/>
      <c r="AT2" s="577"/>
      <c r="AU2" s="577"/>
      <c r="AV2" s="577"/>
      <c r="AW2" s="577"/>
      <c r="AX2" s="577"/>
      <c r="AY2" s="577"/>
      <c r="AZ2" s="577"/>
      <c r="BA2" s="577"/>
      <c r="BB2" s="577"/>
      <c r="BC2" s="577"/>
      <c r="BD2" s="577"/>
      <c r="BE2" s="577"/>
      <c r="BF2" s="577"/>
      <c r="BG2" s="577"/>
      <c r="BH2" s="577"/>
      <c r="BI2" s="577"/>
      <c r="BJ2" s="577"/>
      <c r="BK2" s="577"/>
      <c r="BL2" s="577"/>
      <c r="BM2" s="577"/>
      <c r="BN2" s="577"/>
      <c r="BO2" s="577"/>
      <c r="BP2" s="577"/>
      <c r="BQ2" s="577"/>
      <c r="BR2" s="577"/>
      <c r="BS2" s="577"/>
      <c r="BT2" s="577"/>
      <c r="BU2" s="577"/>
      <c r="BV2" s="577"/>
      <c r="BW2" s="577"/>
      <c r="BX2" s="577"/>
      <c r="BY2" s="577"/>
      <c r="BZ2" s="577"/>
      <c r="CA2" s="577"/>
      <c r="CB2" s="577"/>
    </row>
    <row r="3" spans="1:80" ht="27.75">
      <c r="A3" s="920" t="s">
        <v>1694</v>
      </c>
      <c r="B3" s="921"/>
      <c r="C3" s="922"/>
      <c r="D3" s="921"/>
      <c r="E3" s="921"/>
      <c r="F3" s="921"/>
      <c r="G3" s="921"/>
      <c r="H3" s="921"/>
      <c r="I3" s="921"/>
      <c r="J3" s="921"/>
      <c r="K3" s="921"/>
      <c r="L3" s="922"/>
      <c r="M3" s="923"/>
      <c r="N3" s="923"/>
      <c r="O3" s="923"/>
      <c r="P3" s="923"/>
      <c r="Q3" s="923"/>
      <c r="R3" s="923"/>
      <c r="S3" s="923"/>
      <c r="T3" s="923"/>
      <c r="U3" s="923"/>
      <c r="V3" s="923"/>
      <c r="W3" s="923"/>
      <c r="X3" s="921"/>
      <c r="Y3" s="921"/>
      <c r="Z3" s="921"/>
      <c r="AA3" s="921"/>
      <c r="AB3" s="921"/>
      <c r="AC3" s="921"/>
      <c r="AD3" s="921"/>
      <c r="AE3" s="921"/>
      <c r="AF3" s="921"/>
      <c r="AG3" s="922"/>
      <c r="AH3" s="922"/>
      <c r="AI3" s="922"/>
      <c r="AJ3" s="922"/>
      <c r="AK3" s="922"/>
      <c r="AL3" s="922"/>
      <c r="AM3" s="923"/>
      <c r="AN3" s="923"/>
      <c r="AO3" s="923"/>
      <c r="AP3" s="919"/>
      <c r="AQ3" s="919"/>
      <c r="AR3" s="919"/>
      <c r="AS3" s="919"/>
      <c r="AT3" s="919"/>
      <c r="AU3" s="919"/>
      <c r="AV3" s="919"/>
      <c r="AW3" s="919"/>
      <c r="AX3" s="919"/>
      <c r="AY3" s="919"/>
      <c r="AZ3" s="919"/>
      <c r="BA3" s="919"/>
      <c r="BB3" s="919"/>
      <c r="BC3" s="919"/>
      <c r="BD3" s="919"/>
      <c r="BE3" s="919"/>
      <c r="BF3" s="919"/>
      <c r="BG3" s="919"/>
      <c r="BH3" s="919"/>
      <c r="BI3" s="919"/>
      <c r="BJ3" s="919"/>
      <c r="BK3" s="919"/>
      <c r="BL3" s="919"/>
      <c r="BM3" s="919"/>
      <c r="BN3" s="919"/>
      <c r="BO3" s="919"/>
      <c r="BP3" s="919"/>
      <c r="BQ3" s="919"/>
      <c r="BR3" s="919"/>
      <c r="BS3" s="919"/>
      <c r="BT3" s="919"/>
      <c r="BU3" s="919"/>
      <c r="BV3" s="919"/>
      <c r="BW3" s="919"/>
      <c r="BX3" s="919"/>
      <c r="BY3" s="919"/>
      <c r="BZ3" s="919"/>
      <c r="CA3" s="919"/>
      <c r="CB3" s="919"/>
    </row>
    <row r="4" spans="1:80" ht="34.5" customHeight="1">
      <c r="C4" s="924"/>
      <c r="D4" s="924"/>
      <c r="E4" s="924"/>
      <c r="H4" s="925"/>
      <c r="K4" s="925"/>
      <c r="L4" s="796"/>
      <c r="S4" s="924" t="s">
        <v>1695</v>
      </c>
      <c r="X4" s="925"/>
      <c r="Y4" s="925"/>
      <c r="Z4" s="925"/>
      <c r="AA4" s="925"/>
      <c r="AB4" s="925"/>
      <c r="AC4" s="925"/>
      <c r="AD4" s="925"/>
      <c r="AE4" s="925"/>
      <c r="AF4" s="925"/>
      <c r="AG4" s="925"/>
      <c r="AH4" s="925"/>
      <c r="AI4" s="925"/>
      <c r="AJ4" s="925"/>
      <c r="AK4" s="925"/>
      <c r="AL4" s="925"/>
      <c r="AM4" s="796"/>
      <c r="AN4" s="796"/>
      <c r="AO4" s="926" t="s">
        <v>1696</v>
      </c>
    </row>
    <row r="5" spans="1:80" ht="27" customHeight="1">
      <c r="A5" s="1874" t="s">
        <v>1496</v>
      </c>
      <c r="B5" s="1874"/>
      <c r="C5" s="1875" t="s">
        <v>1697</v>
      </c>
      <c r="D5" s="1875"/>
      <c r="E5" s="1875"/>
      <c r="F5" s="1875"/>
      <c r="G5" s="1875"/>
      <c r="H5" s="1875"/>
      <c r="I5" s="1875"/>
      <c r="J5" s="1875"/>
      <c r="K5" s="1875"/>
      <c r="L5" s="1876" t="s">
        <v>1698</v>
      </c>
      <c r="M5" s="1876"/>
      <c r="N5" s="1876"/>
      <c r="O5" s="1877" t="s">
        <v>1699</v>
      </c>
      <c r="P5" s="1877"/>
      <c r="Q5" s="1877"/>
      <c r="R5" s="1877"/>
      <c r="S5" s="1877"/>
      <c r="T5" s="1877"/>
      <c r="U5" s="1877"/>
      <c r="V5" s="1877"/>
      <c r="W5" s="1877"/>
      <c r="X5" s="927" t="s">
        <v>1700</v>
      </c>
      <c r="Y5" s="928"/>
      <c r="Z5" s="928"/>
      <c r="AA5" s="927"/>
      <c r="AB5" s="927"/>
      <c r="AC5" s="927"/>
      <c r="AD5" s="927"/>
      <c r="AE5" s="927"/>
      <c r="AF5" s="927"/>
      <c r="AG5" s="927"/>
      <c r="AH5" s="927"/>
      <c r="AI5" s="927"/>
      <c r="AJ5" s="927"/>
      <c r="AK5" s="927"/>
      <c r="AL5" s="927"/>
      <c r="AM5" s="1878" t="s">
        <v>1701</v>
      </c>
      <c r="AN5" s="1878"/>
      <c r="AO5" s="1878"/>
    </row>
    <row r="6" spans="1:80" ht="29.25" customHeight="1">
      <c r="A6" s="1874"/>
      <c r="B6" s="1874"/>
      <c r="C6" s="929" t="s">
        <v>1702</v>
      </c>
      <c r="D6" s="929"/>
      <c r="E6" s="929"/>
      <c r="F6" s="929" t="s">
        <v>1703</v>
      </c>
      <c r="G6" s="929"/>
      <c r="H6" s="929"/>
      <c r="I6" s="1609" t="s">
        <v>1704</v>
      </c>
      <c r="J6" s="1609"/>
      <c r="K6" s="1609"/>
      <c r="L6" s="1876"/>
      <c r="M6" s="1876"/>
      <c r="N6" s="1876"/>
      <c r="O6" s="930" t="s">
        <v>977</v>
      </c>
      <c r="P6" s="931"/>
      <c r="Q6" s="931"/>
      <c r="R6" s="931" t="s">
        <v>1705</v>
      </c>
      <c r="S6" s="931"/>
      <c r="T6" s="931"/>
      <c r="U6" s="1879" t="s">
        <v>1706</v>
      </c>
      <c r="V6" s="1879"/>
      <c r="W6" s="1879"/>
      <c r="X6" s="1609" t="s">
        <v>977</v>
      </c>
      <c r="Y6" s="1609"/>
      <c r="Z6" s="1609"/>
      <c r="AA6" s="1740" t="s">
        <v>1707</v>
      </c>
      <c r="AB6" s="1740"/>
      <c r="AC6" s="1740"/>
      <c r="AD6" s="1740" t="s">
        <v>1708</v>
      </c>
      <c r="AE6" s="1740"/>
      <c r="AF6" s="1740"/>
      <c r="AG6" s="1880" t="s">
        <v>1709</v>
      </c>
      <c r="AH6" s="1880"/>
      <c r="AI6" s="1880"/>
      <c r="AJ6" s="1880" t="s">
        <v>1710</v>
      </c>
      <c r="AK6" s="1880"/>
      <c r="AL6" s="1880"/>
      <c r="AM6" s="1878"/>
      <c r="AN6" s="1878"/>
      <c r="AO6" s="1878"/>
    </row>
    <row r="7" spans="1:80" ht="59.25" customHeight="1">
      <c r="A7" s="1874"/>
      <c r="B7" s="1874"/>
      <c r="C7" s="496" t="s">
        <v>1218</v>
      </c>
      <c r="D7" s="494" t="s">
        <v>975</v>
      </c>
      <c r="E7" s="494" t="s">
        <v>976</v>
      </c>
      <c r="F7" s="496" t="s">
        <v>1218</v>
      </c>
      <c r="G7" s="494" t="s">
        <v>975</v>
      </c>
      <c r="H7" s="494" t="s">
        <v>976</v>
      </c>
      <c r="I7" s="496" t="s">
        <v>1218</v>
      </c>
      <c r="J7" s="494" t="s">
        <v>975</v>
      </c>
      <c r="K7" s="494" t="s">
        <v>976</v>
      </c>
      <c r="L7" s="494" t="s">
        <v>1218</v>
      </c>
      <c r="M7" s="932" t="s">
        <v>975</v>
      </c>
      <c r="N7" s="496" t="s">
        <v>976</v>
      </c>
      <c r="O7" s="933" t="s">
        <v>1218</v>
      </c>
      <c r="P7" s="934" t="s">
        <v>975</v>
      </c>
      <c r="Q7" s="935" t="s">
        <v>976</v>
      </c>
      <c r="R7" s="933" t="s">
        <v>1218</v>
      </c>
      <c r="S7" s="934" t="s">
        <v>975</v>
      </c>
      <c r="T7" s="935" t="s">
        <v>976</v>
      </c>
      <c r="U7" s="933" t="s">
        <v>1218</v>
      </c>
      <c r="V7" s="934" t="s">
        <v>975</v>
      </c>
      <c r="W7" s="936" t="s">
        <v>976</v>
      </c>
      <c r="X7" s="933" t="s">
        <v>1218</v>
      </c>
      <c r="Y7" s="934" t="s">
        <v>975</v>
      </c>
      <c r="Z7" s="935" t="s">
        <v>976</v>
      </c>
      <c r="AA7" s="933" t="s">
        <v>1218</v>
      </c>
      <c r="AB7" s="934" t="s">
        <v>975</v>
      </c>
      <c r="AC7" s="935" t="s">
        <v>976</v>
      </c>
      <c r="AD7" s="933" t="s">
        <v>1218</v>
      </c>
      <c r="AE7" s="934" t="s">
        <v>975</v>
      </c>
      <c r="AF7" s="935" t="s">
        <v>976</v>
      </c>
      <c r="AG7" s="933" t="s">
        <v>1218</v>
      </c>
      <c r="AH7" s="934" t="s">
        <v>975</v>
      </c>
      <c r="AI7" s="935" t="s">
        <v>976</v>
      </c>
      <c r="AJ7" s="933" t="s">
        <v>1218</v>
      </c>
      <c r="AK7" s="934" t="s">
        <v>975</v>
      </c>
      <c r="AL7" s="936" t="s">
        <v>976</v>
      </c>
      <c r="AM7" s="933" t="s">
        <v>1218</v>
      </c>
      <c r="AN7" s="934" t="s">
        <v>975</v>
      </c>
      <c r="AO7" s="937" t="s">
        <v>976</v>
      </c>
    </row>
    <row r="8" spans="1:80" ht="30.75" customHeight="1">
      <c r="A8" s="1747" t="s">
        <v>1171</v>
      </c>
      <c r="B8" s="246" t="s">
        <v>1218</v>
      </c>
      <c r="C8" s="938">
        <v>205</v>
      </c>
      <c r="D8" s="938">
        <v>97</v>
      </c>
      <c r="E8" s="938">
        <v>108</v>
      </c>
      <c r="F8" s="938">
        <v>27</v>
      </c>
      <c r="G8" s="938">
        <v>20</v>
      </c>
      <c r="H8" s="938">
        <v>7</v>
      </c>
      <c r="I8" s="938">
        <v>178</v>
      </c>
      <c r="J8" s="938">
        <v>76</v>
      </c>
      <c r="K8" s="939">
        <v>102</v>
      </c>
      <c r="L8" s="939">
        <v>45</v>
      </c>
      <c r="M8" s="939">
        <v>21</v>
      </c>
      <c r="N8" s="939">
        <v>24</v>
      </c>
      <c r="O8" s="939"/>
      <c r="P8" s="939"/>
      <c r="Q8" s="939"/>
      <c r="R8" s="939">
        <v>1</v>
      </c>
      <c r="S8" s="939">
        <v>1</v>
      </c>
      <c r="T8" s="939"/>
      <c r="U8" s="939">
        <v>2</v>
      </c>
      <c r="V8" s="939">
        <v>1</v>
      </c>
      <c r="W8" s="939">
        <v>1</v>
      </c>
      <c r="X8" s="939">
        <v>1041</v>
      </c>
      <c r="Y8" s="939">
        <v>542</v>
      </c>
      <c r="Z8" s="939">
        <v>499</v>
      </c>
      <c r="AA8" s="939">
        <v>407</v>
      </c>
      <c r="AB8" s="939">
        <v>215</v>
      </c>
      <c r="AC8" s="939">
        <v>192</v>
      </c>
      <c r="AD8" s="939">
        <v>438</v>
      </c>
      <c r="AE8" s="939">
        <v>218</v>
      </c>
      <c r="AF8" s="939">
        <v>220</v>
      </c>
      <c r="AG8" s="939">
        <v>3</v>
      </c>
      <c r="AH8" s="939">
        <v>1</v>
      </c>
      <c r="AI8" s="939">
        <v>2</v>
      </c>
      <c r="AJ8" s="939">
        <v>193</v>
      </c>
      <c r="AK8" s="939">
        <v>108</v>
      </c>
      <c r="AL8" s="939">
        <v>85</v>
      </c>
      <c r="AM8" s="567">
        <v>0</v>
      </c>
      <c r="AN8" s="567">
        <v>0</v>
      </c>
      <c r="AO8" s="940">
        <v>0</v>
      </c>
    </row>
    <row r="9" spans="1:80" ht="30.75" customHeight="1">
      <c r="A9" s="1747"/>
      <c r="B9" s="567" t="s">
        <v>1711</v>
      </c>
      <c r="C9" s="941">
        <v>32</v>
      </c>
      <c r="D9" s="941">
        <v>16</v>
      </c>
      <c r="E9" s="941">
        <v>16</v>
      </c>
      <c r="F9" s="941">
        <v>7</v>
      </c>
      <c r="G9" s="941">
        <v>6</v>
      </c>
      <c r="H9" s="941">
        <v>1</v>
      </c>
      <c r="I9" s="941">
        <v>25</v>
      </c>
      <c r="J9" s="941">
        <v>10</v>
      </c>
      <c r="K9" s="941">
        <v>15</v>
      </c>
      <c r="L9" s="941">
        <v>12</v>
      </c>
      <c r="M9" s="941">
        <v>4</v>
      </c>
      <c r="N9" s="941">
        <v>8</v>
      </c>
      <c r="O9" s="942"/>
      <c r="P9" s="942"/>
      <c r="Q9" s="942"/>
      <c r="R9" s="942"/>
      <c r="S9" s="942"/>
      <c r="T9" s="942"/>
      <c r="U9" s="942"/>
      <c r="V9" s="942"/>
      <c r="W9" s="942"/>
      <c r="X9" s="941">
        <v>143</v>
      </c>
      <c r="Y9" s="941">
        <v>54</v>
      </c>
      <c r="Z9" s="941">
        <v>89</v>
      </c>
      <c r="AA9" s="941">
        <v>51</v>
      </c>
      <c r="AB9" s="941">
        <v>18</v>
      </c>
      <c r="AC9" s="941">
        <v>33</v>
      </c>
      <c r="AD9" s="941">
        <v>62</v>
      </c>
      <c r="AE9" s="941">
        <v>25</v>
      </c>
      <c r="AF9" s="941">
        <v>37</v>
      </c>
      <c r="AG9" s="941"/>
      <c r="AH9" s="941"/>
      <c r="AI9" s="941"/>
      <c r="AJ9" s="941">
        <v>30</v>
      </c>
      <c r="AK9" s="941">
        <v>11</v>
      </c>
      <c r="AL9" s="941">
        <v>19</v>
      </c>
      <c r="AM9" s="567">
        <v>0</v>
      </c>
      <c r="AN9" s="567">
        <v>0</v>
      </c>
      <c r="AO9" s="940">
        <v>0</v>
      </c>
    </row>
    <row r="10" spans="1:80" ht="30.75" customHeight="1">
      <c r="A10" s="1747"/>
      <c r="B10" s="246" t="s">
        <v>1712</v>
      </c>
      <c r="C10" s="939">
        <v>58</v>
      </c>
      <c r="D10" s="939">
        <v>30</v>
      </c>
      <c r="E10" s="939">
        <v>28</v>
      </c>
      <c r="F10" s="939">
        <v>13</v>
      </c>
      <c r="G10" s="939">
        <v>10</v>
      </c>
      <c r="H10" s="939">
        <v>3</v>
      </c>
      <c r="I10" s="939">
        <v>45</v>
      </c>
      <c r="J10" s="939">
        <v>20</v>
      </c>
      <c r="K10" s="939">
        <v>25</v>
      </c>
      <c r="L10" s="939">
        <v>11</v>
      </c>
      <c r="M10" s="939">
        <v>6</v>
      </c>
      <c r="N10" s="939">
        <v>5</v>
      </c>
      <c r="O10" s="943"/>
      <c r="P10" s="943"/>
      <c r="Q10" s="943"/>
      <c r="R10" s="939">
        <v>1</v>
      </c>
      <c r="S10" s="939">
        <v>1</v>
      </c>
      <c r="T10" s="939"/>
      <c r="U10" s="939">
        <v>1</v>
      </c>
      <c r="V10" s="939">
        <v>1</v>
      </c>
      <c r="W10" s="939"/>
      <c r="X10" s="939">
        <v>280</v>
      </c>
      <c r="Y10" s="939">
        <v>176</v>
      </c>
      <c r="Z10" s="939">
        <v>104</v>
      </c>
      <c r="AA10" s="939">
        <v>118</v>
      </c>
      <c r="AB10" s="939">
        <v>72</v>
      </c>
      <c r="AC10" s="939">
        <v>46</v>
      </c>
      <c r="AD10" s="939">
        <v>120</v>
      </c>
      <c r="AE10" s="939">
        <v>70</v>
      </c>
      <c r="AF10" s="939">
        <v>50</v>
      </c>
      <c r="AG10" s="939">
        <v>1</v>
      </c>
      <c r="AH10" s="939">
        <v>1</v>
      </c>
      <c r="AI10" s="939"/>
      <c r="AJ10" s="939">
        <v>41</v>
      </c>
      <c r="AK10" s="939">
        <v>33</v>
      </c>
      <c r="AL10" s="939">
        <v>8</v>
      </c>
      <c r="AM10" s="567">
        <v>0</v>
      </c>
      <c r="AN10" s="567">
        <v>0</v>
      </c>
      <c r="AO10" s="940">
        <v>0</v>
      </c>
    </row>
    <row r="11" spans="1:80" ht="30.75" customHeight="1">
      <c r="A11" s="1747"/>
      <c r="B11" s="944" t="s">
        <v>1713</v>
      </c>
      <c r="C11" s="941">
        <v>40</v>
      </c>
      <c r="D11" s="941">
        <v>19</v>
      </c>
      <c r="E11" s="941">
        <v>21</v>
      </c>
      <c r="F11" s="941">
        <v>3</v>
      </c>
      <c r="G11" s="941">
        <v>3</v>
      </c>
      <c r="H11" s="941">
        <v>0</v>
      </c>
      <c r="I11" s="941">
        <v>37</v>
      </c>
      <c r="J11" s="941">
        <v>16</v>
      </c>
      <c r="K11" s="941">
        <v>21</v>
      </c>
      <c r="L11" s="941">
        <v>6</v>
      </c>
      <c r="M11" s="941">
        <v>3</v>
      </c>
      <c r="N11" s="941">
        <v>3</v>
      </c>
      <c r="O11" s="942"/>
      <c r="P11" s="942"/>
      <c r="Q11" s="942"/>
      <c r="R11" s="942"/>
      <c r="S11" s="942"/>
      <c r="T11" s="942"/>
      <c r="U11" s="942"/>
      <c r="V11" s="942"/>
      <c r="W11" s="942"/>
      <c r="X11" s="941">
        <v>241</v>
      </c>
      <c r="Y11" s="941">
        <v>142</v>
      </c>
      <c r="Z11" s="941">
        <v>99</v>
      </c>
      <c r="AA11" s="941">
        <v>86</v>
      </c>
      <c r="AB11" s="941">
        <v>53</v>
      </c>
      <c r="AC11" s="941">
        <v>33</v>
      </c>
      <c r="AD11" s="941">
        <v>102</v>
      </c>
      <c r="AE11" s="941">
        <v>56</v>
      </c>
      <c r="AF11" s="941">
        <v>46</v>
      </c>
      <c r="AG11" s="941">
        <v>2</v>
      </c>
      <c r="AH11" s="941"/>
      <c r="AI11" s="941">
        <v>2</v>
      </c>
      <c r="AJ11" s="941">
        <v>51</v>
      </c>
      <c r="AK11" s="941">
        <v>33</v>
      </c>
      <c r="AL11" s="941">
        <v>18</v>
      </c>
      <c r="AM11" s="945">
        <v>0</v>
      </c>
      <c r="AN11" s="945">
        <v>0</v>
      </c>
      <c r="AO11" s="946">
        <v>0</v>
      </c>
    </row>
    <row r="12" spans="1:80" s="947" customFormat="1" ht="30.75" customHeight="1">
      <c r="A12" s="1747"/>
      <c r="B12" s="944" t="s">
        <v>1714</v>
      </c>
      <c r="C12" s="941">
        <v>40</v>
      </c>
      <c r="D12" s="941">
        <v>18</v>
      </c>
      <c r="E12" s="941">
        <v>22</v>
      </c>
      <c r="F12" s="941">
        <v>2</v>
      </c>
      <c r="G12" s="941">
        <v>1</v>
      </c>
      <c r="H12" s="941">
        <v>1</v>
      </c>
      <c r="I12" s="941">
        <v>38</v>
      </c>
      <c r="J12" s="941">
        <v>17</v>
      </c>
      <c r="K12" s="941">
        <v>21</v>
      </c>
      <c r="L12" s="941">
        <v>11</v>
      </c>
      <c r="M12" s="941">
        <v>6</v>
      </c>
      <c r="N12" s="941">
        <v>5</v>
      </c>
      <c r="O12" s="942"/>
      <c r="P12" s="942"/>
      <c r="Q12" s="942"/>
      <c r="R12" s="942"/>
      <c r="S12" s="942"/>
      <c r="T12" s="942"/>
      <c r="U12" s="942"/>
      <c r="V12" s="942"/>
      <c r="W12" s="942"/>
      <c r="X12" s="941">
        <v>251</v>
      </c>
      <c r="Y12" s="941">
        <v>119</v>
      </c>
      <c r="Z12" s="941">
        <v>132</v>
      </c>
      <c r="AA12" s="941">
        <v>98</v>
      </c>
      <c r="AB12" s="941">
        <v>49</v>
      </c>
      <c r="AC12" s="941">
        <v>49</v>
      </c>
      <c r="AD12" s="941">
        <v>97</v>
      </c>
      <c r="AE12" s="941">
        <v>44</v>
      </c>
      <c r="AF12" s="941">
        <v>53</v>
      </c>
      <c r="AG12" s="941"/>
      <c r="AH12" s="941"/>
      <c r="AI12" s="941"/>
      <c r="AJ12" s="941">
        <v>56</v>
      </c>
      <c r="AK12" s="941">
        <v>26</v>
      </c>
      <c r="AL12" s="941">
        <v>30</v>
      </c>
      <c r="AM12" s="945">
        <v>0</v>
      </c>
      <c r="AN12" s="945">
        <v>0</v>
      </c>
      <c r="AO12" s="946">
        <v>0</v>
      </c>
      <c r="AP12" s="577"/>
      <c r="AQ12" s="577"/>
      <c r="AR12" s="577"/>
      <c r="AS12" s="577"/>
      <c r="AT12" s="577"/>
      <c r="AU12" s="577"/>
      <c r="AV12" s="577"/>
      <c r="AW12" s="577"/>
      <c r="AX12" s="577"/>
      <c r="AY12" s="577"/>
      <c r="AZ12" s="577"/>
      <c r="BA12" s="577"/>
      <c r="BB12" s="577"/>
      <c r="BC12" s="577"/>
      <c r="BD12" s="577"/>
      <c r="BE12" s="577"/>
      <c r="BF12" s="577"/>
      <c r="BG12" s="577"/>
      <c r="BH12" s="577"/>
      <c r="BI12" s="577"/>
      <c r="BJ12" s="577"/>
      <c r="BK12" s="577"/>
      <c r="BL12" s="577"/>
      <c r="BM12" s="577"/>
      <c r="BN12" s="577"/>
      <c r="BO12" s="577"/>
      <c r="BP12" s="577"/>
      <c r="BQ12" s="577"/>
      <c r="BR12" s="577"/>
      <c r="BS12" s="577"/>
      <c r="BT12" s="577"/>
      <c r="BU12" s="577"/>
      <c r="BV12" s="577"/>
      <c r="BW12" s="577"/>
      <c r="BX12" s="577"/>
      <c r="BY12" s="577"/>
      <c r="BZ12" s="577"/>
      <c r="CA12" s="577"/>
      <c r="CB12" s="577"/>
    </row>
    <row r="13" spans="1:80" ht="30.75" customHeight="1">
      <c r="A13" s="1747"/>
      <c r="B13" s="944" t="s">
        <v>1715</v>
      </c>
      <c r="C13" s="941">
        <v>35</v>
      </c>
      <c r="D13" s="941">
        <v>14</v>
      </c>
      <c r="E13" s="941">
        <v>21</v>
      </c>
      <c r="F13" s="941">
        <v>2</v>
      </c>
      <c r="G13" s="941"/>
      <c r="H13" s="941">
        <v>2</v>
      </c>
      <c r="I13" s="941">
        <v>33</v>
      </c>
      <c r="J13" s="941">
        <v>13</v>
      </c>
      <c r="K13" s="941">
        <v>20</v>
      </c>
      <c r="L13" s="941">
        <v>5</v>
      </c>
      <c r="M13" s="941">
        <v>2</v>
      </c>
      <c r="N13" s="941">
        <v>3</v>
      </c>
      <c r="O13" s="942"/>
      <c r="P13" s="942"/>
      <c r="Q13" s="942"/>
      <c r="R13" s="942"/>
      <c r="S13" s="942"/>
      <c r="T13" s="942"/>
      <c r="U13" s="941">
        <v>1</v>
      </c>
      <c r="V13" s="941"/>
      <c r="W13" s="941">
        <v>1</v>
      </c>
      <c r="X13" s="941">
        <v>126</v>
      </c>
      <c r="Y13" s="941">
        <v>51</v>
      </c>
      <c r="Z13" s="941">
        <v>75</v>
      </c>
      <c r="AA13" s="941">
        <v>54</v>
      </c>
      <c r="AB13" s="941">
        <v>23</v>
      </c>
      <c r="AC13" s="941">
        <v>31</v>
      </c>
      <c r="AD13" s="941">
        <v>57</v>
      </c>
      <c r="AE13" s="941">
        <v>23</v>
      </c>
      <c r="AF13" s="941">
        <v>34</v>
      </c>
      <c r="AG13" s="941"/>
      <c r="AH13" s="941"/>
      <c r="AI13" s="941"/>
      <c r="AJ13" s="941">
        <v>15</v>
      </c>
      <c r="AK13" s="941">
        <v>5</v>
      </c>
      <c r="AL13" s="941">
        <v>10</v>
      </c>
      <c r="AM13" s="945">
        <v>0</v>
      </c>
      <c r="AN13" s="945">
        <v>0</v>
      </c>
      <c r="AO13" s="946">
        <v>0</v>
      </c>
      <c r="AP13" s="947"/>
      <c r="AQ13" s="947"/>
      <c r="AR13" s="947"/>
      <c r="AS13" s="947"/>
      <c r="AT13" s="947"/>
      <c r="AU13" s="947"/>
      <c r="AV13" s="947"/>
      <c r="AW13" s="947"/>
      <c r="AX13" s="947"/>
      <c r="AY13" s="947"/>
      <c r="AZ13" s="947"/>
      <c r="BA13" s="947"/>
      <c r="BB13" s="947"/>
      <c r="BC13" s="947"/>
      <c r="BD13" s="947"/>
      <c r="BE13" s="947"/>
      <c r="BF13" s="947"/>
      <c r="BG13" s="947"/>
      <c r="BH13" s="947"/>
      <c r="BI13" s="947"/>
      <c r="BJ13" s="947"/>
      <c r="BK13" s="947"/>
      <c r="BL13" s="947"/>
      <c r="BM13" s="947"/>
      <c r="BN13" s="947"/>
      <c r="BO13" s="947"/>
      <c r="BP13" s="947"/>
      <c r="BQ13" s="947"/>
      <c r="BR13" s="947"/>
      <c r="BS13" s="947"/>
      <c r="BT13" s="947"/>
      <c r="BU13" s="947"/>
      <c r="BV13" s="947"/>
      <c r="BW13" s="947"/>
      <c r="BX13" s="947"/>
      <c r="BY13" s="947"/>
      <c r="BZ13" s="947"/>
      <c r="CA13" s="947"/>
      <c r="CB13" s="947"/>
    </row>
    <row r="14" spans="1:80" ht="30.75" customHeight="1">
      <c r="A14" s="1871" t="s">
        <v>1031</v>
      </c>
      <c r="B14" s="944" t="s">
        <v>1218</v>
      </c>
      <c r="C14" s="948">
        <v>205</v>
      </c>
      <c r="D14" s="948">
        <v>97</v>
      </c>
      <c r="E14" s="948">
        <v>108</v>
      </c>
      <c r="F14" s="948">
        <v>27</v>
      </c>
      <c r="G14" s="948">
        <v>20</v>
      </c>
      <c r="H14" s="948">
        <v>7</v>
      </c>
      <c r="I14" s="948">
        <v>178</v>
      </c>
      <c r="J14" s="948">
        <v>76</v>
      </c>
      <c r="K14" s="941">
        <v>102</v>
      </c>
      <c r="L14" s="941">
        <v>45</v>
      </c>
      <c r="M14" s="941">
        <v>21</v>
      </c>
      <c r="N14" s="941">
        <v>24</v>
      </c>
      <c r="O14" s="941"/>
      <c r="P14" s="941"/>
      <c r="Q14" s="941"/>
      <c r="R14" s="941">
        <v>1</v>
      </c>
      <c r="S14" s="941">
        <v>1</v>
      </c>
      <c r="T14" s="941"/>
      <c r="U14" s="941">
        <v>2</v>
      </c>
      <c r="V14" s="941">
        <v>1</v>
      </c>
      <c r="W14" s="941">
        <v>1</v>
      </c>
      <c r="X14" s="941">
        <v>1041</v>
      </c>
      <c r="Y14" s="941">
        <v>542</v>
      </c>
      <c r="Z14" s="941">
        <v>499</v>
      </c>
      <c r="AA14" s="941">
        <v>407</v>
      </c>
      <c r="AB14" s="941">
        <v>215</v>
      </c>
      <c r="AC14" s="941">
        <v>192</v>
      </c>
      <c r="AD14" s="941">
        <v>438</v>
      </c>
      <c r="AE14" s="941">
        <v>218</v>
      </c>
      <c r="AF14" s="941">
        <v>220</v>
      </c>
      <c r="AG14" s="941">
        <v>3</v>
      </c>
      <c r="AH14" s="941">
        <v>1</v>
      </c>
      <c r="AI14" s="941">
        <v>2</v>
      </c>
      <c r="AJ14" s="941">
        <v>193</v>
      </c>
      <c r="AK14" s="941">
        <v>108</v>
      </c>
      <c r="AL14" s="941">
        <v>85</v>
      </c>
      <c r="AM14" s="945">
        <v>0</v>
      </c>
      <c r="AN14" s="945">
        <v>0</v>
      </c>
      <c r="AO14" s="946">
        <v>0</v>
      </c>
    </row>
    <row r="15" spans="1:80" ht="27" customHeight="1">
      <c r="A15" s="1871"/>
      <c r="B15" s="945" t="s">
        <v>1711</v>
      </c>
      <c r="C15" s="941">
        <v>32</v>
      </c>
      <c r="D15" s="941">
        <v>16</v>
      </c>
      <c r="E15" s="941">
        <v>16</v>
      </c>
      <c r="F15" s="941">
        <v>7</v>
      </c>
      <c r="G15" s="941">
        <v>6</v>
      </c>
      <c r="H15" s="941">
        <v>1</v>
      </c>
      <c r="I15" s="941">
        <v>25</v>
      </c>
      <c r="J15" s="941">
        <v>10</v>
      </c>
      <c r="K15" s="941">
        <v>15</v>
      </c>
      <c r="L15" s="941">
        <v>12</v>
      </c>
      <c r="M15" s="941">
        <v>4</v>
      </c>
      <c r="N15" s="941">
        <v>8</v>
      </c>
      <c r="O15" s="942"/>
      <c r="P15" s="942"/>
      <c r="Q15" s="942"/>
      <c r="R15" s="942"/>
      <c r="S15" s="942"/>
      <c r="T15" s="942"/>
      <c r="U15" s="942"/>
      <c r="V15" s="942"/>
      <c r="W15" s="942"/>
      <c r="X15" s="941">
        <v>143</v>
      </c>
      <c r="Y15" s="941">
        <v>54</v>
      </c>
      <c r="Z15" s="941">
        <v>89</v>
      </c>
      <c r="AA15" s="941">
        <v>51</v>
      </c>
      <c r="AB15" s="941">
        <v>18</v>
      </c>
      <c r="AC15" s="941">
        <v>33</v>
      </c>
      <c r="AD15" s="941">
        <v>62</v>
      </c>
      <c r="AE15" s="941">
        <v>25</v>
      </c>
      <c r="AF15" s="941">
        <v>37</v>
      </c>
      <c r="AG15" s="941"/>
      <c r="AH15" s="941"/>
      <c r="AI15" s="941"/>
      <c r="AJ15" s="941">
        <v>30</v>
      </c>
      <c r="AK15" s="941">
        <v>11</v>
      </c>
      <c r="AL15" s="941">
        <v>19</v>
      </c>
      <c r="AM15" s="945">
        <v>0</v>
      </c>
      <c r="AN15" s="945">
        <v>0</v>
      </c>
      <c r="AO15" s="946">
        <v>0</v>
      </c>
    </row>
    <row r="16" spans="1:80" ht="27" customHeight="1">
      <c r="A16" s="1871"/>
      <c r="B16" s="944" t="s">
        <v>1712</v>
      </c>
      <c r="C16" s="941">
        <v>58</v>
      </c>
      <c r="D16" s="941">
        <v>30</v>
      </c>
      <c r="E16" s="941">
        <v>28</v>
      </c>
      <c r="F16" s="941">
        <v>13</v>
      </c>
      <c r="G16" s="941">
        <v>10</v>
      </c>
      <c r="H16" s="941">
        <v>3</v>
      </c>
      <c r="I16" s="941">
        <v>45</v>
      </c>
      <c r="J16" s="941">
        <v>20</v>
      </c>
      <c r="K16" s="941">
        <v>25</v>
      </c>
      <c r="L16" s="941">
        <v>11</v>
      </c>
      <c r="M16" s="941">
        <v>6</v>
      </c>
      <c r="N16" s="941">
        <v>5</v>
      </c>
      <c r="O16" s="942"/>
      <c r="P16" s="942"/>
      <c r="Q16" s="942"/>
      <c r="R16" s="941">
        <v>1</v>
      </c>
      <c r="S16" s="941">
        <v>1</v>
      </c>
      <c r="T16" s="941"/>
      <c r="U16" s="941">
        <v>1</v>
      </c>
      <c r="V16" s="941">
        <v>1</v>
      </c>
      <c r="W16" s="941"/>
      <c r="X16" s="941">
        <v>280</v>
      </c>
      <c r="Y16" s="941">
        <v>176</v>
      </c>
      <c r="Z16" s="941">
        <v>104</v>
      </c>
      <c r="AA16" s="941">
        <v>118</v>
      </c>
      <c r="AB16" s="941">
        <v>72</v>
      </c>
      <c r="AC16" s="941">
        <v>46</v>
      </c>
      <c r="AD16" s="941">
        <v>120</v>
      </c>
      <c r="AE16" s="941">
        <v>70</v>
      </c>
      <c r="AF16" s="941">
        <v>50</v>
      </c>
      <c r="AG16" s="941">
        <v>1</v>
      </c>
      <c r="AH16" s="941">
        <v>1</v>
      </c>
      <c r="AI16" s="941"/>
      <c r="AJ16" s="941">
        <v>41</v>
      </c>
      <c r="AK16" s="941">
        <v>33</v>
      </c>
      <c r="AL16" s="941">
        <v>8</v>
      </c>
      <c r="AM16" s="945">
        <v>0</v>
      </c>
      <c r="AN16" s="945">
        <v>0</v>
      </c>
      <c r="AO16" s="946">
        <v>0</v>
      </c>
    </row>
    <row r="17" spans="1:80" ht="27" customHeight="1">
      <c r="A17" s="1871"/>
      <c r="B17" s="944" t="s">
        <v>1713</v>
      </c>
      <c r="C17" s="941">
        <v>40</v>
      </c>
      <c r="D17" s="941">
        <v>19</v>
      </c>
      <c r="E17" s="941">
        <v>21</v>
      </c>
      <c r="F17" s="941">
        <v>3</v>
      </c>
      <c r="G17" s="941">
        <v>3</v>
      </c>
      <c r="H17" s="941">
        <v>0</v>
      </c>
      <c r="I17" s="941">
        <v>37</v>
      </c>
      <c r="J17" s="941">
        <v>16</v>
      </c>
      <c r="K17" s="941">
        <v>21</v>
      </c>
      <c r="L17" s="941">
        <v>6</v>
      </c>
      <c r="M17" s="941">
        <v>3</v>
      </c>
      <c r="N17" s="941">
        <v>3</v>
      </c>
      <c r="O17" s="942"/>
      <c r="P17" s="942"/>
      <c r="Q17" s="942"/>
      <c r="R17" s="942"/>
      <c r="S17" s="942"/>
      <c r="T17" s="942"/>
      <c r="U17" s="942"/>
      <c r="V17" s="942"/>
      <c r="W17" s="942"/>
      <c r="X17" s="941">
        <v>241</v>
      </c>
      <c r="Y17" s="941">
        <v>142</v>
      </c>
      <c r="Z17" s="941">
        <v>99</v>
      </c>
      <c r="AA17" s="941">
        <v>86</v>
      </c>
      <c r="AB17" s="941">
        <v>53</v>
      </c>
      <c r="AC17" s="941">
        <v>33</v>
      </c>
      <c r="AD17" s="941">
        <v>102</v>
      </c>
      <c r="AE17" s="941">
        <v>56</v>
      </c>
      <c r="AF17" s="941">
        <v>46</v>
      </c>
      <c r="AG17" s="941">
        <v>2</v>
      </c>
      <c r="AH17" s="941"/>
      <c r="AI17" s="941">
        <v>2</v>
      </c>
      <c r="AJ17" s="941">
        <v>51</v>
      </c>
      <c r="AK17" s="941">
        <v>33</v>
      </c>
      <c r="AL17" s="941">
        <v>18</v>
      </c>
      <c r="AM17" s="945">
        <v>0</v>
      </c>
      <c r="AN17" s="945">
        <v>0</v>
      </c>
      <c r="AO17" s="946">
        <v>0</v>
      </c>
    </row>
    <row r="18" spans="1:80" ht="27" customHeight="1">
      <c r="A18" s="1871"/>
      <c r="B18" s="944" t="s">
        <v>1714</v>
      </c>
      <c r="C18" s="941">
        <v>40</v>
      </c>
      <c r="D18" s="941">
        <v>18</v>
      </c>
      <c r="E18" s="941">
        <v>22</v>
      </c>
      <c r="F18" s="941">
        <v>2</v>
      </c>
      <c r="G18" s="941">
        <v>1</v>
      </c>
      <c r="H18" s="941">
        <v>1</v>
      </c>
      <c r="I18" s="941">
        <v>38</v>
      </c>
      <c r="J18" s="941">
        <v>17</v>
      </c>
      <c r="K18" s="941">
        <v>21</v>
      </c>
      <c r="L18" s="941">
        <v>11</v>
      </c>
      <c r="M18" s="941">
        <v>6</v>
      </c>
      <c r="N18" s="941">
        <v>5</v>
      </c>
      <c r="O18" s="942"/>
      <c r="P18" s="942"/>
      <c r="Q18" s="942"/>
      <c r="R18" s="942"/>
      <c r="S18" s="942"/>
      <c r="T18" s="942"/>
      <c r="U18" s="942"/>
      <c r="V18" s="942"/>
      <c r="W18" s="942"/>
      <c r="X18" s="941">
        <v>251</v>
      </c>
      <c r="Y18" s="941">
        <v>119</v>
      </c>
      <c r="Z18" s="941">
        <v>132</v>
      </c>
      <c r="AA18" s="941">
        <v>98</v>
      </c>
      <c r="AB18" s="941">
        <v>49</v>
      </c>
      <c r="AC18" s="941">
        <v>49</v>
      </c>
      <c r="AD18" s="941">
        <v>97</v>
      </c>
      <c r="AE18" s="941">
        <v>44</v>
      </c>
      <c r="AF18" s="941">
        <v>53</v>
      </c>
      <c r="AG18" s="941"/>
      <c r="AH18" s="941"/>
      <c r="AI18" s="941"/>
      <c r="AJ18" s="941">
        <v>56</v>
      </c>
      <c r="AK18" s="941">
        <v>26</v>
      </c>
      <c r="AL18" s="941">
        <v>30</v>
      </c>
      <c r="AM18" s="945">
        <v>0</v>
      </c>
      <c r="AN18" s="945">
        <v>0</v>
      </c>
      <c r="AO18" s="946">
        <v>0</v>
      </c>
    </row>
    <row r="19" spans="1:80" ht="27" customHeight="1">
      <c r="A19" s="1871"/>
      <c r="B19" s="949" t="s">
        <v>1715</v>
      </c>
      <c r="C19" s="950">
        <v>35</v>
      </c>
      <c r="D19" s="950">
        <v>14</v>
      </c>
      <c r="E19" s="950">
        <v>21</v>
      </c>
      <c r="F19" s="950">
        <v>2</v>
      </c>
      <c r="G19" s="950">
        <v>0</v>
      </c>
      <c r="H19" s="950">
        <v>2</v>
      </c>
      <c r="I19" s="950">
        <v>33</v>
      </c>
      <c r="J19" s="950">
        <v>13</v>
      </c>
      <c r="K19" s="950">
        <v>20</v>
      </c>
      <c r="L19" s="950">
        <v>5</v>
      </c>
      <c r="M19" s="950">
        <v>2</v>
      </c>
      <c r="N19" s="950">
        <v>3</v>
      </c>
      <c r="O19" s="951"/>
      <c r="P19" s="951"/>
      <c r="Q19" s="951"/>
      <c r="R19" s="951"/>
      <c r="S19" s="951"/>
      <c r="T19" s="951"/>
      <c r="U19" s="941">
        <v>1</v>
      </c>
      <c r="V19" s="941"/>
      <c r="W19" s="941">
        <v>1</v>
      </c>
      <c r="X19" s="950">
        <v>126</v>
      </c>
      <c r="Y19" s="950">
        <v>51</v>
      </c>
      <c r="Z19" s="950">
        <v>75</v>
      </c>
      <c r="AA19" s="950">
        <v>54</v>
      </c>
      <c r="AB19" s="950">
        <v>23</v>
      </c>
      <c r="AC19" s="950">
        <v>31</v>
      </c>
      <c r="AD19" s="950">
        <v>57</v>
      </c>
      <c r="AE19" s="950">
        <v>23</v>
      </c>
      <c r="AF19" s="950">
        <v>34</v>
      </c>
      <c r="AG19" s="950"/>
      <c r="AH19" s="950"/>
      <c r="AI19" s="950"/>
      <c r="AJ19" s="950">
        <v>15</v>
      </c>
      <c r="AK19" s="950">
        <v>5</v>
      </c>
      <c r="AL19" s="950">
        <v>10</v>
      </c>
      <c r="AM19" s="945">
        <v>0</v>
      </c>
      <c r="AN19" s="945">
        <v>0</v>
      </c>
      <c r="AO19" s="946">
        <v>0</v>
      </c>
    </row>
    <row r="20" spans="1:80">
      <c r="A20" s="1800" t="s">
        <v>865</v>
      </c>
      <c r="B20" s="578"/>
      <c r="C20" s="482"/>
      <c r="D20" s="482"/>
      <c r="H20" s="1872" t="s">
        <v>821</v>
      </c>
      <c r="K20" s="482"/>
      <c r="L20" s="482"/>
      <c r="Q20" s="267" t="s">
        <v>822</v>
      </c>
      <c r="X20" s="482"/>
      <c r="Y20" s="482"/>
      <c r="Z20" s="482"/>
      <c r="AA20" s="1873" t="s">
        <v>866</v>
      </c>
      <c r="AB20" s="1873"/>
      <c r="AK20" s="1746" t="s">
        <v>1716</v>
      </c>
      <c r="AL20" s="1746"/>
      <c r="AM20" s="1746"/>
      <c r="AN20" s="1746"/>
      <c r="AO20" s="1746"/>
    </row>
    <row r="21" spans="1:80">
      <c r="A21" s="1800"/>
      <c r="B21" s="578"/>
      <c r="C21" s="482"/>
      <c r="D21" s="482"/>
      <c r="H21" s="1872"/>
      <c r="K21" s="482"/>
      <c r="L21" s="482"/>
      <c r="Q21" s="267" t="s">
        <v>825</v>
      </c>
      <c r="X21" s="482"/>
      <c r="Y21" s="482"/>
      <c r="Z21" s="482"/>
      <c r="AA21" s="1873"/>
      <c r="AB21" s="1873"/>
    </row>
    <row r="22" spans="1:80">
      <c r="A22" s="2"/>
      <c r="B22" s="2"/>
      <c r="C22" s="2"/>
      <c r="D22" s="2"/>
      <c r="E22" s="2"/>
      <c r="F22" s="2"/>
      <c r="G22" s="2"/>
      <c r="H22" s="2"/>
      <c r="I22" s="2"/>
      <c r="J22" s="2"/>
    </row>
    <row r="23" spans="1:80">
      <c r="A23" s="482"/>
      <c r="B23" s="484"/>
      <c r="C23" s="236"/>
      <c r="D23" s="236"/>
      <c r="E23" s="482"/>
      <c r="F23" s="482"/>
      <c r="G23" s="482"/>
      <c r="H23" s="482"/>
      <c r="I23" s="482"/>
      <c r="J23" s="482"/>
      <c r="K23" s="482"/>
      <c r="L23" s="482"/>
      <c r="M23" s="482"/>
      <c r="N23" s="482"/>
      <c r="O23" s="482"/>
      <c r="P23" s="482"/>
      <c r="Q23" s="482"/>
      <c r="R23" s="482"/>
      <c r="S23" s="482"/>
      <c r="T23" s="482"/>
      <c r="U23" s="482"/>
      <c r="V23" s="482"/>
      <c r="W23" s="482"/>
      <c r="X23" s="482"/>
      <c r="Y23" s="482"/>
      <c r="Z23" s="482"/>
      <c r="AA23" s="482"/>
      <c r="AB23" s="482"/>
      <c r="AC23" s="482"/>
      <c r="AD23" s="482"/>
      <c r="AE23" s="482"/>
      <c r="AF23" s="482"/>
      <c r="AG23" s="482"/>
      <c r="AH23" s="482"/>
      <c r="AI23" s="482"/>
      <c r="AJ23" s="482"/>
      <c r="AK23" s="482"/>
      <c r="AL23" s="482"/>
      <c r="AM23" s="482"/>
      <c r="AN23" s="482"/>
      <c r="AO23" s="482"/>
      <c r="AP23" s="482"/>
      <c r="AQ23" s="482"/>
      <c r="AR23" s="482"/>
      <c r="AS23" s="482"/>
      <c r="AT23" s="482"/>
      <c r="AU23" s="482"/>
      <c r="AV23" s="482"/>
      <c r="AW23" s="482"/>
      <c r="AX23" s="482"/>
      <c r="AY23" s="482"/>
      <c r="AZ23" s="482"/>
      <c r="BA23" s="482"/>
      <c r="BB23" s="482"/>
      <c r="BC23" s="482"/>
      <c r="BD23" s="482"/>
      <c r="BE23" s="482"/>
      <c r="BF23" s="482"/>
      <c r="BG23" s="482"/>
      <c r="BH23" s="482"/>
      <c r="BI23" s="482"/>
      <c r="BJ23" s="482"/>
      <c r="BK23" s="482"/>
      <c r="BL23" s="482"/>
      <c r="BM23" s="482"/>
      <c r="BN23" s="482"/>
      <c r="BO23" s="482"/>
      <c r="BP23" s="482"/>
      <c r="BQ23" s="482"/>
      <c r="BR23" s="482"/>
      <c r="BS23" s="482"/>
      <c r="BT23" s="482"/>
      <c r="BU23" s="482"/>
      <c r="BV23" s="482"/>
      <c r="BW23" s="482"/>
      <c r="BX23" s="482"/>
      <c r="BY23" s="482"/>
      <c r="BZ23" s="482"/>
      <c r="CA23" s="482"/>
      <c r="CB23" s="482"/>
    </row>
    <row r="24" spans="1:80" ht="16.5" customHeight="1">
      <c r="A24" s="484" t="s">
        <v>1717</v>
      </c>
      <c r="B24" s="482"/>
      <c r="AP24" s="482"/>
      <c r="AQ24" s="482"/>
      <c r="AR24" s="482"/>
      <c r="AS24" s="482"/>
      <c r="AT24" s="482"/>
      <c r="AU24" s="482"/>
      <c r="AV24" s="482"/>
      <c r="AW24" s="482"/>
      <c r="AX24" s="482"/>
      <c r="AY24" s="482"/>
      <c r="AZ24" s="482"/>
      <c r="BA24" s="482"/>
      <c r="BB24" s="482"/>
      <c r="BC24" s="482"/>
      <c r="BD24" s="482"/>
      <c r="BE24" s="482"/>
      <c r="BF24" s="482"/>
      <c r="BG24" s="482"/>
      <c r="BH24" s="482"/>
      <c r="BI24" s="482"/>
      <c r="BJ24" s="482"/>
      <c r="BK24" s="482"/>
      <c r="BL24" s="482"/>
      <c r="BM24" s="482"/>
      <c r="BN24" s="482"/>
      <c r="BO24" s="482"/>
      <c r="BP24" s="482"/>
      <c r="BQ24" s="482"/>
      <c r="BR24" s="482"/>
      <c r="BS24" s="482"/>
      <c r="BT24" s="482"/>
      <c r="BU24" s="482"/>
      <c r="BV24" s="482"/>
      <c r="BW24" s="482"/>
      <c r="BX24" s="482"/>
      <c r="BY24" s="482"/>
      <c r="BZ24" s="482"/>
      <c r="CA24" s="482"/>
      <c r="CB24" s="482"/>
    </row>
    <row r="25" spans="1:80" ht="16.5" customHeight="1">
      <c r="A25" s="482" t="s">
        <v>1718</v>
      </c>
      <c r="B25" s="2"/>
      <c r="C25" s="85"/>
      <c r="D25" s="85"/>
      <c r="E25" s="85"/>
      <c r="F25" s="85"/>
      <c r="G25" s="85"/>
      <c r="H25" s="85"/>
      <c r="I25" s="85"/>
      <c r="J25" s="85"/>
      <c r="K25" s="85"/>
      <c r="L25" s="85"/>
      <c r="M25" s="85"/>
      <c r="N25" s="85"/>
      <c r="O25" s="85"/>
      <c r="P25" s="85"/>
      <c r="Q25" s="85"/>
      <c r="R25" s="85"/>
      <c r="S25" s="85"/>
      <c r="T25" s="85"/>
      <c r="U25" s="85"/>
      <c r="V25" s="85"/>
      <c r="W25" s="85"/>
      <c r="X25" s="85"/>
      <c r="Y25" s="85"/>
      <c r="Z25" s="85"/>
      <c r="AA25" s="85"/>
      <c r="AB25" s="85"/>
      <c r="AC25" s="85"/>
      <c r="AD25" s="85"/>
      <c r="AE25" s="85"/>
      <c r="AF25" s="85"/>
      <c r="AG25" s="85"/>
      <c r="AH25" s="85"/>
      <c r="AI25" s="85"/>
      <c r="AJ25" s="85"/>
      <c r="AK25" s="85"/>
      <c r="AL25" s="85"/>
      <c r="AM25" s="85"/>
      <c r="AN25" s="85"/>
      <c r="AO25" s="85"/>
      <c r="AP25" s="482"/>
      <c r="AQ25" s="482"/>
      <c r="AR25" s="482"/>
      <c r="AS25" s="482"/>
      <c r="AT25" s="482"/>
      <c r="AU25" s="482"/>
      <c r="AV25" s="482"/>
      <c r="AW25" s="482"/>
      <c r="AX25" s="482"/>
      <c r="AY25" s="482"/>
      <c r="AZ25" s="482"/>
      <c r="BA25" s="482"/>
      <c r="BB25" s="482"/>
      <c r="BC25" s="482"/>
      <c r="BD25" s="482"/>
      <c r="BE25" s="482"/>
      <c r="BF25" s="482"/>
      <c r="BG25" s="482"/>
      <c r="BH25" s="482"/>
      <c r="BI25" s="482"/>
      <c r="BJ25" s="482"/>
      <c r="BK25" s="482"/>
      <c r="BL25" s="482"/>
      <c r="BM25" s="482"/>
      <c r="BN25" s="482"/>
      <c r="BO25" s="482"/>
      <c r="BP25" s="482"/>
      <c r="BQ25" s="482"/>
      <c r="BR25" s="482"/>
      <c r="BS25" s="482"/>
      <c r="BT25" s="482"/>
      <c r="BU25" s="482"/>
      <c r="BV25" s="482"/>
      <c r="BW25" s="482"/>
      <c r="BX25" s="482"/>
      <c r="BY25" s="482"/>
      <c r="BZ25" s="482"/>
      <c r="CA25" s="482"/>
      <c r="CB25" s="482"/>
    </row>
    <row r="26" spans="1:80">
      <c r="A26" s="482"/>
      <c r="B26" s="482"/>
      <c r="C26" s="236"/>
      <c r="D26" s="236"/>
      <c r="E26" s="482"/>
      <c r="F26" s="482"/>
      <c r="G26" s="482"/>
      <c r="H26" s="482"/>
      <c r="I26" s="482"/>
      <c r="J26" s="482"/>
      <c r="K26" s="482"/>
      <c r="L26" s="482"/>
      <c r="M26" s="482"/>
      <c r="N26" s="482"/>
      <c r="O26" s="482"/>
      <c r="P26" s="482"/>
      <c r="Q26" s="482"/>
      <c r="R26" s="482"/>
      <c r="S26" s="482"/>
      <c r="T26" s="482"/>
      <c r="U26" s="482"/>
      <c r="V26" s="482"/>
      <c r="W26" s="482"/>
      <c r="X26" s="482"/>
      <c r="Y26" s="482"/>
      <c r="Z26" s="482"/>
      <c r="AA26" s="482"/>
      <c r="AB26" s="482"/>
      <c r="AC26" s="482"/>
      <c r="AD26" s="482"/>
      <c r="AE26" s="482"/>
      <c r="AF26" s="482"/>
      <c r="AG26" s="482"/>
      <c r="AH26" s="482"/>
      <c r="AI26" s="482"/>
      <c r="AJ26" s="482"/>
      <c r="AK26" s="482"/>
      <c r="AL26" s="482"/>
      <c r="AM26" s="482"/>
      <c r="AN26" s="482"/>
      <c r="AO26" s="482"/>
      <c r="AP26" s="482"/>
      <c r="AQ26" s="482"/>
      <c r="AR26" s="482"/>
      <c r="AS26" s="482"/>
      <c r="AT26" s="482"/>
      <c r="AU26" s="482"/>
      <c r="AV26" s="482"/>
      <c r="AW26" s="482"/>
      <c r="AX26" s="482"/>
      <c r="AY26" s="482"/>
      <c r="AZ26" s="482"/>
      <c r="BA26" s="482"/>
      <c r="BB26" s="482"/>
      <c r="BC26" s="482"/>
      <c r="BD26" s="482"/>
      <c r="BE26" s="482"/>
      <c r="BF26" s="482"/>
      <c r="BG26" s="482"/>
      <c r="BH26" s="482"/>
      <c r="BI26" s="482"/>
      <c r="BJ26" s="482"/>
      <c r="BK26" s="482"/>
      <c r="BL26" s="482"/>
      <c r="BM26" s="482"/>
      <c r="BN26" s="482"/>
      <c r="BO26" s="482"/>
      <c r="BP26" s="482"/>
      <c r="BQ26" s="482"/>
      <c r="BR26" s="482"/>
      <c r="BS26" s="482"/>
      <c r="BT26" s="482"/>
      <c r="BU26" s="482"/>
      <c r="BV26" s="482"/>
      <c r="BW26" s="482"/>
      <c r="BX26" s="482"/>
      <c r="BY26" s="482"/>
      <c r="BZ26" s="482"/>
      <c r="CA26" s="482"/>
      <c r="CB26" s="482"/>
    </row>
    <row r="27" spans="1:80">
      <c r="A27" s="484"/>
      <c r="B27" s="484"/>
      <c r="C27" s="482"/>
      <c r="E27" s="482"/>
      <c r="F27" s="482"/>
      <c r="H27" s="482"/>
      <c r="I27" s="482"/>
      <c r="J27" s="482"/>
      <c r="M27" s="482"/>
      <c r="N27" s="482"/>
      <c r="O27" s="482"/>
      <c r="P27" s="482"/>
      <c r="Q27" s="482"/>
      <c r="R27" s="482"/>
      <c r="S27" s="482"/>
      <c r="T27" s="482"/>
      <c r="U27" s="482"/>
      <c r="V27" s="482"/>
      <c r="W27" s="482"/>
      <c r="AD27" s="482"/>
      <c r="AE27" s="482"/>
      <c r="AF27" s="482"/>
      <c r="AG27" s="482"/>
      <c r="AH27" s="482"/>
      <c r="AI27" s="482"/>
      <c r="AJ27" s="482"/>
      <c r="AK27" s="482"/>
      <c r="AL27" s="482"/>
      <c r="AM27" s="482"/>
      <c r="AN27" s="482"/>
      <c r="AO27" s="482"/>
      <c r="AP27" s="482"/>
      <c r="AQ27" s="482"/>
      <c r="AR27" s="482"/>
      <c r="AS27" s="482"/>
      <c r="AT27" s="482"/>
      <c r="AU27" s="482"/>
      <c r="AV27" s="482"/>
      <c r="AW27" s="482"/>
      <c r="AX27" s="482"/>
      <c r="AY27" s="482"/>
      <c r="AZ27" s="482"/>
      <c r="BA27" s="482"/>
      <c r="BB27" s="482"/>
      <c r="BC27" s="482"/>
      <c r="BD27" s="482"/>
      <c r="BE27" s="482"/>
      <c r="BF27" s="482"/>
      <c r="BG27" s="482"/>
      <c r="BH27" s="482"/>
      <c r="BI27" s="482"/>
      <c r="BJ27" s="482"/>
      <c r="BK27" s="482"/>
      <c r="BL27" s="482"/>
      <c r="BM27" s="482"/>
      <c r="BN27" s="482"/>
      <c r="BO27" s="482"/>
      <c r="BP27" s="482"/>
      <c r="BQ27" s="482"/>
      <c r="BR27" s="482"/>
      <c r="BS27" s="482"/>
      <c r="BT27" s="482"/>
      <c r="BU27" s="482"/>
      <c r="BV27" s="482"/>
      <c r="BW27" s="482"/>
      <c r="BX27" s="482"/>
      <c r="BY27" s="482"/>
      <c r="BZ27" s="482"/>
      <c r="CA27" s="482"/>
      <c r="CB27" s="482"/>
    </row>
    <row r="28" spans="1:80">
      <c r="A28" s="482"/>
      <c r="B28" s="482"/>
      <c r="C28" s="482"/>
      <c r="E28" s="482"/>
      <c r="F28" s="482"/>
      <c r="G28" s="482"/>
      <c r="H28" s="482"/>
      <c r="I28" s="482"/>
      <c r="J28" s="482"/>
      <c r="M28" s="482"/>
      <c r="N28" s="482"/>
      <c r="O28" s="482"/>
      <c r="P28" s="482"/>
      <c r="Q28" s="482"/>
      <c r="R28" s="482"/>
      <c r="S28" s="482"/>
      <c r="T28" s="482"/>
      <c r="U28" s="482"/>
      <c r="V28" s="482"/>
      <c r="W28" s="482"/>
      <c r="AD28" s="482"/>
      <c r="AE28" s="482"/>
      <c r="AF28" s="482"/>
      <c r="AG28" s="482"/>
      <c r="AH28" s="482"/>
      <c r="AI28" s="482"/>
      <c r="AJ28" s="482"/>
      <c r="AK28" s="482"/>
      <c r="AL28" s="482"/>
      <c r="AP28" s="482"/>
      <c r="AQ28" s="482"/>
      <c r="AR28" s="482"/>
      <c r="AS28" s="482"/>
      <c r="AT28" s="482"/>
      <c r="AU28" s="482"/>
      <c r="AV28" s="482"/>
      <c r="AW28" s="482"/>
      <c r="AX28" s="482"/>
      <c r="AY28" s="482"/>
      <c r="AZ28" s="482"/>
      <c r="BA28" s="482"/>
      <c r="BB28" s="482"/>
      <c r="BC28" s="482"/>
      <c r="BD28" s="482"/>
      <c r="BE28" s="482"/>
      <c r="BF28" s="482"/>
      <c r="BG28" s="482"/>
      <c r="BH28" s="482"/>
      <c r="BI28" s="482"/>
      <c r="BJ28" s="482"/>
      <c r="BK28" s="482"/>
      <c r="BL28" s="482"/>
      <c r="BM28" s="482"/>
      <c r="BN28" s="482"/>
      <c r="BO28" s="482"/>
      <c r="BP28" s="482"/>
      <c r="BQ28" s="482"/>
      <c r="BR28" s="482"/>
      <c r="BS28" s="482"/>
      <c r="BT28" s="482"/>
      <c r="BU28" s="482"/>
      <c r="BV28" s="482"/>
      <c r="BW28" s="482"/>
      <c r="BX28" s="482"/>
      <c r="BY28" s="482"/>
      <c r="BZ28" s="482"/>
      <c r="CA28" s="482"/>
      <c r="CB28" s="482"/>
    </row>
    <row r="29" spans="1:80">
      <c r="A29" s="482"/>
      <c r="B29" s="482"/>
      <c r="C29" s="482"/>
      <c r="D29" s="482"/>
      <c r="E29" s="482"/>
      <c r="F29" s="482"/>
      <c r="G29" s="482"/>
      <c r="H29" s="482"/>
      <c r="I29" s="482"/>
      <c r="J29" s="482"/>
      <c r="K29" s="482"/>
      <c r="L29" s="482"/>
      <c r="M29" s="482"/>
      <c r="N29" s="482"/>
      <c r="O29" s="482"/>
      <c r="P29" s="482"/>
      <c r="Q29" s="482"/>
      <c r="R29" s="482"/>
      <c r="S29" s="482"/>
      <c r="T29" s="482"/>
      <c r="U29" s="482"/>
      <c r="V29" s="482"/>
      <c r="W29" s="482"/>
      <c r="X29" s="482"/>
      <c r="Y29" s="482"/>
      <c r="Z29" s="482"/>
      <c r="AA29" s="482"/>
      <c r="AB29" s="482"/>
      <c r="AC29" s="482"/>
      <c r="AD29" s="482"/>
      <c r="AE29" s="482"/>
      <c r="AF29" s="482"/>
      <c r="AG29" s="482"/>
      <c r="AH29" s="482"/>
      <c r="AI29" s="482"/>
      <c r="AJ29" s="482"/>
      <c r="AK29" s="482"/>
      <c r="AL29" s="482"/>
      <c r="AM29" s="482"/>
      <c r="AN29" s="482"/>
      <c r="AO29" s="482"/>
      <c r="AP29" s="482"/>
      <c r="AQ29" s="482"/>
      <c r="AR29" s="482"/>
      <c r="AS29" s="482"/>
      <c r="AT29" s="482"/>
      <c r="AU29" s="482"/>
      <c r="AV29" s="482"/>
      <c r="AW29" s="482"/>
      <c r="AX29" s="482"/>
      <c r="AY29" s="482"/>
      <c r="AZ29" s="482"/>
      <c r="BA29" s="482"/>
      <c r="BB29" s="482"/>
      <c r="BC29" s="482"/>
      <c r="BD29" s="482"/>
      <c r="BE29" s="482"/>
      <c r="BF29" s="482"/>
      <c r="BG29" s="482"/>
      <c r="BH29" s="482"/>
      <c r="BI29" s="482"/>
      <c r="BJ29" s="482"/>
      <c r="BK29" s="482"/>
      <c r="BL29" s="482"/>
      <c r="BM29" s="482"/>
      <c r="BN29" s="482"/>
      <c r="BO29" s="482"/>
      <c r="BP29" s="482"/>
      <c r="BQ29" s="482"/>
      <c r="BR29" s="482"/>
      <c r="BS29" s="482"/>
      <c r="BT29" s="482"/>
      <c r="BU29" s="482"/>
      <c r="BV29" s="482"/>
      <c r="BW29" s="482"/>
      <c r="BX29" s="482"/>
      <c r="BY29" s="482"/>
      <c r="BZ29" s="482"/>
      <c r="CA29" s="482"/>
      <c r="CB29" s="482"/>
    </row>
    <row r="30" spans="1:80">
      <c r="A30" s="482"/>
      <c r="B30" s="482"/>
      <c r="C30" s="482"/>
      <c r="D30" s="482"/>
      <c r="E30" s="482"/>
      <c r="F30" s="482"/>
      <c r="G30" s="482"/>
      <c r="H30" s="482"/>
      <c r="I30" s="482"/>
      <c r="J30" s="482"/>
      <c r="K30" s="482"/>
      <c r="L30" s="482"/>
      <c r="M30" s="482"/>
      <c r="N30" s="482"/>
      <c r="O30" s="482"/>
      <c r="P30" s="482"/>
      <c r="Q30" s="482"/>
      <c r="R30" s="482"/>
      <c r="S30" s="482"/>
      <c r="T30" s="482"/>
      <c r="U30" s="482"/>
      <c r="V30" s="482"/>
      <c r="W30" s="482"/>
      <c r="X30" s="482"/>
      <c r="Y30" s="482"/>
      <c r="Z30" s="482"/>
      <c r="AA30" s="482"/>
      <c r="AB30" s="482"/>
      <c r="AC30" s="482"/>
      <c r="AD30" s="482"/>
      <c r="AE30" s="482"/>
      <c r="AF30" s="482"/>
      <c r="AG30" s="482"/>
      <c r="AH30" s="482"/>
      <c r="AI30" s="482"/>
      <c r="AJ30" s="482"/>
      <c r="AK30" s="482"/>
      <c r="AL30" s="482"/>
      <c r="AM30" s="482"/>
      <c r="AN30" s="482"/>
      <c r="AO30" s="482"/>
      <c r="AP30" s="482"/>
      <c r="AQ30" s="482"/>
      <c r="AR30" s="482"/>
      <c r="AS30" s="482"/>
      <c r="AT30" s="482"/>
      <c r="AU30" s="482"/>
      <c r="AV30" s="482"/>
      <c r="AW30" s="482"/>
      <c r="AX30" s="482"/>
      <c r="AY30" s="482"/>
      <c r="AZ30" s="482"/>
      <c r="BA30" s="482"/>
      <c r="BB30" s="482"/>
      <c r="BC30" s="482"/>
      <c r="BD30" s="482"/>
      <c r="BE30" s="482"/>
      <c r="BF30" s="482"/>
      <c r="BG30" s="482"/>
      <c r="BH30" s="482"/>
      <c r="BI30" s="482"/>
      <c r="BJ30" s="482"/>
      <c r="BK30" s="482"/>
      <c r="BL30" s="482"/>
      <c r="BM30" s="482"/>
      <c r="BN30" s="482"/>
      <c r="BO30" s="482"/>
      <c r="BP30" s="482"/>
      <c r="BQ30" s="482"/>
      <c r="BR30" s="482"/>
      <c r="BS30" s="482"/>
      <c r="BT30" s="482"/>
      <c r="BU30" s="482"/>
      <c r="BV30" s="482"/>
      <c r="BW30" s="482"/>
      <c r="BX30" s="482"/>
      <c r="BY30" s="482"/>
      <c r="BZ30" s="482"/>
      <c r="CA30" s="482"/>
      <c r="CB30" s="482"/>
    </row>
    <row r="31" spans="1:80">
      <c r="A31" s="482"/>
      <c r="B31" s="482"/>
      <c r="C31" s="482"/>
      <c r="D31" s="482"/>
      <c r="E31" s="482"/>
      <c r="F31" s="482"/>
      <c r="G31" s="482"/>
      <c r="H31" s="482"/>
      <c r="I31" s="482"/>
      <c r="J31" s="482"/>
      <c r="K31" s="482"/>
      <c r="L31" s="482"/>
      <c r="M31" s="482"/>
      <c r="N31" s="482"/>
      <c r="O31" s="482"/>
      <c r="P31" s="482"/>
      <c r="Q31" s="482"/>
      <c r="R31" s="482"/>
      <c r="S31" s="482"/>
      <c r="T31" s="482"/>
      <c r="U31" s="482"/>
      <c r="V31" s="482"/>
      <c r="W31" s="482"/>
      <c r="X31" s="482"/>
      <c r="Y31" s="482"/>
      <c r="Z31" s="482"/>
      <c r="AA31" s="482"/>
      <c r="AB31" s="482"/>
      <c r="AC31" s="482"/>
      <c r="AD31" s="482"/>
      <c r="AE31" s="482"/>
      <c r="AF31" s="482"/>
      <c r="AG31" s="482"/>
      <c r="AH31" s="482"/>
      <c r="AI31" s="482"/>
      <c r="AJ31" s="482"/>
      <c r="AK31" s="482"/>
      <c r="AL31" s="482"/>
      <c r="AM31" s="482"/>
      <c r="AN31" s="482"/>
      <c r="AO31" s="482"/>
      <c r="AP31" s="482"/>
      <c r="AQ31" s="482"/>
      <c r="AR31" s="482"/>
      <c r="AS31" s="482"/>
      <c r="AT31" s="482"/>
      <c r="AU31" s="482"/>
      <c r="AV31" s="482"/>
      <c r="AW31" s="482"/>
      <c r="AX31" s="482"/>
      <c r="AY31" s="482"/>
      <c r="AZ31" s="482"/>
      <c r="BA31" s="482"/>
      <c r="BB31" s="482"/>
      <c r="BC31" s="482"/>
      <c r="BD31" s="482"/>
      <c r="BE31" s="482"/>
      <c r="BF31" s="482"/>
      <c r="BG31" s="482"/>
      <c r="BH31" s="482"/>
      <c r="BI31" s="482"/>
      <c r="BJ31" s="482"/>
      <c r="BK31" s="482"/>
      <c r="BL31" s="482"/>
      <c r="BM31" s="482"/>
      <c r="BN31" s="482"/>
      <c r="BO31" s="482"/>
      <c r="BP31" s="482"/>
      <c r="BQ31" s="482"/>
      <c r="BR31" s="482"/>
      <c r="BS31" s="482"/>
      <c r="BT31" s="482"/>
      <c r="BU31" s="482"/>
      <c r="BV31" s="482"/>
      <c r="BW31" s="482"/>
      <c r="BX31" s="482"/>
      <c r="BY31" s="482"/>
      <c r="BZ31" s="482"/>
      <c r="CA31" s="482"/>
      <c r="CB31" s="482"/>
    </row>
    <row r="32" spans="1:80">
      <c r="A32" s="482"/>
      <c r="B32" s="482"/>
      <c r="C32" s="482"/>
      <c r="D32" s="482"/>
      <c r="E32" s="482"/>
      <c r="F32" s="482"/>
      <c r="G32" s="482"/>
      <c r="H32" s="482"/>
      <c r="I32" s="482"/>
      <c r="J32" s="482"/>
      <c r="K32" s="482"/>
      <c r="L32" s="482"/>
      <c r="M32" s="482"/>
      <c r="N32" s="482"/>
      <c r="O32" s="482"/>
      <c r="P32" s="482"/>
      <c r="Q32" s="482"/>
      <c r="R32" s="482"/>
      <c r="S32" s="482"/>
      <c r="T32" s="482"/>
      <c r="U32" s="482"/>
      <c r="V32" s="482"/>
      <c r="W32" s="482"/>
      <c r="X32" s="482"/>
      <c r="Y32" s="482"/>
      <c r="Z32" s="482"/>
      <c r="AA32" s="482"/>
      <c r="AB32" s="482"/>
      <c r="AC32" s="482"/>
      <c r="AD32" s="482"/>
      <c r="AE32" s="482"/>
      <c r="AF32" s="482"/>
      <c r="AG32" s="482"/>
      <c r="AH32" s="482"/>
      <c r="AI32" s="482"/>
      <c r="AJ32" s="482"/>
      <c r="AK32" s="482"/>
      <c r="AL32" s="482"/>
      <c r="AM32" s="482"/>
      <c r="AN32" s="482"/>
      <c r="AO32" s="482"/>
      <c r="AP32" s="482"/>
      <c r="AQ32" s="482"/>
      <c r="AR32" s="482"/>
      <c r="AS32" s="482"/>
      <c r="AT32" s="482"/>
      <c r="AU32" s="482"/>
      <c r="AV32" s="482"/>
      <c r="AW32" s="482"/>
      <c r="AX32" s="482"/>
      <c r="AY32" s="482"/>
      <c r="AZ32" s="482"/>
      <c r="BA32" s="482"/>
      <c r="BB32" s="482"/>
      <c r="BC32" s="482"/>
      <c r="BD32" s="482"/>
      <c r="BE32" s="482"/>
      <c r="BF32" s="482"/>
      <c r="BG32" s="482"/>
      <c r="BH32" s="482"/>
      <c r="BI32" s="482"/>
      <c r="BJ32" s="482"/>
      <c r="BK32" s="482"/>
      <c r="BL32" s="482"/>
      <c r="BM32" s="482"/>
      <c r="BN32" s="482"/>
      <c r="BO32" s="482"/>
      <c r="BP32" s="482"/>
      <c r="BQ32" s="482"/>
      <c r="BR32" s="482"/>
      <c r="BS32" s="482"/>
      <c r="BT32" s="482"/>
      <c r="BU32" s="482"/>
      <c r="BV32" s="482"/>
      <c r="BW32" s="482"/>
      <c r="BX32" s="482"/>
      <c r="BY32" s="482"/>
      <c r="BZ32" s="482"/>
      <c r="CA32" s="482"/>
      <c r="CB32" s="482"/>
    </row>
    <row r="33" spans="1:80">
      <c r="A33" s="482"/>
      <c r="B33" s="482"/>
      <c r="C33" s="482"/>
      <c r="D33" s="482"/>
      <c r="E33" s="482"/>
      <c r="F33" s="482"/>
      <c r="G33" s="482"/>
      <c r="H33" s="482"/>
      <c r="I33" s="482"/>
      <c r="J33" s="482"/>
      <c r="K33" s="482"/>
      <c r="L33" s="482"/>
      <c r="M33" s="482"/>
      <c r="N33" s="482"/>
      <c r="O33" s="482"/>
      <c r="P33" s="482"/>
      <c r="Q33" s="482"/>
      <c r="R33" s="482"/>
      <c r="S33" s="482"/>
      <c r="T33" s="482"/>
      <c r="U33" s="482"/>
      <c r="V33" s="482"/>
      <c r="W33" s="482"/>
      <c r="X33" s="482"/>
      <c r="Y33" s="482"/>
      <c r="Z33" s="482"/>
      <c r="AA33" s="482"/>
      <c r="AB33" s="482"/>
      <c r="AC33" s="482"/>
      <c r="AD33" s="482"/>
      <c r="AE33" s="482"/>
      <c r="AF33" s="482"/>
      <c r="AG33" s="482"/>
      <c r="AH33" s="482"/>
      <c r="AI33" s="482"/>
      <c r="AJ33" s="482"/>
      <c r="AK33" s="482"/>
      <c r="AL33" s="482"/>
      <c r="AM33" s="482"/>
      <c r="AN33" s="482"/>
      <c r="AO33" s="482"/>
      <c r="AP33" s="482"/>
      <c r="AQ33" s="482"/>
      <c r="AR33" s="482"/>
      <c r="AS33" s="482"/>
      <c r="AT33" s="482"/>
      <c r="AU33" s="482"/>
      <c r="AV33" s="482"/>
      <c r="AW33" s="482"/>
      <c r="AX33" s="482"/>
      <c r="AY33" s="482"/>
      <c r="AZ33" s="482"/>
      <c r="BA33" s="482"/>
      <c r="BB33" s="482"/>
      <c r="BC33" s="482"/>
      <c r="BD33" s="482"/>
      <c r="BE33" s="482"/>
      <c r="BF33" s="482"/>
      <c r="BG33" s="482"/>
      <c r="BH33" s="482"/>
      <c r="BI33" s="482"/>
      <c r="BJ33" s="482"/>
      <c r="BK33" s="482"/>
      <c r="BL33" s="482"/>
      <c r="BM33" s="482"/>
      <c r="BN33" s="482"/>
      <c r="BO33" s="482"/>
      <c r="BP33" s="482"/>
      <c r="BQ33" s="482"/>
      <c r="BR33" s="482"/>
      <c r="BS33" s="482"/>
      <c r="BT33" s="482"/>
      <c r="BU33" s="482"/>
      <c r="BV33" s="482"/>
      <c r="BW33" s="482"/>
      <c r="BX33" s="482"/>
      <c r="BY33" s="482"/>
      <c r="BZ33" s="482"/>
      <c r="CA33" s="482"/>
      <c r="CB33" s="482"/>
    </row>
    <row r="34" spans="1:80">
      <c r="A34" s="482"/>
      <c r="B34" s="482"/>
      <c r="C34" s="482"/>
      <c r="D34" s="482"/>
      <c r="E34" s="482"/>
      <c r="F34" s="482"/>
      <c r="G34" s="482"/>
      <c r="H34" s="482"/>
      <c r="I34" s="482"/>
      <c r="J34" s="482"/>
      <c r="K34" s="482"/>
      <c r="L34" s="482"/>
      <c r="M34" s="482"/>
      <c r="N34" s="482"/>
      <c r="O34" s="482"/>
      <c r="P34" s="482"/>
      <c r="Q34" s="482"/>
      <c r="R34" s="482"/>
      <c r="S34" s="482"/>
      <c r="T34" s="482"/>
      <c r="U34" s="482"/>
      <c r="V34" s="482"/>
      <c r="W34" s="482"/>
      <c r="X34" s="482"/>
      <c r="Y34" s="482"/>
      <c r="Z34" s="482"/>
      <c r="AA34" s="482"/>
      <c r="AB34" s="482"/>
      <c r="AC34" s="482"/>
      <c r="AD34" s="482"/>
      <c r="AE34" s="482"/>
      <c r="AF34" s="482"/>
      <c r="AG34" s="482"/>
      <c r="AH34" s="482"/>
      <c r="AI34" s="482"/>
      <c r="AJ34" s="482"/>
      <c r="AK34" s="482"/>
      <c r="AL34" s="482"/>
      <c r="AM34" s="482"/>
      <c r="AN34" s="482"/>
      <c r="AO34" s="482"/>
      <c r="AP34" s="482"/>
      <c r="AQ34" s="482"/>
      <c r="AR34" s="482"/>
      <c r="AS34" s="482"/>
      <c r="AT34" s="482"/>
      <c r="AU34" s="482"/>
      <c r="AV34" s="482"/>
      <c r="AW34" s="482"/>
      <c r="AX34" s="482"/>
      <c r="AY34" s="482"/>
      <c r="AZ34" s="482"/>
      <c r="BA34" s="482"/>
      <c r="BB34" s="482"/>
      <c r="BC34" s="482"/>
      <c r="BD34" s="482"/>
      <c r="BE34" s="482"/>
      <c r="BF34" s="482"/>
      <c r="BG34" s="482"/>
      <c r="BH34" s="482"/>
      <c r="BI34" s="482"/>
      <c r="BJ34" s="482"/>
      <c r="BK34" s="482"/>
      <c r="BL34" s="482"/>
      <c r="BM34" s="482"/>
      <c r="BN34" s="482"/>
      <c r="BO34" s="482"/>
      <c r="BP34" s="482"/>
      <c r="BQ34" s="482"/>
      <c r="BR34" s="482"/>
      <c r="BS34" s="482"/>
      <c r="BT34" s="482"/>
      <c r="BU34" s="482"/>
      <c r="BV34" s="482"/>
      <c r="BW34" s="482"/>
      <c r="BX34" s="482"/>
      <c r="BY34" s="482"/>
      <c r="BZ34" s="482"/>
      <c r="CA34" s="482"/>
      <c r="CB34" s="482"/>
    </row>
  </sheetData>
  <mergeCells count="18">
    <mergeCell ref="A5:B7"/>
    <mergeCell ref="C5:K5"/>
    <mergeCell ref="L5:N6"/>
    <mergeCell ref="O5:W5"/>
    <mergeCell ref="AM5:AO6"/>
    <mergeCell ref="I6:K6"/>
    <mergeCell ref="U6:W6"/>
    <mergeCell ref="X6:Z6"/>
    <mergeCell ref="AA6:AC6"/>
    <mergeCell ref="AD6:AF6"/>
    <mergeCell ref="AG6:AI6"/>
    <mergeCell ref="AJ6:AL6"/>
    <mergeCell ref="AK20:AO20"/>
    <mergeCell ref="A8:A13"/>
    <mergeCell ref="A14:A19"/>
    <mergeCell ref="A20:A21"/>
    <mergeCell ref="H20:H21"/>
    <mergeCell ref="AA20:AB21"/>
  </mergeCells>
  <phoneticPr fontId="177" type="noConversion"/>
  <hyperlinks>
    <hyperlink ref="AP1" location="預告統計資料發布時間表!A1" display="回發布時間表"/>
  </hyperlinks>
  <pageMargins left="0.7" right="0.7" top="0.75" bottom="0.75" header="0.511811023622047" footer="0.511811023622047"/>
  <pageSetup paperSize="9" orientation="portrait" horizontalDpi="300" verticalDpi="300"/>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8"/>
  <sheetViews>
    <sheetView zoomScaleNormal="100" workbookViewId="0"/>
  </sheetViews>
  <sheetFormatPr defaultColWidth="8" defaultRowHeight="16.5"/>
  <cols>
    <col min="1" max="1" width="23.25" style="50" customWidth="1"/>
    <col min="2" max="2" width="20.5" style="50" customWidth="1"/>
    <col min="3" max="3" width="18.625" style="50" customWidth="1"/>
    <col min="4" max="4" width="18.75" style="50" customWidth="1"/>
    <col min="5" max="5" width="15.625" style="50" customWidth="1"/>
    <col min="6" max="6" width="10.625" style="50" customWidth="1"/>
    <col min="7" max="7" width="17.25" style="50" customWidth="1"/>
    <col min="8" max="8" width="10.625" style="50" customWidth="1"/>
    <col min="9" max="9" width="24.625" style="50" customWidth="1"/>
    <col min="10" max="11" width="10.625" style="50" customWidth="1"/>
  </cols>
  <sheetData>
    <row r="1" spans="1:11">
      <c r="A1" s="952" t="s">
        <v>780</v>
      </c>
      <c r="B1" s="212"/>
      <c r="C1" s="212"/>
      <c r="D1" s="212"/>
      <c r="E1" s="212"/>
      <c r="F1" s="212"/>
      <c r="G1" s="952" t="s">
        <v>781</v>
      </c>
      <c r="H1" s="1883" t="s">
        <v>782</v>
      </c>
      <c r="I1" s="1883"/>
      <c r="J1" s="87" t="s">
        <v>125</v>
      </c>
      <c r="K1" s="468"/>
    </row>
    <row r="2" spans="1:11">
      <c r="A2" s="953" t="s">
        <v>783</v>
      </c>
      <c r="B2" s="954" t="s">
        <v>1177</v>
      </c>
      <c r="C2" s="955"/>
      <c r="D2" s="955"/>
      <c r="E2" s="955"/>
      <c r="F2" s="955"/>
      <c r="G2" s="952" t="s">
        <v>785</v>
      </c>
      <c r="H2" s="1884" t="s">
        <v>1719</v>
      </c>
      <c r="I2" s="1884"/>
      <c r="J2" s="468"/>
      <c r="K2" s="468"/>
    </row>
    <row r="3" spans="1:11">
      <c r="A3" s="212"/>
      <c r="B3" s="212"/>
      <c r="C3" s="212"/>
      <c r="D3" s="212"/>
      <c r="E3" s="212"/>
      <c r="F3" s="212"/>
      <c r="G3" s="212"/>
      <c r="H3" s="212"/>
      <c r="I3" s="212"/>
      <c r="J3" s="468"/>
      <c r="K3" s="468"/>
    </row>
    <row r="4" spans="1:11" ht="21">
      <c r="A4" s="1885" t="s">
        <v>1720</v>
      </c>
      <c r="B4" s="1885"/>
      <c r="C4" s="1885"/>
      <c r="D4" s="1885"/>
      <c r="E4" s="1885"/>
      <c r="F4" s="1885"/>
      <c r="G4" s="1885"/>
      <c r="H4" s="1885"/>
      <c r="I4" s="1885"/>
      <c r="J4" s="468"/>
      <c r="K4" s="468"/>
    </row>
    <row r="5" spans="1:11">
      <c r="A5" s="212"/>
      <c r="B5" s="212"/>
      <c r="C5" s="212"/>
      <c r="D5" s="212"/>
      <c r="E5" s="212"/>
      <c r="F5" s="212"/>
      <c r="G5" s="216"/>
      <c r="H5" s="212"/>
      <c r="I5" s="212"/>
      <c r="J5" s="468"/>
      <c r="K5" s="468"/>
    </row>
    <row r="6" spans="1:11">
      <c r="A6" s="212"/>
      <c r="B6" s="1886" t="s">
        <v>1721</v>
      </c>
      <c r="C6" s="1886"/>
      <c r="D6" s="1886"/>
      <c r="E6" s="1886"/>
      <c r="F6" s="1886"/>
      <c r="G6" s="1886"/>
      <c r="H6" s="468"/>
      <c r="I6" s="216" t="s">
        <v>1722</v>
      </c>
      <c r="J6" s="468"/>
      <c r="K6" s="468"/>
    </row>
    <row r="7" spans="1:11">
      <c r="A7" s="956" t="s">
        <v>1183</v>
      </c>
      <c r="B7" s="957" t="s">
        <v>1184</v>
      </c>
      <c r="C7" s="1888" t="s">
        <v>1186</v>
      </c>
      <c r="D7" s="1888"/>
      <c r="E7" s="1888"/>
      <c r="F7" s="1888"/>
      <c r="G7" s="1889" t="s">
        <v>1723</v>
      </c>
      <c r="H7" s="1889"/>
      <c r="I7" s="1889"/>
      <c r="J7" s="468"/>
      <c r="K7" s="468"/>
    </row>
    <row r="8" spans="1:11">
      <c r="A8" s="955"/>
      <c r="B8" s="958" t="s">
        <v>1187</v>
      </c>
      <c r="C8" s="959" t="s">
        <v>1724</v>
      </c>
      <c r="D8" s="959" t="s">
        <v>1190</v>
      </c>
      <c r="E8" s="959" t="s">
        <v>1725</v>
      </c>
      <c r="F8" s="959" t="s">
        <v>1192</v>
      </c>
      <c r="G8" s="959" t="s">
        <v>1726</v>
      </c>
      <c r="H8" s="959" t="s">
        <v>1727</v>
      </c>
      <c r="I8" s="959" t="s">
        <v>1728</v>
      </c>
      <c r="J8" s="468"/>
      <c r="K8" s="468"/>
    </row>
    <row r="9" spans="1:11">
      <c r="A9" s="960" t="s">
        <v>1193</v>
      </c>
      <c r="B9" s="961"/>
      <c r="C9" s="962"/>
      <c r="D9" s="963"/>
      <c r="E9" s="963"/>
      <c r="F9" s="964"/>
      <c r="G9" s="965"/>
      <c r="H9" s="965"/>
      <c r="I9" s="965"/>
      <c r="J9" s="468"/>
      <c r="K9" s="468"/>
    </row>
    <row r="10" spans="1:11" ht="66">
      <c r="A10" s="966" t="s">
        <v>1729</v>
      </c>
      <c r="B10" s="960" t="s">
        <v>1031</v>
      </c>
      <c r="C10" s="967">
        <f>SUM(D10:F10)</f>
        <v>2698000</v>
      </c>
      <c r="D10" s="458">
        <v>2645000</v>
      </c>
      <c r="E10" s="458"/>
      <c r="F10" s="458">
        <v>53000</v>
      </c>
      <c r="G10" s="212"/>
      <c r="H10" s="212"/>
      <c r="I10" s="212"/>
      <c r="J10" s="468"/>
      <c r="K10" s="468"/>
    </row>
    <row r="11" spans="1:11">
      <c r="A11" s="968" t="s">
        <v>1730</v>
      </c>
      <c r="B11" s="969" t="s">
        <v>1031</v>
      </c>
      <c r="C11" s="970">
        <f>SUM(D11:F11)</f>
        <v>641000</v>
      </c>
      <c r="D11" s="213">
        <v>628000</v>
      </c>
      <c r="E11" s="213"/>
      <c r="F11" s="212">
        <v>13000</v>
      </c>
      <c r="G11" s="212"/>
      <c r="H11" s="212"/>
      <c r="I11" s="212"/>
      <c r="J11" s="468"/>
      <c r="K11" s="468"/>
    </row>
    <row r="12" spans="1:11">
      <c r="A12" s="960"/>
      <c r="B12" s="971"/>
      <c r="C12" s="972"/>
      <c r="D12" s="463"/>
      <c r="E12" s="463"/>
      <c r="F12" s="463"/>
      <c r="G12" s="212"/>
      <c r="H12" s="212"/>
      <c r="I12" s="212"/>
      <c r="J12" s="468"/>
      <c r="K12" s="468"/>
    </row>
    <row r="13" spans="1:11">
      <c r="A13" s="960"/>
      <c r="B13" s="971"/>
      <c r="C13" s="972"/>
      <c r="D13" s="463"/>
      <c r="E13" s="463"/>
      <c r="F13" s="463"/>
      <c r="G13" s="212"/>
      <c r="H13" s="212"/>
      <c r="I13" s="212"/>
      <c r="J13" s="468"/>
      <c r="K13" s="468"/>
    </row>
    <row r="14" spans="1:11">
      <c r="A14" s="960"/>
      <c r="B14" s="971"/>
      <c r="C14" s="972"/>
      <c r="D14" s="463"/>
      <c r="E14" s="463"/>
      <c r="F14" s="463"/>
      <c r="G14" s="212"/>
      <c r="H14" s="212"/>
      <c r="I14" s="212"/>
      <c r="J14" s="468"/>
      <c r="K14" s="468"/>
    </row>
    <row r="15" spans="1:11">
      <c r="A15" s="960"/>
      <c r="B15" s="971"/>
      <c r="C15" s="972"/>
      <c r="D15" s="463"/>
      <c r="E15" s="463"/>
      <c r="F15" s="463"/>
      <c r="G15" s="212"/>
      <c r="H15" s="212"/>
      <c r="I15" s="212"/>
      <c r="J15" s="468"/>
      <c r="K15" s="468"/>
    </row>
    <row r="16" spans="1:11">
      <c r="A16" s="960"/>
      <c r="B16" s="971"/>
      <c r="C16" s="972"/>
      <c r="D16" s="463"/>
      <c r="E16" s="463"/>
      <c r="F16" s="463"/>
      <c r="G16" s="212"/>
      <c r="H16" s="212"/>
      <c r="I16" s="212"/>
      <c r="J16" s="468"/>
      <c r="K16" s="468"/>
    </row>
    <row r="17" spans="1:11">
      <c r="A17" s="960"/>
      <c r="B17" s="973"/>
      <c r="C17" s="967"/>
      <c r="D17" s="458"/>
      <c r="E17" s="458"/>
      <c r="F17" s="458"/>
      <c r="G17" s="212"/>
      <c r="H17" s="212"/>
      <c r="I17" s="212"/>
      <c r="J17" s="468"/>
      <c r="K17" s="468"/>
    </row>
    <row r="18" spans="1:11">
      <c r="A18" s="974"/>
      <c r="B18" s="961"/>
      <c r="C18" s="970"/>
      <c r="D18" s="213"/>
      <c r="E18" s="213"/>
      <c r="F18" s="212"/>
      <c r="G18" s="212"/>
      <c r="H18" s="212"/>
      <c r="I18" s="212"/>
      <c r="J18" s="468"/>
      <c r="K18" s="468"/>
    </row>
    <row r="19" spans="1:11">
      <c r="A19" s="960"/>
      <c r="B19" s="971"/>
      <c r="C19" s="972"/>
      <c r="D19" s="463"/>
      <c r="E19" s="463"/>
      <c r="F19" s="463"/>
      <c r="G19" s="212"/>
      <c r="H19" s="212"/>
      <c r="I19" s="212"/>
      <c r="J19" s="468"/>
      <c r="K19" s="468"/>
    </row>
    <row r="20" spans="1:11">
      <c r="A20" s="960"/>
      <c r="B20" s="971"/>
      <c r="C20" s="972"/>
      <c r="D20" s="463"/>
      <c r="E20" s="463"/>
      <c r="F20" s="463"/>
      <c r="G20" s="212"/>
      <c r="H20" s="212"/>
      <c r="I20" s="212"/>
      <c r="J20" s="468"/>
      <c r="K20" s="468"/>
    </row>
    <row r="21" spans="1:11">
      <c r="A21" s="960"/>
      <c r="B21" s="971"/>
      <c r="C21" s="972"/>
      <c r="D21" s="463"/>
      <c r="E21" s="463"/>
      <c r="F21" s="463"/>
      <c r="G21" s="212"/>
      <c r="H21" s="212"/>
      <c r="I21" s="212"/>
      <c r="J21" s="468"/>
      <c r="K21" s="468"/>
    </row>
    <row r="22" spans="1:11">
      <c r="A22" s="960"/>
      <c r="B22" s="971"/>
      <c r="C22" s="972"/>
      <c r="D22" s="463"/>
      <c r="E22" s="463"/>
      <c r="F22" s="463"/>
      <c r="G22" s="212"/>
      <c r="H22" s="212"/>
      <c r="I22" s="212"/>
      <c r="J22" s="468"/>
      <c r="K22" s="468"/>
    </row>
    <row r="23" spans="1:11">
      <c r="A23" s="960"/>
      <c r="B23" s="971"/>
      <c r="C23" s="972"/>
      <c r="D23" s="463"/>
      <c r="E23" s="463"/>
      <c r="F23" s="463"/>
      <c r="G23" s="212"/>
      <c r="H23" s="212"/>
      <c r="I23" s="212"/>
      <c r="J23" s="468"/>
      <c r="K23" s="468"/>
    </row>
    <row r="24" spans="1:11">
      <c r="A24" s="974"/>
      <c r="B24" s="971"/>
      <c r="C24" s="972"/>
      <c r="D24" s="463"/>
      <c r="E24" s="463"/>
      <c r="F24" s="463"/>
      <c r="G24" s="212"/>
      <c r="H24" s="212"/>
      <c r="I24" s="212"/>
      <c r="J24" s="468"/>
      <c r="K24" s="468"/>
    </row>
    <row r="25" spans="1:11">
      <c r="A25" s="959"/>
      <c r="B25" s="975"/>
      <c r="C25" s="976"/>
      <c r="D25" s="977"/>
      <c r="E25" s="977"/>
      <c r="F25" s="977"/>
      <c r="G25" s="955"/>
      <c r="H25" s="955"/>
      <c r="I25" s="955"/>
      <c r="J25" s="468"/>
      <c r="K25" s="468"/>
    </row>
    <row r="26" spans="1:11">
      <c r="A26" s="468"/>
      <c r="B26" s="468"/>
      <c r="C26" s="468"/>
      <c r="D26" s="468"/>
      <c r="E26" s="468"/>
      <c r="F26" s="468"/>
      <c r="G26" s="468"/>
      <c r="H26" s="468"/>
      <c r="I26" s="468"/>
      <c r="J26" s="468"/>
      <c r="K26" s="468"/>
    </row>
    <row r="27" spans="1:11">
      <c r="A27" s="952" t="s">
        <v>780</v>
      </c>
      <c r="B27" s="212"/>
      <c r="C27" s="212"/>
      <c r="D27" s="212"/>
      <c r="E27" s="212"/>
      <c r="F27" s="212"/>
      <c r="G27" s="212"/>
      <c r="H27" s="212"/>
      <c r="I27" s="952" t="s">
        <v>781</v>
      </c>
      <c r="J27" s="1883" t="s">
        <v>782</v>
      </c>
      <c r="K27" s="1883"/>
    </row>
    <row r="28" spans="1:11">
      <c r="A28" s="953" t="s">
        <v>783</v>
      </c>
      <c r="B28" s="954" t="s">
        <v>1177</v>
      </c>
      <c r="C28" s="955"/>
      <c r="D28" s="955"/>
      <c r="E28" s="955"/>
      <c r="F28" s="955"/>
      <c r="G28" s="955"/>
      <c r="H28" s="955"/>
      <c r="I28" s="952" t="s">
        <v>785</v>
      </c>
      <c r="J28" s="1884" t="s">
        <v>1719</v>
      </c>
      <c r="K28" s="1884"/>
    </row>
    <row r="29" spans="1:11">
      <c r="A29" s="212"/>
      <c r="B29" s="212"/>
      <c r="C29" s="212"/>
      <c r="D29" s="212"/>
      <c r="E29" s="212"/>
      <c r="F29" s="212"/>
      <c r="G29" s="212"/>
      <c r="H29" s="212"/>
      <c r="I29" s="212"/>
      <c r="J29" s="212"/>
      <c r="K29" s="212"/>
    </row>
    <row r="30" spans="1:11" ht="21">
      <c r="A30" s="1885" t="s">
        <v>1731</v>
      </c>
      <c r="B30" s="1885"/>
      <c r="C30" s="1885"/>
      <c r="D30" s="1885"/>
      <c r="E30" s="1885"/>
      <c r="F30" s="1885"/>
      <c r="G30" s="1885"/>
      <c r="H30" s="1885"/>
      <c r="I30" s="1885"/>
      <c r="J30" s="1885"/>
      <c r="K30" s="1885"/>
    </row>
    <row r="31" spans="1:11">
      <c r="A31" s="212"/>
      <c r="B31" s="212"/>
      <c r="C31" s="212"/>
      <c r="D31" s="212"/>
      <c r="E31" s="212"/>
      <c r="F31" s="212"/>
      <c r="G31" s="212"/>
      <c r="H31" s="212"/>
      <c r="I31" s="212"/>
      <c r="J31" s="216" t="s">
        <v>1114</v>
      </c>
      <c r="K31" s="216"/>
    </row>
    <row r="32" spans="1:11">
      <c r="A32" s="1886" t="s">
        <v>1732</v>
      </c>
      <c r="B32" s="1886"/>
      <c r="C32" s="1886"/>
      <c r="D32" s="1886"/>
      <c r="E32" s="1886"/>
      <c r="F32" s="1886"/>
      <c r="G32" s="1886"/>
      <c r="H32" s="1886"/>
      <c r="I32" s="1886"/>
      <c r="J32" s="1886"/>
      <c r="K32" s="1886"/>
    </row>
    <row r="33" spans="1:11">
      <c r="A33" s="956" t="s">
        <v>1183</v>
      </c>
      <c r="B33" s="957" t="s">
        <v>1184</v>
      </c>
      <c r="C33" s="1887" t="s">
        <v>1723</v>
      </c>
      <c r="D33" s="1887"/>
      <c r="E33" s="1887"/>
      <c r="F33" s="1887"/>
      <c r="G33" s="1887"/>
      <c r="H33" s="1887"/>
      <c r="I33" s="1887"/>
      <c r="J33" s="1887"/>
      <c r="K33" s="1887"/>
    </row>
    <row r="34" spans="1:11" ht="33" customHeight="1">
      <c r="A34" s="955"/>
      <c r="B34" s="958" t="s">
        <v>1187</v>
      </c>
      <c r="C34" s="978" t="s">
        <v>1733</v>
      </c>
      <c r="D34" s="959" t="s">
        <v>1734</v>
      </c>
      <c r="E34" s="959" t="s">
        <v>1735</v>
      </c>
      <c r="F34" s="959" t="s">
        <v>1736</v>
      </c>
      <c r="G34" s="979" t="s">
        <v>1737</v>
      </c>
      <c r="H34" s="980" t="s">
        <v>1738</v>
      </c>
      <c r="I34" s="1882" t="s">
        <v>1739</v>
      </c>
      <c r="J34" s="1882"/>
      <c r="K34" s="1882"/>
    </row>
    <row r="35" spans="1:11">
      <c r="A35" s="960" t="s">
        <v>1193</v>
      </c>
      <c r="B35" s="961"/>
      <c r="C35" s="962"/>
      <c r="D35" s="963"/>
      <c r="E35" s="963"/>
      <c r="F35" s="964"/>
      <c r="G35" s="981"/>
      <c r="H35" s="981"/>
      <c r="I35" s="1614"/>
      <c r="J35" s="1614"/>
      <c r="K35" s="1614"/>
    </row>
    <row r="36" spans="1:11">
      <c r="A36" s="960"/>
      <c r="B36" s="973"/>
      <c r="C36" s="967"/>
      <c r="D36" s="458"/>
      <c r="E36" s="458"/>
      <c r="F36" s="458"/>
      <c r="G36" s="460"/>
      <c r="H36" s="460"/>
      <c r="I36" s="1639"/>
      <c r="J36" s="1639"/>
      <c r="K36" s="1639"/>
    </row>
    <row r="37" spans="1:11">
      <c r="A37" s="960"/>
      <c r="B37" s="973"/>
      <c r="C37" s="967"/>
      <c r="D37" s="458"/>
      <c r="E37" s="458"/>
      <c r="F37" s="458"/>
      <c r="G37" s="460"/>
      <c r="H37" s="460"/>
      <c r="I37" s="1639"/>
      <c r="J37" s="1639"/>
      <c r="K37" s="1639"/>
    </row>
    <row r="38" spans="1:11">
      <c r="A38" s="960"/>
      <c r="B38" s="973"/>
      <c r="C38" s="967"/>
      <c r="D38" s="458"/>
      <c r="E38" s="458"/>
      <c r="F38" s="458"/>
      <c r="G38" s="460"/>
      <c r="H38" s="460"/>
      <c r="I38" s="1639"/>
      <c r="J38" s="1639"/>
      <c r="K38" s="1639"/>
    </row>
    <row r="39" spans="1:11">
      <c r="A39" s="960"/>
      <c r="B39" s="971"/>
      <c r="C39" s="972"/>
      <c r="D39" s="463"/>
      <c r="E39" s="463"/>
      <c r="F39" s="463"/>
      <c r="G39" s="464"/>
      <c r="H39" s="464"/>
      <c r="I39" s="1639"/>
      <c r="J39" s="1639"/>
      <c r="K39" s="1639"/>
    </row>
    <row r="40" spans="1:11">
      <c r="A40" s="960"/>
      <c r="B40" s="971"/>
      <c r="C40" s="972"/>
      <c r="D40" s="463"/>
      <c r="E40" s="463"/>
      <c r="F40" s="463"/>
      <c r="G40" s="464"/>
      <c r="H40" s="464"/>
      <c r="I40" s="1639"/>
      <c r="J40" s="1639"/>
      <c r="K40" s="1639"/>
    </row>
    <row r="41" spans="1:11">
      <c r="A41" s="960"/>
      <c r="B41" s="971"/>
      <c r="C41" s="972"/>
      <c r="D41" s="463"/>
      <c r="E41" s="463"/>
      <c r="F41" s="463"/>
      <c r="G41" s="464"/>
      <c r="H41" s="464"/>
      <c r="I41" s="1639"/>
      <c r="J41" s="1639"/>
      <c r="K41" s="1639"/>
    </row>
    <row r="42" spans="1:11">
      <c r="A42" s="960"/>
      <c r="B42" s="971"/>
      <c r="C42" s="972"/>
      <c r="D42" s="463"/>
      <c r="E42" s="463"/>
      <c r="F42" s="463"/>
      <c r="G42" s="464"/>
      <c r="H42" s="464"/>
      <c r="I42" s="1639"/>
      <c r="J42" s="1639"/>
      <c r="K42" s="1639"/>
    </row>
    <row r="43" spans="1:11">
      <c r="A43" s="960"/>
      <c r="B43" s="971"/>
      <c r="C43" s="972"/>
      <c r="D43" s="463"/>
      <c r="E43" s="463"/>
      <c r="F43" s="463"/>
      <c r="G43" s="464"/>
      <c r="H43" s="464"/>
      <c r="I43" s="1639"/>
      <c r="J43" s="1639"/>
      <c r="K43" s="1639"/>
    </row>
    <row r="44" spans="1:11">
      <c r="A44" s="960"/>
      <c r="B44" s="973"/>
      <c r="C44" s="967"/>
      <c r="D44" s="458"/>
      <c r="E44" s="458"/>
      <c r="F44" s="458"/>
      <c r="G44" s="460"/>
      <c r="H44" s="460"/>
      <c r="I44" s="1639"/>
      <c r="J44" s="1639"/>
      <c r="K44" s="1639"/>
    </row>
    <row r="45" spans="1:11">
      <c r="A45" s="960"/>
      <c r="B45" s="971"/>
      <c r="C45" s="972"/>
      <c r="D45" s="463"/>
      <c r="E45" s="463"/>
      <c r="F45" s="463"/>
      <c r="G45" s="464"/>
      <c r="H45" s="464"/>
      <c r="I45" s="1639"/>
      <c r="J45" s="1639"/>
      <c r="K45" s="1639"/>
    </row>
    <row r="46" spans="1:11">
      <c r="A46" s="960"/>
      <c r="B46" s="971"/>
      <c r="C46" s="972"/>
      <c r="D46" s="463"/>
      <c r="E46" s="463"/>
      <c r="F46" s="463"/>
      <c r="G46" s="464"/>
      <c r="H46" s="464"/>
      <c r="I46" s="1639"/>
      <c r="J46" s="1639"/>
      <c r="K46" s="1639"/>
    </row>
    <row r="47" spans="1:11">
      <c r="A47" s="960"/>
      <c r="B47" s="971"/>
      <c r="C47" s="972"/>
      <c r="D47" s="463"/>
      <c r="E47" s="463"/>
      <c r="F47" s="463"/>
      <c r="G47" s="464"/>
      <c r="H47" s="464"/>
      <c r="I47" s="1639"/>
      <c r="J47" s="1639"/>
      <c r="K47" s="1639"/>
    </row>
    <row r="48" spans="1:11">
      <c r="A48" s="960"/>
      <c r="B48" s="971"/>
      <c r="C48" s="972"/>
      <c r="D48" s="463"/>
      <c r="E48" s="463"/>
      <c r="F48" s="463"/>
      <c r="G48" s="464"/>
      <c r="H48" s="464"/>
      <c r="I48" s="1639"/>
      <c r="J48" s="1639"/>
      <c r="K48" s="1639"/>
    </row>
    <row r="49" spans="1:11">
      <c r="A49" s="960"/>
      <c r="B49" s="971"/>
      <c r="C49" s="972"/>
      <c r="D49" s="463"/>
      <c r="E49" s="463"/>
      <c r="F49" s="463"/>
      <c r="G49" s="464"/>
      <c r="H49" s="464"/>
      <c r="I49" s="1639"/>
      <c r="J49" s="1639"/>
      <c r="K49" s="1639"/>
    </row>
    <row r="50" spans="1:11">
      <c r="A50" s="960"/>
      <c r="B50" s="971"/>
      <c r="C50" s="972"/>
      <c r="D50" s="463"/>
      <c r="E50" s="463"/>
      <c r="F50" s="463"/>
      <c r="G50" s="464"/>
      <c r="H50" s="464"/>
      <c r="I50" s="1639"/>
      <c r="J50" s="1639"/>
      <c r="K50" s="1639"/>
    </row>
    <row r="51" spans="1:11">
      <c r="A51" s="982"/>
      <c r="B51" s="983"/>
      <c r="C51" s="984"/>
      <c r="D51" s="954"/>
      <c r="E51" s="954"/>
      <c r="F51" s="954"/>
      <c r="G51" s="955"/>
      <c r="H51" s="955"/>
      <c r="I51" s="1844"/>
      <c r="J51" s="1844"/>
      <c r="K51" s="1844"/>
    </row>
    <row r="52" spans="1:11">
      <c r="A52" s="985" t="s">
        <v>1740</v>
      </c>
      <c r="B52" s="986"/>
      <c r="C52" s="985" t="s">
        <v>1741</v>
      </c>
      <c r="D52" s="986"/>
      <c r="E52" s="985" t="s">
        <v>822</v>
      </c>
      <c r="F52" s="985"/>
      <c r="G52" s="468"/>
      <c r="H52" s="987" t="s">
        <v>866</v>
      </c>
      <c r="I52" s="988"/>
      <c r="J52" s="1881" t="s">
        <v>1742</v>
      </c>
      <c r="K52" s="1881"/>
    </row>
    <row r="53" spans="1:11">
      <c r="A53" s="986"/>
      <c r="B53" s="986"/>
      <c r="C53" s="468"/>
      <c r="D53" s="986"/>
      <c r="E53" s="985" t="s">
        <v>825</v>
      </c>
      <c r="F53" s="985"/>
      <c r="G53" s="986"/>
      <c r="H53" s="986"/>
      <c r="I53" s="986"/>
      <c r="J53" s="1881"/>
      <c r="K53" s="1881"/>
    </row>
    <row r="54" spans="1:11">
      <c r="A54" s="212"/>
      <c r="B54" s="212"/>
      <c r="C54" s="212"/>
      <c r="D54" s="212"/>
      <c r="E54" s="212"/>
      <c r="F54" s="212"/>
      <c r="G54" s="212"/>
      <c r="H54" s="212"/>
      <c r="I54" s="212"/>
      <c r="J54" s="212"/>
      <c r="K54" s="212"/>
    </row>
    <row r="55" spans="1:11">
      <c r="A55" s="212" t="s">
        <v>1743</v>
      </c>
      <c r="B55" s="212"/>
      <c r="C55" s="212"/>
      <c r="D55" s="212"/>
      <c r="E55" s="212"/>
      <c r="F55" s="212"/>
      <c r="G55" s="212"/>
      <c r="H55" s="212"/>
      <c r="I55" s="212"/>
      <c r="J55" s="212"/>
      <c r="K55" s="212"/>
    </row>
    <row r="56" spans="1:11">
      <c r="A56" s="212" t="s">
        <v>827</v>
      </c>
      <c r="B56" s="212"/>
      <c r="C56" s="212"/>
      <c r="D56" s="212"/>
      <c r="E56" s="212"/>
      <c r="F56" s="212"/>
      <c r="G56" s="212"/>
      <c r="H56" s="212"/>
      <c r="I56" s="212"/>
      <c r="J56" s="212"/>
      <c r="K56" s="212"/>
    </row>
    <row r="57" spans="1:11">
      <c r="A57" s="212"/>
      <c r="B57" s="212"/>
      <c r="C57" s="212"/>
      <c r="D57" s="212"/>
      <c r="E57" s="212"/>
      <c r="F57" s="212"/>
      <c r="G57" s="212"/>
      <c r="H57" s="212"/>
      <c r="I57" s="212"/>
      <c r="J57" s="212"/>
      <c r="K57" s="212"/>
    </row>
    <row r="58" spans="1:11">
      <c r="A58" s="212"/>
      <c r="B58" s="212"/>
      <c r="C58" s="212"/>
      <c r="D58" s="212"/>
      <c r="E58" s="212"/>
      <c r="F58" s="212"/>
      <c r="G58" s="212"/>
      <c r="H58" s="212"/>
      <c r="I58" s="212"/>
      <c r="J58" s="212"/>
      <c r="K58" s="212"/>
    </row>
  </sheetData>
  <mergeCells count="30">
    <mergeCell ref="H1:I1"/>
    <mergeCell ref="H2:I2"/>
    <mergeCell ref="A4:I4"/>
    <mergeCell ref="B6:G6"/>
    <mergeCell ref="C7:F7"/>
    <mergeCell ref="G7:I7"/>
    <mergeCell ref="J27:K27"/>
    <mergeCell ref="J28:K28"/>
    <mergeCell ref="A30:K30"/>
    <mergeCell ref="A32:K32"/>
    <mergeCell ref="C33:K33"/>
    <mergeCell ref="I34:K34"/>
    <mergeCell ref="I35:K35"/>
    <mergeCell ref="I36:K36"/>
    <mergeCell ref="I37:K37"/>
    <mergeCell ref="I38:K38"/>
    <mergeCell ref="I39:K39"/>
    <mergeCell ref="I40:K40"/>
    <mergeCell ref="I41:K41"/>
    <mergeCell ref="I42:K42"/>
    <mergeCell ref="I43:K43"/>
    <mergeCell ref="I49:K49"/>
    <mergeCell ref="I50:K50"/>
    <mergeCell ref="I51:K51"/>
    <mergeCell ref="J52:K53"/>
    <mergeCell ref="I44:K44"/>
    <mergeCell ref="I45:K45"/>
    <mergeCell ref="I46:K46"/>
    <mergeCell ref="I47:K47"/>
    <mergeCell ref="I48:K48"/>
  </mergeCells>
  <phoneticPr fontId="177" type="noConversion"/>
  <hyperlinks>
    <hyperlink ref="J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20"/>
  <sheetViews>
    <sheetView topLeftCell="D1" zoomScaleNormal="100" workbookViewId="0">
      <selection activeCell="Y1" sqref="Y1"/>
    </sheetView>
  </sheetViews>
  <sheetFormatPr defaultColWidth="8" defaultRowHeight="16.5"/>
  <cols>
    <col min="1" max="25" width="10.625" style="50" customWidth="1"/>
  </cols>
  <sheetData>
    <row r="1" spans="1:25">
      <c r="A1" s="989" t="s">
        <v>1201</v>
      </c>
      <c r="B1" s="852"/>
      <c r="C1" s="990"/>
      <c r="D1" s="990"/>
      <c r="E1" s="990"/>
      <c r="F1" s="991"/>
      <c r="G1" s="991"/>
      <c r="H1" s="991"/>
      <c r="I1" s="991"/>
      <c r="J1" s="991"/>
      <c r="K1" s="991"/>
      <c r="L1" s="991"/>
      <c r="M1" s="991"/>
      <c r="N1" s="991"/>
      <c r="O1" s="991"/>
      <c r="P1" s="991"/>
      <c r="Q1" s="991"/>
      <c r="R1" s="991"/>
      <c r="S1" s="991"/>
      <c r="T1" s="1837" t="s">
        <v>781</v>
      </c>
      <c r="U1" s="1837"/>
      <c r="V1" s="1837" t="s">
        <v>1744</v>
      </c>
      <c r="W1" s="1837"/>
      <c r="X1" s="1837"/>
      <c r="Y1" s="87" t="s">
        <v>125</v>
      </c>
    </row>
    <row r="2" spans="1:25">
      <c r="A2" s="992" t="s">
        <v>1596</v>
      </c>
      <c r="B2" s="806" t="s">
        <v>1745</v>
      </c>
      <c r="C2" s="993"/>
      <c r="D2" s="991"/>
      <c r="E2" s="991"/>
      <c r="F2" s="991"/>
      <c r="G2" s="991"/>
      <c r="H2" s="991"/>
      <c r="I2" s="991"/>
      <c r="J2" s="991"/>
      <c r="K2" s="991"/>
      <c r="L2" s="991"/>
      <c r="M2" s="991"/>
      <c r="N2" s="991"/>
      <c r="O2" s="991"/>
      <c r="P2" s="991"/>
      <c r="Q2" s="991"/>
      <c r="R2" s="991"/>
      <c r="S2" s="991"/>
      <c r="T2" s="1837" t="s">
        <v>988</v>
      </c>
      <c r="U2" s="1837"/>
      <c r="V2" s="1897" t="s">
        <v>1746</v>
      </c>
      <c r="W2" s="1897"/>
      <c r="X2" s="1897"/>
    </row>
    <row r="3" spans="1:25">
      <c r="A3" s="1614"/>
      <c r="B3" s="1614"/>
      <c r="C3" s="1614"/>
      <c r="D3" s="1614"/>
      <c r="E3" s="1614"/>
      <c r="F3" s="1614"/>
      <c r="G3" s="1614"/>
      <c r="H3" s="1614"/>
      <c r="I3" s="1614"/>
      <c r="J3" s="1614"/>
      <c r="K3" s="1614"/>
      <c r="L3" s="1614"/>
      <c r="M3" s="1614"/>
      <c r="N3" s="1614"/>
      <c r="O3" s="1614"/>
      <c r="P3" s="1614"/>
      <c r="Q3" s="1614"/>
      <c r="R3" s="1614"/>
      <c r="S3" s="1614"/>
      <c r="T3" s="1614"/>
      <c r="U3" s="1614"/>
      <c r="V3" s="1614"/>
      <c r="W3" s="1614"/>
      <c r="X3" s="1614"/>
    </row>
    <row r="4" spans="1:25" ht="27.75" customHeight="1">
      <c r="A4" s="1894" t="s">
        <v>1747</v>
      </c>
      <c r="B4" s="1894"/>
      <c r="C4" s="1894"/>
      <c r="D4" s="1894"/>
      <c r="E4" s="1894"/>
      <c r="F4" s="1894"/>
      <c r="G4" s="1894"/>
      <c r="H4" s="1894"/>
      <c r="I4" s="1894"/>
      <c r="J4" s="1894"/>
      <c r="K4" s="1894"/>
      <c r="L4" s="1894"/>
      <c r="M4" s="1894"/>
      <c r="N4" s="1894"/>
      <c r="O4" s="1894"/>
      <c r="P4" s="1894"/>
      <c r="Q4" s="1894"/>
      <c r="R4" s="1894"/>
      <c r="S4" s="1894"/>
      <c r="T4" s="1894"/>
      <c r="U4" s="1894"/>
      <c r="V4" s="1894"/>
      <c r="W4" s="1894"/>
      <c r="X4" s="1894"/>
    </row>
    <row r="5" spans="1:25" ht="19.5" customHeight="1">
      <c r="A5" s="1895" t="s">
        <v>1206</v>
      </c>
      <c r="B5" s="1895"/>
      <c r="C5" s="1895"/>
      <c r="D5" s="1895"/>
      <c r="E5" s="1895"/>
      <c r="F5" s="1895"/>
      <c r="G5" s="1895"/>
      <c r="H5" s="1895"/>
      <c r="I5" s="1895"/>
      <c r="J5" s="1895"/>
      <c r="K5" s="1895"/>
      <c r="L5" s="1895"/>
      <c r="M5" s="1895"/>
      <c r="N5" s="1895"/>
      <c r="O5" s="1895"/>
      <c r="P5" s="1895"/>
      <c r="Q5" s="1895"/>
      <c r="R5" s="1895"/>
      <c r="S5" s="1895"/>
      <c r="T5" s="1895"/>
      <c r="U5" s="1895"/>
      <c r="V5" s="1895"/>
      <c r="W5" s="1895"/>
      <c r="X5" s="1895"/>
    </row>
    <row r="6" spans="1:25" ht="16.5" customHeight="1">
      <c r="A6" s="1891" t="s">
        <v>1635</v>
      </c>
      <c r="B6" s="1893" t="s">
        <v>1748</v>
      </c>
      <c r="C6" s="1893" t="s">
        <v>1724</v>
      </c>
      <c r="D6" s="1893"/>
      <c r="E6" s="1893"/>
      <c r="F6" s="1893"/>
      <c r="G6" s="1893" t="s">
        <v>1749</v>
      </c>
      <c r="H6" s="1893"/>
      <c r="I6" s="1893"/>
      <c r="J6" s="1893"/>
      <c r="K6" s="1893"/>
      <c r="L6" s="1893"/>
      <c r="M6" s="1893"/>
      <c r="N6" s="1893"/>
      <c r="O6" s="1893"/>
      <c r="P6" s="1893"/>
      <c r="Q6" s="1893"/>
      <c r="R6" s="1893"/>
      <c r="S6" s="1890" t="s">
        <v>1750</v>
      </c>
      <c r="T6" s="1890"/>
      <c r="U6" s="1890"/>
      <c r="V6" s="1890"/>
      <c r="W6" s="1890"/>
      <c r="X6" s="1890"/>
    </row>
    <row r="7" spans="1:25" ht="16.5" customHeight="1">
      <c r="A7" s="1891"/>
      <c r="B7" s="1893"/>
      <c r="C7" s="1893" t="s">
        <v>1751</v>
      </c>
      <c r="D7" s="1893"/>
      <c r="E7" s="1893"/>
      <c r="F7" s="1893" t="s">
        <v>1752</v>
      </c>
      <c r="G7" s="1893" t="s">
        <v>1751</v>
      </c>
      <c r="H7" s="1893" t="s">
        <v>1753</v>
      </c>
      <c r="I7" s="1896" t="s">
        <v>1754</v>
      </c>
      <c r="J7" s="1893" t="s">
        <v>1755</v>
      </c>
      <c r="K7" s="1893" t="s">
        <v>1756</v>
      </c>
      <c r="L7" s="1890" t="s">
        <v>1757</v>
      </c>
      <c r="M7" s="998"/>
      <c r="N7" s="1893" t="s">
        <v>1758</v>
      </c>
      <c r="O7" s="1893" t="s">
        <v>1759</v>
      </c>
      <c r="P7" s="1893"/>
      <c r="Q7" s="1893" t="s">
        <v>1760</v>
      </c>
      <c r="R7" s="1893"/>
      <c r="S7" s="1893" t="s">
        <v>1751</v>
      </c>
      <c r="T7" s="1893" t="s">
        <v>1761</v>
      </c>
      <c r="U7" s="1893" t="s">
        <v>1759</v>
      </c>
      <c r="V7" s="1893"/>
      <c r="W7" s="1890" t="s">
        <v>1760</v>
      </c>
      <c r="X7" s="1890"/>
    </row>
    <row r="8" spans="1:25" ht="33">
      <c r="A8" s="1891"/>
      <c r="B8" s="1893"/>
      <c r="C8" s="999" t="s">
        <v>1218</v>
      </c>
      <c r="D8" s="999" t="s">
        <v>1762</v>
      </c>
      <c r="E8" s="999" t="s">
        <v>1763</v>
      </c>
      <c r="F8" s="1893"/>
      <c r="G8" s="1893"/>
      <c r="H8" s="1893"/>
      <c r="I8" s="1896"/>
      <c r="J8" s="1893"/>
      <c r="K8" s="1893"/>
      <c r="L8" s="1890"/>
      <c r="M8" s="1000" t="s">
        <v>1764</v>
      </c>
      <c r="N8" s="1893"/>
      <c r="O8" s="995" t="s">
        <v>1765</v>
      </c>
      <c r="P8" s="995" t="s">
        <v>1766</v>
      </c>
      <c r="Q8" s="995" t="s">
        <v>1767</v>
      </c>
      <c r="R8" s="995" t="s">
        <v>1766</v>
      </c>
      <c r="S8" s="1893"/>
      <c r="T8" s="1893"/>
      <c r="U8" s="995" t="s">
        <v>1765</v>
      </c>
      <c r="V8" s="996" t="s">
        <v>1766</v>
      </c>
      <c r="W8" s="995" t="s">
        <v>1767</v>
      </c>
      <c r="X8" s="996" t="s">
        <v>1766</v>
      </c>
    </row>
    <row r="9" spans="1:25" ht="16.5" customHeight="1">
      <c r="A9" s="1891" t="s">
        <v>1031</v>
      </c>
      <c r="B9" s="1001" t="s">
        <v>1768</v>
      </c>
      <c r="C9" s="1002">
        <v>10</v>
      </c>
      <c r="D9" s="1002">
        <v>4</v>
      </c>
      <c r="E9" s="1002">
        <v>6</v>
      </c>
      <c r="F9" s="1003">
        <v>197343</v>
      </c>
      <c r="G9" s="1002">
        <v>2</v>
      </c>
      <c r="H9" s="1003">
        <v>51197</v>
      </c>
      <c r="I9" s="1003">
        <v>51197</v>
      </c>
      <c r="J9" s="1004" t="s">
        <v>885</v>
      </c>
      <c r="K9" s="1002">
        <v>774</v>
      </c>
      <c r="L9" s="1005">
        <v>168</v>
      </c>
      <c r="M9" s="1005">
        <v>7</v>
      </c>
      <c r="N9" s="1005">
        <v>606</v>
      </c>
      <c r="O9" s="1004" t="s">
        <v>885</v>
      </c>
      <c r="P9" s="1005">
        <v>7</v>
      </c>
      <c r="Q9" s="1005">
        <v>7</v>
      </c>
      <c r="R9" s="1006" t="s">
        <v>885</v>
      </c>
      <c r="S9" s="1002">
        <v>8</v>
      </c>
      <c r="T9" s="1003">
        <v>146146</v>
      </c>
      <c r="U9" s="1007">
        <v>1</v>
      </c>
      <c r="V9" s="1007">
        <v>5</v>
      </c>
      <c r="W9" s="1007">
        <v>50</v>
      </c>
      <c r="X9" s="1007">
        <v>29</v>
      </c>
    </row>
    <row r="10" spans="1:25">
      <c r="A10" s="1891"/>
      <c r="B10" s="994" t="s">
        <v>1769</v>
      </c>
      <c r="C10" s="1008">
        <v>8</v>
      </c>
      <c r="D10" s="1008">
        <v>2</v>
      </c>
      <c r="E10" s="1008">
        <v>6</v>
      </c>
      <c r="F10" s="1009">
        <v>133684</v>
      </c>
      <c r="G10" s="1008">
        <v>2</v>
      </c>
      <c r="H10" s="1009">
        <v>51197</v>
      </c>
      <c r="I10" s="1009">
        <v>51197</v>
      </c>
      <c r="J10" s="1010" t="s">
        <v>885</v>
      </c>
      <c r="K10" s="1008">
        <v>774</v>
      </c>
      <c r="L10" s="1011">
        <v>168</v>
      </c>
      <c r="M10" s="1011">
        <v>7</v>
      </c>
      <c r="N10" s="1011">
        <v>606</v>
      </c>
      <c r="O10" s="1010" t="s">
        <v>885</v>
      </c>
      <c r="P10" s="1011">
        <v>7</v>
      </c>
      <c r="Q10" s="1011">
        <v>7</v>
      </c>
      <c r="R10" s="1012" t="s">
        <v>885</v>
      </c>
      <c r="S10" s="1008">
        <v>6</v>
      </c>
      <c r="T10" s="1009">
        <v>82487</v>
      </c>
      <c r="U10" s="1013" t="s">
        <v>885</v>
      </c>
      <c r="V10" s="1013" t="s">
        <v>885</v>
      </c>
      <c r="W10" s="1014">
        <v>50</v>
      </c>
      <c r="X10" s="1014">
        <v>28</v>
      </c>
    </row>
    <row r="11" spans="1:25">
      <c r="A11" s="1891"/>
      <c r="B11" s="994" t="s">
        <v>1770</v>
      </c>
      <c r="C11" s="1008">
        <v>2</v>
      </c>
      <c r="D11" s="1008">
        <v>2</v>
      </c>
      <c r="E11" s="1010" t="s">
        <v>885</v>
      </c>
      <c r="F11" s="1009">
        <v>63359</v>
      </c>
      <c r="G11" s="1010" t="s">
        <v>885</v>
      </c>
      <c r="H11" s="1010" t="s">
        <v>885</v>
      </c>
      <c r="I11" s="1010" t="s">
        <v>885</v>
      </c>
      <c r="J11" s="1010" t="s">
        <v>885</v>
      </c>
      <c r="K11" s="1010" t="s">
        <v>885</v>
      </c>
      <c r="L11" s="1010" t="s">
        <v>885</v>
      </c>
      <c r="M11" s="1010" t="s">
        <v>885</v>
      </c>
      <c r="N11" s="1010" t="s">
        <v>885</v>
      </c>
      <c r="O11" s="1010" t="s">
        <v>885</v>
      </c>
      <c r="P11" s="1010" t="s">
        <v>885</v>
      </c>
      <c r="Q11" s="1010" t="s">
        <v>885</v>
      </c>
      <c r="R11" s="1010" t="s">
        <v>885</v>
      </c>
      <c r="S11" s="1008">
        <v>2</v>
      </c>
      <c r="T11" s="1009">
        <v>63659</v>
      </c>
      <c r="U11" s="1014">
        <v>1</v>
      </c>
      <c r="V11" s="1014">
        <v>5</v>
      </c>
      <c r="W11" s="1013" t="s">
        <v>885</v>
      </c>
      <c r="X11" s="1014">
        <v>1</v>
      </c>
    </row>
    <row r="12" spans="1:25" ht="16.5" customHeight="1">
      <c r="A12" s="1015" t="s">
        <v>1629</v>
      </c>
      <c r="B12" s="1892" t="s">
        <v>1771</v>
      </c>
      <c r="C12" s="1892"/>
      <c r="D12" s="1892"/>
      <c r="E12" s="1892"/>
      <c r="F12" s="1892"/>
      <c r="G12" s="1892"/>
      <c r="H12" s="1892"/>
      <c r="I12" s="1892"/>
      <c r="J12" s="1892"/>
      <c r="K12" s="1892"/>
      <c r="L12" s="1892"/>
      <c r="M12" s="1892"/>
      <c r="N12" s="1892"/>
      <c r="O12" s="1892"/>
      <c r="P12" s="1892"/>
      <c r="Q12" s="1892"/>
      <c r="R12" s="1892"/>
      <c r="S12" s="1892"/>
      <c r="T12" s="1892"/>
      <c r="U12" s="1892"/>
      <c r="V12" s="1892"/>
      <c r="W12" s="1892"/>
      <c r="X12" s="1892"/>
    </row>
    <row r="13" spans="1:25">
      <c r="A13" s="805" t="s">
        <v>865</v>
      </c>
      <c r="B13" s="802"/>
      <c r="C13" s="802"/>
      <c r="D13" s="802"/>
      <c r="E13" s="802"/>
      <c r="F13" s="800"/>
      <c r="G13" s="850" t="s">
        <v>821</v>
      </c>
      <c r="H13" s="802"/>
      <c r="I13" s="800"/>
      <c r="J13" s="800"/>
      <c r="K13" s="800"/>
      <c r="L13" s="802" t="s">
        <v>1067</v>
      </c>
      <c r="M13" s="802"/>
      <c r="N13" s="800"/>
      <c r="O13" s="802"/>
      <c r="P13" s="800"/>
      <c r="Q13" s="802"/>
      <c r="R13" s="800"/>
      <c r="S13" s="800"/>
      <c r="T13" s="850" t="s">
        <v>1068</v>
      </c>
      <c r="U13" s="800"/>
      <c r="V13" s="800"/>
      <c r="W13" s="800"/>
      <c r="X13" s="800"/>
    </row>
    <row r="14" spans="1:25">
      <c r="A14" s="805"/>
      <c r="B14" s="802"/>
      <c r="C14" s="802"/>
      <c r="D14" s="802"/>
      <c r="E14" s="802"/>
      <c r="F14" s="800"/>
      <c r="G14" s="850"/>
      <c r="H14" s="802"/>
      <c r="I14" s="800"/>
      <c r="J14" s="800"/>
      <c r="K14" s="800"/>
      <c r="L14" s="802"/>
      <c r="M14" s="802"/>
      <c r="N14" s="800"/>
      <c r="O14" s="802"/>
      <c r="P14" s="800"/>
      <c r="Q14" s="802"/>
      <c r="R14" s="800"/>
      <c r="S14" s="800"/>
      <c r="T14" s="850"/>
      <c r="U14" s="800"/>
      <c r="V14" s="800"/>
      <c r="W14" s="800"/>
      <c r="X14" s="800"/>
    </row>
    <row r="15" spans="1:25">
      <c r="A15" s="800"/>
      <c r="B15" s="800"/>
      <c r="C15" s="800"/>
      <c r="D15" s="800"/>
      <c r="E15" s="800"/>
      <c r="F15" s="800"/>
      <c r="G15" s="800"/>
      <c r="H15" s="802"/>
      <c r="I15" s="800"/>
      <c r="J15" s="800"/>
      <c r="K15" s="800"/>
      <c r="L15" s="802" t="s">
        <v>825</v>
      </c>
      <c r="M15" s="802"/>
      <c r="N15" s="805"/>
      <c r="O15" s="802"/>
      <c r="P15" s="800"/>
      <c r="Q15" s="802"/>
      <c r="R15" s="800"/>
      <c r="S15" s="802"/>
      <c r="T15" s="800"/>
      <c r="U15" s="800"/>
      <c r="V15" s="800"/>
      <c r="W15" s="800"/>
      <c r="X15" s="800"/>
    </row>
    <row r="16" spans="1:25">
      <c r="A16" s="800"/>
      <c r="B16" s="800"/>
      <c r="C16" s="800"/>
      <c r="D16" s="800"/>
      <c r="E16" s="800"/>
      <c r="F16" s="800"/>
      <c r="G16" s="800"/>
      <c r="H16" s="802"/>
      <c r="I16" s="800"/>
      <c r="J16" s="800"/>
      <c r="K16" s="800"/>
      <c r="L16" s="802"/>
      <c r="M16" s="802"/>
      <c r="N16" s="805"/>
      <c r="O16" s="802"/>
      <c r="P16" s="800"/>
      <c r="Q16" s="802"/>
      <c r="R16" s="800"/>
      <c r="S16" s="802"/>
      <c r="T16" s="800"/>
      <c r="U16" s="800"/>
      <c r="V16" s="800"/>
      <c r="W16" s="800"/>
      <c r="X16" s="800"/>
    </row>
    <row r="17" spans="1:24">
      <c r="A17" s="849" t="s">
        <v>1503</v>
      </c>
      <c r="B17" s="1016"/>
      <c r="C17" s="991"/>
      <c r="D17" s="991"/>
      <c r="E17" s="991"/>
      <c r="F17" s="991"/>
      <c r="G17" s="991"/>
      <c r="H17" s="991"/>
      <c r="I17" s="991"/>
      <c r="J17" s="991"/>
      <c r="K17" s="991"/>
      <c r="L17" s="991"/>
      <c r="M17" s="991"/>
      <c r="N17" s="991"/>
      <c r="O17" s="991"/>
      <c r="P17" s="991"/>
      <c r="Q17" s="991"/>
      <c r="R17" s="991"/>
      <c r="S17" s="991"/>
      <c r="T17" s="991"/>
      <c r="U17" s="990"/>
      <c r="V17" s="990"/>
      <c r="W17" s="990"/>
      <c r="X17" s="1017" t="s">
        <v>1772</v>
      </c>
    </row>
    <row r="18" spans="1:24">
      <c r="A18" s="849" t="s">
        <v>1773</v>
      </c>
      <c r="B18" s="1016"/>
      <c r="C18" s="991"/>
      <c r="D18" s="991"/>
      <c r="E18" s="991"/>
      <c r="F18" s="991"/>
      <c r="G18" s="991"/>
      <c r="H18" s="991"/>
      <c r="I18" s="991"/>
      <c r="J18" s="991"/>
      <c r="K18" s="991"/>
      <c r="L18" s="991"/>
      <c r="M18" s="991"/>
      <c r="N18" s="991"/>
      <c r="O18" s="991"/>
      <c r="P18" s="991"/>
      <c r="Q18" s="991"/>
      <c r="R18" s="991"/>
      <c r="S18" s="991"/>
      <c r="T18" s="991"/>
      <c r="U18" s="990"/>
      <c r="V18" s="990"/>
      <c r="W18" s="990"/>
      <c r="X18" s="990"/>
    </row>
    <row r="19" spans="1:24">
      <c r="A19" s="990"/>
      <c r="B19" s="1018" t="s">
        <v>1774</v>
      </c>
      <c r="C19" s="990"/>
      <c r="D19" s="990"/>
      <c r="E19" s="990"/>
      <c r="F19" s="990"/>
      <c r="G19" s="990"/>
      <c r="H19" s="990"/>
      <c r="I19" s="990"/>
      <c r="J19" s="990"/>
      <c r="K19" s="990"/>
      <c r="L19" s="990"/>
      <c r="M19" s="990"/>
      <c r="N19" s="990"/>
      <c r="O19" s="990"/>
      <c r="P19" s="990"/>
      <c r="Q19" s="990"/>
      <c r="R19" s="990"/>
      <c r="S19" s="990"/>
      <c r="T19" s="990"/>
      <c r="U19" s="990"/>
      <c r="V19" s="990"/>
      <c r="W19" s="990"/>
      <c r="X19" s="990"/>
    </row>
    <row r="20" spans="1:24">
      <c r="A20" s="990"/>
      <c r="B20" s="990"/>
      <c r="C20" s="990"/>
      <c r="D20" s="990"/>
      <c r="E20" s="990"/>
      <c r="F20" s="990"/>
      <c r="G20" s="990"/>
      <c r="H20" s="990"/>
      <c r="I20" s="990"/>
      <c r="J20" s="990"/>
      <c r="K20" s="990"/>
      <c r="L20" s="990"/>
      <c r="M20" s="990"/>
      <c r="N20" s="990"/>
      <c r="O20" s="990"/>
      <c r="P20" s="990"/>
      <c r="Q20" s="990"/>
      <c r="R20" s="990"/>
      <c r="S20" s="990"/>
      <c r="T20" s="990"/>
      <c r="U20" s="990"/>
      <c r="V20" s="990"/>
      <c r="W20" s="990"/>
      <c r="X20" s="990"/>
    </row>
  </sheetData>
  <mergeCells count="29">
    <mergeCell ref="T1:U1"/>
    <mergeCell ref="V1:X1"/>
    <mergeCell ref="T2:U2"/>
    <mergeCell ref="V2:X2"/>
    <mergeCell ref="A3:X3"/>
    <mergeCell ref="A4:X4"/>
    <mergeCell ref="A5:X5"/>
    <mergeCell ref="A6:A8"/>
    <mergeCell ref="B6:B8"/>
    <mergeCell ref="C6:F6"/>
    <mergeCell ref="G6:R6"/>
    <mergeCell ref="S6:X6"/>
    <mergeCell ref="C7:E7"/>
    <mergeCell ref="F7:F8"/>
    <mergeCell ref="G7:G8"/>
    <mergeCell ref="H7:H8"/>
    <mergeCell ref="I7:I8"/>
    <mergeCell ref="J7:J8"/>
    <mergeCell ref="K7:K8"/>
    <mergeCell ref="L7:L8"/>
    <mergeCell ref="N7:N8"/>
    <mergeCell ref="W7:X7"/>
    <mergeCell ref="A9:A11"/>
    <mergeCell ref="B12:X12"/>
    <mergeCell ref="O7:P7"/>
    <mergeCell ref="Q7:R7"/>
    <mergeCell ref="S7:S8"/>
    <mergeCell ref="T7:T8"/>
    <mergeCell ref="U7:V7"/>
  </mergeCells>
  <phoneticPr fontId="177" type="noConversion"/>
  <hyperlinks>
    <hyperlink ref="Y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18"/>
  <sheetViews>
    <sheetView zoomScaleNormal="100" workbookViewId="0">
      <selection activeCell="U1" sqref="U1"/>
    </sheetView>
  </sheetViews>
  <sheetFormatPr defaultColWidth="8" defaultRowHeight="16.5"/>
  <cols>
    <col min="1" max="21" width="10.625" style="50" customWidth="1"/>
  </cols>
  <sheetData>
    <row r="1" spans="1:21" ht="16.5" customHeight="1">
      <c r="A1" s="989" t="s">
        <v>1201</v>
      </c>
      <c r="B1" s="852"/>
      <c r="C1" s="1019"/>
      <c r="D1" s="1019"/>
      <c r="E1" s="1019"/>
      <c r="F1" s="991"/>
      <c r="G1" s="991"/>
      <c r="H1" s="991"/>
      <c r="I1" s="991"/>
      <c r="J1" s="991"/>
      <c r="K1" s="991"/>
      <c r="L1" s="990"/>
      <c r="M1" s="990"/>
      <c r="N1" s="990"/>
      <c r="O1" s="990"/>
      <c r="P1" s="1898"/>
      <c r="Q1" s="1898"/>
      <c r="R1" s="995" t="s">
        <v>781</v>
      </c>
      <c r="S1" s="1893" t="s">
        <v>1744</v>
      </c>
      <c r="T1" s="1893"/>
      <c r="U1" s="87" t="s">
        <v>125</v>
      </c>
    </row>
    <row r="2" spans="1:21" ht="16.5" customHeight="1">
      <c r="A2" s="992" t="s">
        <v>1596</v>
      </c>
      <c r="B2" s="875" t="s">
        <v>1745</v>
      </c>
      <c r="C2" s="1019"/>
      <c r="D2" s="1019"/>
      <c r="E2" s="1019"/>
      <c r="F2" s="991"/>
      <c r="G2" s="991"/>
      <c r="H2" s="991"/>
      <c r="I2" s="991"/>
      <c r="J2" s="991"/>
      <c r="K2" s="991"/>
      <c r="L2" s="990"/>
      <c r="M2" s="990"/>
      <c r="N2" s="990"/>
      <c r="O2" s="990"/>
      <c r="P2" s="1898"/>
      <c r="Q2" s="1898"/>
      <c r="R2" s="995" t="s">
        <v>988</v>
      </c>
      <c r="S2" s="1893" t="s">
        <v>1775</v>
      </c>
      <c r="T2" s="1893"/>
    </row>
    <row r="3" spans="1:21" ht="21" customHeight="1">
      <c r="A3" s="1899" t="s">
        <v>1776</v>
      </c>
      <c r="B3" s="1899"/>
      <c r="C3" s="1899"/>
      <c r="D3" s="1899"/>
      <c r="E3" s="1899"/>
      <c r="F3" s="1899"/>
      <c r="G3" s="1899"/>
      <c r="H3" s="1899"/>
      <c r="I3" s="1899"/>
      <c r="J3" s="1899"/>
      <c r="K3" s="1899"/>
      <c r="L3" s="1899"/>
      <c r="M3" s="1899"/>
      <c r="N3" s="1899"/>
      <c r="O3" s="1899"/>
      <c r="P3" s="1899"/>
      <c r="Q3" s="1899"/>
      <c r="R3" s="1899"/>
      <c r="S3" s="1899"/>
      <c r="T3" s="1899"/>
    </row>
    <row r="4" spans="1:21">
      <c r="A4" s="990"/>
      <c r="B4" s="990"/>
      <c r="C4" s="990"/>
      <c r="D4" s="990"/>
      <c r="E4" s="990"/>
      <c r="F4" s="990"/>
      <c r="G4" s="990"/>
      <c r="H4" s="990"/>
      <c r="I4" s="990"/>
      <c r="J4" s="990"/>
      <c r="K4" s="990"/>
      <c r="L4" s="990"/>
      <c r="M4" s="990"/>
      <c r="N4" s="990"/>
      <c r="O4" s="990"/>
      <c r="P4" s="990"/>
      <c r="Q4" s="990"/>
      <c r="R4" s="990"/>
      <c r="S4" s="990"/>
      <c r="T4" s="990"/>
    </row>
    <row r="5" spans="1:21" ht="16.5" customHeight="1">
      <c r="A5" s="1900" t="s">
        <v>1206</v>
      </c>
      <c r="B5" s="1900"/>
      <c r="C5" s="1900"/>
      <c r="D5" s="1900"/>
      <c r="E5" s="1900"/>
      <c r="F5" s="1900"/>
      <c r="G5" s="1900"/>
      <c r="H5" s="1900"/>
      <c r="I5" s="1900"/>
      <c r="J5" s="1900"/>
      <c r="K5" s="1900"/>
      <c r="L5" s="1900"/>
      <c r="M5" s="1900"/>
      <c r="N5" s="1900"/>
      <c r="O5" s="1900"/>
      <c r="P5" s="1900"/>
      <c r="Q5" s="1900"/>
      <c r="R5" s="1900"/>
      <c r="S5" s="1900"/>
      <c r="T5" s="1900"/>
    </row>
    <row r="6" spans="1:21" ht="16.5" customHeight="1">
      <c r="A6" s="1891" t="s">
        <v>1777</v>
      </c>
      <c r="B6" s="1893" t="s">
        <v>1748</v>
      </c>
      <c r="C6" s="1893" t="s">
        <v>1751</v>
      </c>
      <c r="D6" s="1893"/>
      <c r="E6" s="1893"/>
      <c r="F6" s="1893" t="s">
        <v>1778</v>
      </c>
      <c r="G6" s="1893"/>
      <c r="H6" s="1893"/>
      <c r="I6" s="1893" t="s">
        <v>1779</v>
      </c>
      <c r="J6" s="1893"/>
      <c r="K6" s="1893"/>
      <c r="L6" s="1893" t="s">
        <v>1780</v>
      </c>
      <c r="M6" s="1893"/>
      <c r="N6" s="1893"/>
      <c r="O6" s="1893" t="s">
        <v>1781</v>
      </c>
      <c r="P6" s="1893"/>
      <c r="Q6" s="1893"/>
      <c r="R6" s="1890" t="s">
        <v>1782</v>
      </c>
      <c r="S6" s="1890"/>
      <c r="T6" s="1890"/>
    </row>
    <row r="7" spans="1:21" ht="33">
      <c r="A7" s="1891"/>
      <c r="B7" s="1893"/>
      <c r="C7" s="1020" t="s">
        <v>1218</v>
      </c>
      <c r="D7" s="1020" t="s">
        <v>1762</v>
      </c>
      <c r="E7" s="1020" t="s">
        <v>1763</v>
      </c>
      <c r="F7" s="995" t="s">
        <v>1783</v>
      </c>
      <c r="G7" s="995" t="s">
        <v>1784</v>
      </c>
      <c r="H7" s="995" t="s">
        <v>1785</v>
      </c>
      <c r="I7" s="995" t="s">
        <v>1783</v>
      </c>
      <c r="J7" s="995" t="s">
        <v>1784</v>
      </c>
      <c r="K7" s="995" t="s">
        <v>1785</v>
      </c>
      <c r="L7" s="995" t="s">
        <v>1783</v>
      </c>
      <c r="M7" s="995" t="s">
        <v>1784</v>
      </c>
      <c r="N7" s="995" t="s">
        <v>1785</v>
      </c>
      <c r="O7" s="995" t="s">
        <v>1783</v>
      </c>
      <c r="P7" s="995" t="s">
        <v>1784</v>
      </c>
      <c r="Q7" s="996" t="s">
        <v>1785</v>
      </c>
      <c r="R7" s="995" t="s">
        <v>1783</v>
      </c>
      <c r="S7" s="995" t="s">
        <v>1784</v>
      </c>
      <c r="T7" s="996" t="s">
        <v>1785</v>
      </c>
    </row>
    <row r="8" spans="1:21" ht="16.5" customHeight="1">
      <c r="A8" s="1891" t="s">
        <v>1031</v>
      </c>
      <c r="B8" s="1001" t="s">
        <v>1768</v>
      </c>
      <c r="C8" s="1021">
        <v>3</v>
      </c>
      <c r="D8" s="1021">
        <v>3</v>
      </c>
      <c r="E8" s="1022" t="s">
        <v>885</v>
      </c>
      <c r="F8" s="1023">
        <v>19160</v>
      </c>
      <c r="G8" s="1023">
        <v>4915</v>
      </c>
      <c r="H8" s="1023">
        <v>14245</v>
      </c>
      <c r="I8" s="1023">
        <v>13367</v>
      </c>
      <c r="J8" s="1023">
        <v>4302</v>
      </c>
      <c r="K8" s="1023">
        <v>9065</v>
      </c>
      <c r="L8" s="1023">
        <v>5793</v>
      </c>
      <c r="M8" s="1005">
        <v>613</v>
      </c>
      <c r="N8" s="1024">
        <v>5180</v>
      </c>
      <c r="O8" s="1005">
        <v>516</v>
      </c>
      <c r="P8" s="1005">
        <v>44</v>
      </c>
      <c r="Q8" s="1007">
        <v>472</v>
      </c>
      <c r="R8" s="1005">
        <v>43</v>
      </c>
      <c r="S8" s="1005">
        <v>13</v>
      </c>
      <c r="T8" s="1007">
        <v>30</v>
      </c>
    </row>
    <row r="9" spans="1:21">
      <c r="A9" s="1891"/>
      <c r="B9" s="994" t="s">
        <v>1769</v>
      </c>
      <c r="C9" s="1025">
        <v>2</v>
      </c>
      <c r="D9" s="1025">
        <v>2</v>
      </c>
      <c r="E9" s="1026" t="s">
        <v>885</v>
      </c>
      <c r="F9" s="1027">
        <v>14346</v>
      </c>
      <c r="G9" s="1027">
        <v>4402</v>
      </c>
      <c r="H9" s="1027">
        <v>9944</v>
      </c>
      <c r="I9" s="1027">
        <v>10751</v>
      </c>
      <c r="J9" s="1027">
        <v>3924</v>
      </c>
      <c r="K9" s="1027">
        <v>6827</v>
      </c>
      <c r="L9" s="1027">
        <v>3595</v>
      </c>
      <c r="M9" s="1011">
        <v>478</v>
      </c>
      <c r="N9" s="1028">
        <v>3117</v>
      </c>
      <c r="O9" s="1011">
        <v>430</v>
      </c>
      <c r="P9" s="1011">
        <v>29</v>
      </c>
      <c r="Q9" s="1014">
        <v>401</v>
      </c>
      <c r="R9" s="1011">
        <v>36</v>
      </c>
      <c r="S9" s="1011">
        <v>13</v>
      </c>
      <c r="T9" s="1014">
        <v>23</v>
      </c>
    </row>
    <row r="10" spans="1:21">
      <c r="A10" s="1891"/>
      <c r="B10" s="994" t="s">
        <v>1770</v>
      </c>
      <c r="C10" s="1025">
        <v>1</v>
      </c>
      <c r="D10" s="1025">
        <v>1</v>
      </c>
      <c r="E10" s="1026" t="s">
        <v>885</v>
      </c>
      <c r="F10" s="1027">
        <v>4814</v>
      </c>
      <c r="G10" s="1011">
        <v>513</v>
      </c>
      <c r="H10" s="1027">
        <v>4301</v>
      </c>
      <c r="I10" s="1027">
        <v>2616</v>
      </c>
      <c r="J10" s="1011">
        <v>378</v>
      </c>
      <c r="K10" s="1027">
        <v>2238</v>
      </c>
      <c r="L10" s="1027">
        <v>2198</v>
      </c>
      <c r="M10" s="1011">
        <v>135</v>
      </c>
      <c r="N10" s="1028">
        <v>2063</v>
      </c>
      <c r="O10" s="1011">
        <v>86</v>
      </c>
      <c r="P10" s="1011">
        <v>15</v>
      </c>
      <c r="Q10" s="1014">
        <v>71</v>
      </c>
      <c r="R10" s="1011">
        <v>7</v>
      </c>
      <c r="S10" s="1010" t="s">
        <v>885</v>
      </c>
      <c r="T10" s="1014">
        <v>7</v>
      </c>
    </row>
    <row r="11" spans="1:21" ht="16.5" customHeight="1">
      <c r="A11" s="1015" t="s">
        <v>1629</v>
      </c>
      <c r="B11" s="1892" t="s">
        <v>1786</v>
      </c>
      <c r="C11" s="1892"/>
      <c r="D11" s="1892"/>
      <c r="E11" s="1892"/>
      <c r="F11" s="1892"/>
      <c r="G11" s="1892"/>
      <c r="H11" s="1892"/>
      <c r="I11" s="1892"/>
      <c r="J11" s="1892"/>
      <c r="K11" s="1892"/>
      <c r="L11" s="1892"/>
      <c r="M11" s="1892"/>
      <c r="N11" s="1892"/>
      <c r="O11" s="1892"/>
      <c r="P11" s="1892"/>
      <c r="Q11" s="1892"/>
      <c r="R11" s="1892"/>
      <c r="S11" s="1892"/>
      <c r="T11" s="1892"/>
    </row>
    <row r="12" spans="1:21">
      <c r="A12" s="805" t="s">
        <v>865</v>
      </c>
      <c r="B12" s="802"/>
      <c r="C12" s="802"/>
      <c r="D12" s="802"/>
      <c r="E12" s="802"/>
      <c r="F12" s="800"/>
      <c r="G12" s="805" t="s">
        <v>821</v>
      </c>
      <c r="H12" s="802"/>
      <c r="I12" s="800"/>
      <c r="J12" s="800"/>
      <c r="K12" s="802" t="s">
        <v>1067</v>
      </c>
      <c r="L12" s="802"/>
      <c r="M12" s="800"/>
      <c r="N12" s="800"/>
      <c r="O12" s="800"/>
      <c r="P12" s="850" t="s">
        <v>1068</v>
      </c>
      <c r="Q12" s="802"/>
      <c r="R12" s="800"/>
      <c r="S12" s="800"/>
      <c r="T12" s="802"/>
    </row>
    <row r="13" spans="1:21">
      <c r="A13" s="805"/>
      <c r="B13" s="802"/>
      <c r="C13" s="802"/>
      <c r="D13" s="802"/>
      <c r="E13" s="802"/>
      <c r="F13" s="800"/>
      <c r="G13" s="805"/>
      <c r="H13" s="802"/>
      <c r="I13" s="800"/>
      <c r="J13" s="800"/>
      <c r="K13" s="802"/>
      <c r="L13" s="802"/>
      <c r="M13" s="800"/>
      <c r="N13" s="800"/>
      <c r="O13" s="800"/>
      <c r="P13" s="850"/>
      <c r="Q13" s="802"/>
      <c r="R13" s="800"/>
      <c r="S13" s="800"/>
      <c r="T13" s="802"/>
    </row>
    <row r="14" spans="1:21">
      <c r="A14" s="800"/>
      <c r="B14" s="800"/>
      <c r="C14" s="800"/>
      <c r="D14" s="800"/>
      <c r="E14" s="800"/>
      <c r="F14" s="800"/>
      <c r="G14" s="800"/>
      <c r="H14" s="802"/>
      <c r="I14" s="800"/>
      <c r="J14" s="800"/>
      <c r="K14" s="802" t="s">
        <v>825</v>
      </c>
      <c r="L14" s="802"/>
      <c r="M14" s="805"/>
      <c r="N14" s="802"/>
      <c r="O14" s="800"/>
      <c r="P14" s="802"/>
      <c r="Q14" s="802"/>
      <c r="R14" s="800"/>
      <c r="S14" s="802"/>
      <c r="T14" s="802"/>
    </row>
    <row r="15" spans="1:21">
      <c r="A15" s="800"/>
      <c r="B15" s="800"/>
      <c r="C15" s="800"/>
      <c r="D15" s="800"/>
      <c r="E15" s="800"/>
      <c r="F15" s="800"/>
      <c r="G15" s="800"/>
      <c r="H15" s="802"/>
      <c r="I15" s="800"/>
      <c r="J15" s="800"/>
      <c r="K15" s="802"/>
      <c r="L15" s="802"/>
      <c r="M15" s="805"/>
      <c r="N15" s="802"/>
      <c r="O15" s="800"/>
      <c r="P15" s="802"/>
      <c r="Q15" s="802"/>
      <c r="R15" s="800"/>
      <c r="S15" s="802"/>
      <c r="T15" s="802"/>
    </row>
    <row r="16" spans="1:21">
      <c r="A16" s="849" t="s">
        <v>1503</v>
      </c>
      <c r="B16" s="1016"/>
      <c r="C16" s="1016"/>
      <c r="D16" s="1016"/>
      <c r="E16" s="1016"/>
      <c r="F16" s="991"/>
      <c r="G16" s="991"/>
      <c r="H16" s="991"/>
      <c r="I16" s="991"/>
      <c r="J16" s="991"/>
      <c r="K16" s="991"/>
      <c r="L16" s="991"/>
      <c r="M16" s="991"/>
      <c r="N16" s="991"/>
      <c r="O16" s="991"/>
      <c r="P16" s="991"/>
      <c r="Q16" s="991"/>
      <c r="R16" s="991"/>
      <c r="S16" s="991"/>
      <c r="T16" s="1017" t="s">
        <v>1772</v>
      </c>
    </row>
    <row r="17" spans="1:20">
      <c r="A17" s="849" t="s">
        <v>1787</v>
      </c>
      <c r="B17" s="1016"/>
      <c r="C17" s="1016"/>
      <c r="D17" s="1016"/>
      <c r="E17" s="1016"/>
      <c r="F17" s="991"/>
      <c r="G17" s="991"/>
      <c r="H17" s="991"/>
      <c r="I17" s="991"/>
      <c r="J17" s="991"/>
      <c r="K17" s="991"/>
      <c r="L17" s="991"/>
      <c r="M17" s="991"/>
      <c r="N17" s="991"/>
      <c r="O17" s="991"/>
      <c r="P17" s="991"/>
      <c r="Q17" s="991"/>
      <c r="R17" s="991"/>
      <c r="S17" s="991"/>
      <c r="T17" s="991"/>
    </row>
    <row r="18" spans="1:20">
      <c r="A18" s="990"/>
      <c r="B18" s="990"/>
      <c r="C18" s="990"/>
      <c r="D18" s="990"/>
      <c r="E18" s="990"/>
      <c r="F18" s="990"/>
      <c r="G18" s="990"/>
      <c r="H18" s="990"/>
      <c r="I18" s="990"/>
      <c r="J18" s="990"/>
      <c r="K18" s="990"/>
      <c r="L18" s="990"/>
      <c r="M18" s="990"/>
      <c r="N18" s="990"/>
      <c r="O18" s="990"/>
      <c r="P18" s="990"/>
      <c r="Q18" s="990"/>
      <c r="R18" s="990"/>
      <c r="S18" s="990"/>
      <c r="T18" s="990"/>
    </row>
  </sheetData>
  <mergeCells count="15">
    <mergeCell ref="P1:Q2"/>
    <mergeCell ref="S1:T1"/>
    <mergeCell ref="S2:T2"/>
    <mergeCell ref="A3:T3"/>
    <mergeCell ref="A5:T5"/>
    <mergeCell ref="L6:N6"/>
    <mergeCell ref="O6:Q6"/>
    <mergeCell ref="R6:T6"/>
    <mergeCell ref="A8:A10"/>
    <mergeCell ref="B11:T11"/>
    <mergeCell ref="A6:A7"/>
    <mergeCell ref="B6:B7"/>
    <mergeCell ref="C6:E6"/>
    <mergeCell ref="F6:H6"/>
    <mergeCell ref="I6:K6"/>
  </mergeCells>
  <phoneticPr fontId="177" type="noConversion"/>
  <hyperlinks>
    <hyperlink ref="U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8"/>
  <sheetViews>
    <sheetView zoomScaleNormal="100" workbookViewId="0"/>
  </sheetViews>
  <sheetFormatPr defaultColWidth="8" defaultRowHeight="16.5"/>
  <cols>
    <col min="1" max="23" width="10.625" style="50" customWidth="1"/>
  </cols>
  <sheetData>
    <row r="1" spans="1:23">
      <c r="A1" s="989" t="s">
        <v>1201</v>
      </c>
      <c r="B1" s="852"/>
      <c r="C1" s="990"/>
      <c r="D1" s="1029"/>
      <c r="E1" s="1019"/>
      <c r="F1" s="1019"/>
      <c r="G1" s="1019"/>
      <c r="H1" s="990"/>
      <c r="I1" s="991"/>
      <c r="J1" s="991"/>
      <c r="K1" s="991"/>
      <c r="L1" s="991"/>
      <c r="M1" s="991"/>
      <c r="N1" s="991"/>
      <c r="O1" s="991"/>
      <c r="P1" s="991"/>
      <c r="Q1" s="990"/>
      <c r="R1" s="1837" t="s">
        <v>781</v>
      </c>
      <c r="S1" s="1837"/>
      <c r="T1" s="1837" t="s">
        <v>1744</v>
      </c>
      <c r="U1" s="1837"/>
      <c r="V1" s="1837"/>
      <c r="W1" s="87" t="s">
        <v>125</v>
      </c>
    </row>
    <row r="2" spans="1:23">
      <c r="A2" s="992" t="s">
        <v>1596</v>
      </c>
      <c r="B2" s="806" t="s">
        <v>1745</v>
      </c>
      <c r="C2" s="990"/>
      <c r="D2" s="806"/>
      <c r="E2" s="1019"/>
      <c r="F2" s="1019"/>
      <c r="G2" s="1019"/>
      <c r="H2" s="991"/>
      <c r="I2" s="991"/>
      <c r="J2" s="991"/>
      <c r="K2" s="991"/>
      <c r="L2" s="991"/>
      <c r="M2" s="991"/>
      <c r="N2" s="991"/>
      <c r="O2" s="991"/>
      <c r="P2" s="991"/>
      <c r="Q2" s="990"/>
      <c r="R2" s="1837" t="s">
        <v>988</v>
      </c>
      <c r="S2" s="1837"/>
      <c r="T2" s="1897" t="s">
        <v>1788</v>
      </c>
      <c r="U2" s="1897"/>
      <c r="V2" s="1897"/>
    </row>
    <row r="3" spans="1:23" ht="21">
      <c r="A3" s="1030"/>
      <c r="B3" s="1030"/>
      <c r="C3" s="1030"/>
      <c r="D3" s="1030"/>
      <c r="E3" s="1030"/>
      <c r="F3" s="1030"/>
      <c r="G3" s="1030"/>
      <c r="H3" s="1030"/>
      <c r="I3" s="1030"/>
      <c r="J3" s="1030"/>
      <c r="K3" s="1030"/>
      <c r="L3" s="1030"/>
      <c r="M3" s="1030"/>
      <c r="N3" s="1030"/>
      <c r="O3" s="1030"/>
      <c r="P3" s="1030"/>
      <c r="Q3" s="1030"/>
      <c r="R3" s="1030"/>
      <c r="S3" s="1030"/>
      <c r="T3" s="1030"/>
      <c r="U3" s="1030"/>
      <c r="V3" s="1030"/>
    </row>
    <row r="4" spans="1:23" ht="21" customHeight="1">
      <c r="A4" s="1902" t="s">
        <v>1789</v>
      </c>
      <c r="B4" s="1902"/>
      <c r="C4" s="1902"/>
      <c r="D4" s="1902"/>
      <c r="E4" s="1902"/>
      <c r="F4" s="1902"/>
      <c r="G4" s="1902"/>
      <c r="H4" s="1902"/>
      <c r="I4" s="1902"/>
      <c r="J4" s="1902"/>
      <c r="K4" s="1902"/>
      <c r="L4" s="1902"/>
      <c r="M4" s="1902"/>
      <c r="N4" s="1902"/>
      <c r="O4" s="1902"/>
      <c r="P4" s="1902"/>
      <c r="Q4" s="1902"/>
      <c r="R4" s="1902"/>
      <c r="S4" s="1902"/>
      <c r="T4" s="1902"/>
      <c r="U4" s="1902"/>
      <c r="V4" s="1902"/>
    </row>
    <row r="5" spans="1:23">
      <c r="A5" s="990"/>
      <c r="B5" s="990"/>
      <c r="C5" s="990"/>
      <c r="D5" s="990"/>
      <c r="E5" s="990"/>
      <c r="F5" s="990"/>
      <c r="G5" s="990"/>
      <c r="H5" s="1031"/>
      <c r="I5" s="1031"/>
      <c r="J5" s="1031"/>
      <c r="K5" s="1031"/>
      <c r="L5" s="1031"/>
      <c r="M5" s="1031"/>
      <c r="N5" s="1031"/>
      <c r="O5" s="1031"/>
      <c r="P5" s="1031"/>
      <c r="Q5" s="1031"/>
      <c r="R5" s="1031"/>
      <c r="S5" s="1031"/>
      <c r="T5" s="1031"/>
      <c r="U5" s="1031"/>
      <c r="V5" s="1031"/>
    </row>
    <row r="6" spans="1:23" ht="16.5" customHeight="1">
      <c r="A6" s="1900" t="s">
        <v>1206</v>
      </c>
      <c r="B6" s="1900"/>
      <c r="C6" s="1900"/>
      <c r="D6" s="1900"/>
      <c r="E6" s="1900"/>
      <c r="F6" s="1900"/>
      <c r="G6" s="1900"/>
      <c r="H6" s="1900"/>
      <c r="I6" s="1900"/>
      <c r="J6" s="1900"/>
      <c r="K6" s="1900"/>
      <c r="L6" s="1900"/>
      <c r="M6" s="1900"/>
      <c r="N6" s="1900"/>
      <c r="O6" s="1900"/>
      <c r="P6" s="1900"/>
      <c r="Q6" s="1900"/>
      <c r="R6" s="1900"/>
      <c r="S6" s="1900"/>
      <c r="T6" s="1900"/>
      <c r="U6" s="1900"/>
      <c r="V6" s="1900"/>
    </row>
    <row r="7" spans="1:23" ht="16.5" customHeight="1">
      <c r="A7" s="1891" t="s">
        <v>1635</v>
      </c>
      <c r="B7" s="1893" t="s">
        <v>1790</v>
      </c>
      <c r="C7" s="1893"/>
      <c r="D7" s="1893"/>
      <c r="E7" s="1893"/>
      <c r="F7" s="1893"/>
      <c r="G7" s="1893"/>
      <c r="H7" s="1893" t="s">
        <v>1791</v>
      </c>
      <c r="I7" s="1893"/>
      <c r="J7" s="1893" t="s">
        <v>1792</v>
      </c>
      <c r="K7" s="1893"/>
      <c r="L7" s="1893"/>
      <c r="M7" s="1893"/>
      <c r="N7" s="1893" t="s">
        <v>1793</v>
      </c>
      <c r="O7" s="1893"/>
      <c r="P7" s="1893"/>
      <c r="Q7" s="1893"/>
      <c r="R7" s="1893" t="s">
        <v>1794</v>
      </c>
      <c r="S7" s="1893"/>
      <c r="T7" s="1893"/>
      <c r="U7" s="1893"/>
      <c r="V7" s="1890" t="s">
        <v>1795</v>
      </c>
    </row>
    <row r="8" spans="1:23" ht="16.5" customHeight="1">
      <c r="A8" s="1891"/>
      <c r="B8" s="1893" t="s">
        <v>1796</v>
      </c>
      <c r="C8" s="1893"/>
      <c r="D8" s="1893"/>
      <c r="E8" s="1893"/>
      <c r="F8" s="1893" t="s">
        <v>1797</v>
      </c>
      <c r="G8" s="1893"/>
      <c r="H8" s="1893"/>
      <c r="I8" s="1893"/>
      <c r="J8" s="1893"/>
      <c r="K8" s="1893"/>
      <c r="L8" s="1893"/>
      <c r="M8" s="1893"/>
      <c r="N8" s="1893"/>
      <c r="O8" s="1893"/>
      <c r="P8" s="1893"/>
      <c r="Q8" s="1893"/>
      <c r="R8" s="1893"/>
      <c r="S8" s="1893"/>
      <c r="T8" s="1893"/>
      <c r="U8" s="1893"/>
      <c r="V8" s="1890"/>
    </row>
    <row r="9" spans="1:23" ht="16.5" customHeight="1">
      <c r="A9" s="1891"/>
      <c r="B9" s="1893" t="s">
        <v>1798</v>
      </c>
      <c r="C9" s="1893"/>
      <c r="D9" s="1893" t="s">
        <v>1799</v>
      </c>
      <c r="E9" s="1893"/>
      <c r="F9" s="1893" t="s">
        <v>1800</v>
      </c>
      <c r="G9" s="1893"/>
      <c r="H9" s="1893" t="s">
        <v>1801</v>
      </c>
      <c r="I9" s="1893" t="s">
        <v>1802</v>
      </c>
      <c r="J9" s="1893" t="s">
        <v>1803</v>
      </c>
      <c r="K9" s="1893"/>
      <c r="L9" s="1893" t="s">
        <v>1804</v>
      </c>
      <c r="M9" s="1893"/>
      <c r="N9" s="1893" t="s">
        <v>1803</v>
      </c>
      <c r="O9" s="1893"/>
      <c r="P9" s="1893" t="s">
        <v>1804</v>
      </c>
      <c r="Q9" s="1893"/>
      <c r="R9" s="1893" t="s">
        <v>1805</v>
      </c>
      <c r="S9" s="1893"/>
      <c r="T9" s="1893" t="s">
        <v>1806</v>
      </c>
      <c r="U9" s="1893"/>
      <c r="V9" s="1890"/>
    </row>
    <row r="10" spans="1:23">
      <c r="A10" s="1891"/>
      <c r="B10" s="1032" t="s">
        <v>975</v>
      </c>
      <c r="C10" s="1032" t="s">
        <v>976</v>
      </c>
      <c r="D10" s="1032" t="s">
        <v>975</v>
      </c>
      <c r="E10" s="1032" t="s">
        <v>976</v>
      </c>
      <c r="F10" s="1032" t="s">
        <v>975</v>
      </c>
      <c r="G10" s="1032" t="s">
        <v>976</v>
      </c>
      <c r="H10" s="1893"/>
      <c r="I10" s="1893"/>
      <c r="J10" s="1032" t="s">
        <v>975</v>
      </c>
      <c r="K10" s="1032" t="s">
        <v>976</v>
      </c>
      <c r="L10" s="1032" t="s">
        <v>975</v>
      </c>
      <c r="M10" s="1032" t="s">
        <v>976</v>
      </c>
      <c r="N10" s="1032" t="s">
        <v>975</v>
      </c>
      <c r="O10" s="1032" t="s">
        <v>976</v>
      </c>
      <c r="P10" s="1032" t="s">
        <v>975</v>
      </c>
      <c r="Q10" s="1032" t="s">
        <v>976</v>
      </c>
      <c r="R10" s="1032" t="s">
        <v>975</v>
      </c>
      <c r="S10" s="1032" t="s">
        <v>976</v>
      </c>
      <c r="T10" s="1032" t="s">
        <v>975</v>
      </c>
      <c r="U10" s="1032" t="s">
        <v>976</v>
      </c>
      <c r="V10" s="1890"/>
    </row>
    <row r="11" spans="1:23">
      <c r="A11" s="1033" t="s">
        <v>1031</v>
      </c>
      <c r="B11" s="1021" t="s">
        <v>885</v>
      </c>
      <c r="C11" s="1004" t="s">
        <v>885</v>
      </c>
      <c r="D11" s="1004" t="s">
        <v>885</v>
      </c>
      <c r="E11" s="1004" t="s">
        <v>885</v>
      </c>
      <c r="F11" s="1005">
        <v>14</v>
      </c>
      <c r="G11" s="1005">
        <v>10</v>
      </c>
      <c r="H11" s="1002">
        <v>2</v>
      </c>
      <c r="I11" s="1002">
        <v>6</v>
      </c>
      <c r="J11" s="1002">
        <v>2</v>
      </c>
      <c r="K11" s="1004" t="s">
        <v>885</v>
      </c>
      <c r="L11" s="1002">
        <v>4</v>
      </c>
      <c r="M11" s="1002">
        <v>1</v>
      </c>
      <c r="N11" s="1002">
        <v>2</v>
      </c>
      <c r="O11" s="1004" t="s">
        <v>885</v>
      </c>
      <c r="P11" s="1002">
        <v>1</v>
      </c>
      <c r="Q11" s="1002">
        <v>1</v>
      </c>
      <c r="R11" s="1004" t="s">
        <v>885</v>
      </c>
      <c r="S11" s="1004" t="s">
        <v>885</v>
      </c>
      <c r="T11" s="1004" t="s">
        <v>885</v>
      </c>
      <c r="U11" s="1034" t="s">
        <v>885</v>
      </c>
      <c r="V11" s="1034" t="s">
        <v>885</v>
      </c>
    </row>
    <row r="12" spans="1:23">
      <c r="A12" s="1035" t="s">
        <v>1629</v>
      </c>
      <c r="B12" s="1901" t="s">
        <v>1807</v>
      </c>
      <c r="C12" s="1901"/>
      <c r="D12" s="1901"/>
      <c r="E12" s="1901"/>
      <c r="F12" s="1901"/>
      <c r="G12" s="1901"/>
      <c r="H12" s="1901"/>
      <c r="I12" s="1901"/>
      <c r="J12" s="1901"/>
      <c r="K12" s="1901"/>
      <c r="L12" s="1901"/>
      <c r="M12" s="1901"/>
      <c r="N12" s="1901"/>
      <c r="O12" s="1901"/>
      <c r="P12" s="1901"/>
      <c r="Q12" s="1901"/>
      <c r="R12" s="1901"/>
      <c r="S12" s="1901"/>
      <c r="T12" s="1901"/>
      <c r="U12" s="1901"/>
      <c r="V12" s="1901"/>
    </row>
    <row r="13" spans="1:23">
      <c r="A13" s="805" t="s">
        <v>865</v>
      </c>
      <c r="B13" s="805"/>
      <c r="C13" s="802"/>
      <c r="D13" s="802"/>
      <c r="E13" s="802"/>
      <c r="F13" s="802"/>
      <c r="G13" s="850" t="s">
        <v>821</v>
      </c>
      <c r="H13" s="800"/>
      <c r="I13" s="800"/>
      <c r="J13" s="802" t="s">
        <v>822</v>
      </c>
      <c r="K13" s="802"/>
      <c r="L13" s="802"/>
      <c r="M13" s="802"/>
      <c r="N13" s="800"/>
      <c r="O13" s="800"/>
      <c r="P13" s="800"/>
      <c r="Q13" s="850"/>
      <c r="R13" s="850" t="s">
        <v>1068</v>
      </c>
      <c r="S13" s="850"/>
      <c r="T13" s="800"/>
      <c r="U13" s="800"/>
      <c r="V13" s="802"/>
    </row>
    <row r="14" spans="1:23">
      <c r="A14" s="805"/>
      <c r="B14" s="805"/>
      <c r="C14" s="802"/>
      <c r="D14" s="802"/>
      <c r="E14" s="802"/>
      <c r="F14" s="802"/>
      <c r="G14" s="850"/>
      <c r="H14" s="800"/>
      <c r="I14" s="800"/>
      <c r="J14" s="802"/>
      <c r="K14" s="802"/>
      <c r="L14" s="802"/>
      <c r="M14" s="802"/>
      <c r="N14" s="800"/>
      <c r="O14" s="800"/>
      <c r="P14" s="800"/>
      <c r="Q14" s="850"/>
      <c r="R14" s="850"/>
      <c r="S14" s="850"/>
      <c r="T14" s="800"/>
      <c r="U14" s="800"/>
      <c r="V14" s="802"/>
    </row>
    <row r="15" spans="1:23">
      <c r="A15" s="800"/>
      <c r="B15" s="800"/>
      <c r="C15" s="800"/>
      <c r="D15" s="800"/>
      <c r="E15" s="800"/>
      <c r="F15" s="800"/>
      <c r="G15" s="800"/>
      <c r="H15" s="800"/>
      <c r="I15" s="800"/>
      <c r="J15" s="802" t="s">
        <v>825</v>
      </c>
      <c r="K15" s="802"/>
      <c r="L15" s="802"/>
      <c r="M15" s="802"/>
      <c r="N15" s="805"/>
      <c r="O15" s="805"/>
      <c r="P15" s="805"/>
      <c r="Q15" s="802"/>
      <c r="R15" s="800"/>
      <c r="S15" s="800"/>
      <c r="T15" s="802"/>
      <c r="U15" s="802"/>
      <c r="V15" s="802"/>
    </row>
    <row r="16" spans="1:23">
      <c r="A16" s="1016" t="s">
        <v>1503</v>
      </c>
      <c r="B16" s="1016"/>
      <c r="C16" s="1016"/>
      <c r="D16" s="1016"/>
      <c r="E16" s="1016"/>
      <c r="F16" s="1016"/>
      <c r="G16" s="1016"/>
      <c r="H16" s="991"/>
      <c r="I16" s="991"/>
      <c r="J16" s="991"/>
      <c r="K16" s="991"/>
      <c r="L16" s="991"/>
      <c r="M16" s="991"/>
      <c r="N16" s="991"/>
      <c r="O16" s="991"/>
      <c r="P16" s="991"/>
      <c r="Q16" s="991"/>
      <c r="R16" s="991"/>
      <c r="S16" s="991"/>
      <c r="T16" s="991"/>
      <c r="U16" s="991"/>
      <c r="V16" s="1017" t="s">
        <v>1772</v>
      </c>
    </row>
    <row r="17" spans="1:22">
      <c r="A17" s="849" t="s">
        <v>1773</v>
      </c>
      <c r="B17" s="849"/>
      <c r="C17" s="1016"/>
      <c r="D17" s="1016"/>
      <c r="E17" s="1016"/>
      <c r="F17" s="1016"/>
      <c r="G17" s="1016"/>
      <c r="H17" s="991"/>
      <c r="I17" s="991"/>
      <c r="J17" s="991"/>
      <c r="K17" s="991"/>
      <c r="L17" s="991"/>
      <c r="M17" s="991"/>
      <c r="N17" s="991"/>
      <c r="O17" s="991"/>
      <c r="P17" s="991"/>
      <c r="Q17" s="991"/>
      <c r="R17" s="991"/>
      <c r="S17" s="991"/>
      <c r="T17" s="991"/>
      <c r="U17" s="991"/>
      <c r="V17" s="991"/>
    </row>
    <row r="18" spans="1:22">
      <c r="A18" s="460" t="s">
        <v>1808</v>
      </c>
      <c r="B18" s="460"/>
      <c r="C18" s="1036"/>
      <c r="D18" s="1036"/>
      <c r="E18" s="1036"/>
      <c r="F18" s="1036"/>
      <c r="G18" s="1036"/>
      <c r="H18" s="1036"/>
      <c r="I18" s="1036"/>
      <c r="J18" s="1036"/>
      <c r="K18" s="1036"/>
      <c r="L18" s="1036"/>
      <c r="M18" s="1036"/>
      <c r="N18" s="1036"/>
      <c r="O18" s="1036"/>
      <c r="P18" s="1036"/>
      <c r="Q18" s="1036"/>
      <c r="R18" s="1036"/>
      <c r="S18" s="1036"/>
      <c r="T18" s="1036"/>
      <c r="U18" s="1036"/>
      <c r="V18" s="1036"/>
    </row>
  </sheetData>
  <mergeCells count="27">
    <mergeCell ref="R1:S1"/>
    <mergeCell ref="T1:V1"/>
    <mergeCell ref="R2:S2"/>
    <mergeCell ref="T2:V2"/>
    <mergeCell ref="A4:V4"/>
    <mergeCell ref="A6:V6"/>
    <mergeCell ref="A7:A10"/>
    <mergeCell ref="B7:G7"/>
    <mergeCell ref="H7:I8"/>
    <mergeCell ref="J7:M8"/>
    <mergeCell ref="N7:Q8"/>
    <mergeCell ref="R7:U8"/>
    <mergeCell ref="V7:V10"/>
    <mergeCell ref="B8:E8"/>
    <mergeCell ref="F8:G8"/>
    <mergeCell ref="B9:C9"/>
    <mergeCell ref="D9:E9"/>
    <mergeCell ref="F9:G9"/>
    <mergeCell ref="H9:H10"/>
    <mergeCell ref="I9:I10"/>
    <mergeCell ref="J9:K9"/>
    <mergeCell ref="B12:V12"/>
    <mergeCell ref="L9:M9"/>
    <mergeCell ref="N9:O9"/>
    <mergeCell ref="P9:Q9"/>
    <mergeCell ref="R9:S9"/>
    <mergeCell ref="T9:U9"/>
  </mergeCells>
  <phoneticPr fontId="177" type="noConversion"/>
  <hyperlinks>
    <hyperlink ref="W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8"/>
  <sheetViews>
    <sheetView zoomScaleNormal="100" workbookViewId="0">
      <selection activeCell="J1" sqref="J1"/>
    </sheetView>
  </sheetViews>
  <sheetFormatPr defaultColWidth="8" defaultRowHeight="16.5"/>
  <cols>
    <col min="1" max="8" width="10.625" style="50" customWidth="1"/>
    <col min="9" max="9" width="24.125" style="50" customWidth="1"/>
    <col min="10" max="10" width="10.625" style="50" customWidth="1"/>
  </cols>
  <sheetData>
    <row r="1" spans="1:10">
      <c r="A1" s="989" t="s">
        <v>1201</v>
      </c>
      <c r="B1" s="852"/>
      <c r="C1" s="990"/>
      <c r="D1" s="1037"/>
      <c r="E1" s="1037"/>
      <c r="F1" s="1037"/>
      <c r="G1" s="1898"/>
      <c r="H1" s="801" t="s">
        <v>781</v>
      </c>
      <c r="I1" s="801" t="s">
        <v>1744</v>
      </c>
      <c r="J1" s="87" t="s">
        <v>125</v>
      </c>
    </row>
    <row r="2" spans="1:10">
      <c r="A2" s="992" t="s">
        <v>1596</v>
      </c>
      <c r="B2" s="806" t="s">
        <v>1745</v>
      </c>
      <c r="C2" s="1038"/>
      <c r="D2" s="1037"/>
      <c r="E2" s="1037"/>
      <c r="F2" s="1037"/>
      <c r="G2" s="1898"/>
      <c r="H2" s="801" t="s">
        <v>988</v>
      </c>
      <c r="I2" s="801" t="s">
        <v>1809</v>
      </c>
      <c r="J2" s="990"/>
    </row>
    <row r="3" spans="1:10" ht="21">
      <c r="A3" s="1030"/>
      <c r="B3" s="1030"/>
      <c r="C3" s="1030"/>
      <c r="D3" s="1030"/>
      <c r="E3" s="1030"/>
      <c r="F3" s="1030"/>
      <c r="G3" s="1030"/>
      <c r="H3" s="1030"/>
      <c r="I3" s="1030"/>
      <c r="J3" s="990"/>
    </row>
    <row r="4" spans="1:10" ht="21" customHeight="1">
      <c r="A4" s="1902" t="s">
        <v>1810</v>
      </c>
      <c r="B4" s="1902"/>
      <c r="C4" s="1902"/>
      <c r="D4" s="1902"/>
      <c r="E4" s="1902"/>
      <c r="F4" s="1902"/>
      <c r="G4" s="1902"/>
      <c r="H4" s="1902"/>
      <c r="I4" s="1902"/>
      <c r="J4" s="990"/>
    </row>
    <row r="5" spans="1:10">
      <c r="A5" s="990"/>
      <c r="B5" s="1031"/>
      <c r="C5" s="1031"/>
      <c r="D5" s="1031"/>
      <c r="E5" s="1031"/>
      <c r="F5" s="1031"/>
      <c r="G5" s="1031"/>
      <c r="H5" s="1031"/>
      <c r="I5" s="1031"/>
      <c r="J5" s="990"/>
    </row>
    <row r="6" spans="1:10" ht="16.5" customHeight="1">
      <c r="A6" s="1900" t="s">
        <v>1206</v>
      </c>
      <c r="B6" s="1900"/>
      <c r="C6" s="1900"/>
      <c r="D6" s="1900"/>
      <c r="E6" s="1900"/>
      <c r="F6" s="1900"/>
      <c r="G6" s="1900"/>
      <c r="H6" s="1900"/>
      <c r="I6" s="1900"/>
      <c r="J6" s="990"/>
    </row>
    <row r="7" spans="1:10" ht="66" customHeight="1">
      <c r="A7" s="994" t="s">
        <v>1635</v>
      </c>
      <c r="B7" s="995" t="s">
        <v>1811</v>
      </c>
      <c r="C7" s="995" t="s">
        <v>1812</v>
      </c>
      <c r="D7" s="994" t="s">
        <v>1813</v>
      </c>
      <c r="E7" s="995" t="s">
        <v>1814</v>
      </c>
      <c r="F7" s="995" t="s">
        <v>1815</v>
      </c>
      <c r="G7" s="1893" t="s">
        <v>1816</v>
      </c>
      <c r="H7" s="1893"/>
      <c r="I7" s="996" t="s">
        <v>1817</v>
      </c>
      <c r="J7" s="1039"/>
    </row>
    <row r="8" spans="1:10" ht="16.5" customHeight="1">
      <c r="A8" s="1891" t="s">
        <v>1031</v>
      </c>
      <c r="B8" s="1032" t="s">
        <v>1218</v>
      </c>
      <c r="C8" s="1004" t="s">
        <v>885</v>
      </c>
      <c r="D8" s="1004" t="s">
        <v>885</v>
      </c>
      <c r="E8" s="1004" t="s">
        <v>885</v>
      </c>
      <c r="F8" s="1004" t="s">
        <v>885</v>
      </c>
      <c r="G8" s="1903" t="s">
        <v>885</v>
      </c>
      <c r="H8" s="1903"/>
      <c r="I8" s="1034" t="s">
        <v>885</v>
      </c>
      <c r="J8" s="1040"/>
    </row>
    <row r="9" spans="1:10" ht="16.5" customHeight="1">
      <c r="A9" s="1891"/>
      <c r="B9" s="994" t="s">
        <v>1769</v>
      </c>
      <c r="C9" s="1041" t="s">
        <v>885</v>
      </c>
      <c r="D9" s="1010" t="s">
        <v>885</v>
      </c>
      <c r="E9" s="1010" t="s">
        <v>885</v>
      </c>
      <c r="F9" s="1010" t="s">
        <v>885</v>
      </c>
      <c r="G9" s="1903" t="s">
        <v>885</v>
      </c>
      <c r="H9" s="1903"/>
      <c r="I9" s="1042" t="s">
        <v>885</v>
      </c>
      <c r="J9" s="990"/>
    </row>
    <row r="10" spans="1:10" ht="16.5" customHeight="1">
      <c r="A10" s="1891"/>
      <c r="B10" s="994" t="s">
        <v>1770</v>
      </c>
      <c r="C10" s="1041" t="s">
        <v>885</v>
      </c>
      <c r="D10" s="1010" t="s">
        <v>885</v>
      </c>
      <c r="E10" s="1010" t="s">
        <v>885</v>
      </c>
      <c r="F10" s="1010" t="s">
        <v>885</v>
      </c>
      <c r="G10" s="1903" t="s">
        <v>885</v>
      </c>
      <c r="H10" s="1903"/>
      <c r="I10" s="1042" t="s">
        <v>885</v>
      </c>
      <c r="J10" s="990"/>
    </row>
    <row r="11" spans="1:10">
      <c r="A11" s="1015" t="s">
        <v>1629</v>
      </c>
      <c r="B11" s="1043"/>
      <c r="C11" s="1043"/>
      <c r="D11" s="1044"/>
      <c r="E11" s="835"/>
      <c r="F11" s="835"/>
      <c r="G11" s="1044"/>
      <c r="H11" s="1044"/>
      <c r="I11" s="835"/>
      <c r="J11" s="800"/>
    </row>
    <row r="12" spans="1:10">
      <c r="A12" s="805" t="s">
        <v>865</v>
      </c>
      <c r="B12" s="802"/>
      <c r="C12" s="811" t="s">
        <v>821</v>
      </c>
      <c r="D12" s="800"/>
      <c r="E12" s="850" t="s">
        <v>1067</v>
      </c>
      <c r="F12" s="800"/>
      <c r="G12" s="811" t="s">
        <v>1068</v>
      </c>
      <c r="H12" s="811"/>
      <c r="I12" s="800"/>
      <c r="J12" s="802"/>
    </row>
    <row r="13" spans="1:10">
      <c r="A13" s="805"/>
      <c r="B13" s="802"/>
      <c r="C13" s="811"/>
      <c r="D13" s="800"/>
      <c r="E13" s="850"/>
      <c r="F13" s="800"/>
      <c r="G13" s="811"/>
      <c r="H13" s="811"/>
      <c r="I13" s="800"/>
      <c r="J13" s="802"/>
    </row>
    <row r="14" spans="1:10">
      <c r="A14" s="800"/>
      <c r="B14" s="800"/>
      <c r="C14" s="800"/>
      <c r="D14" s="800"/>
      <c r="E14" s="850" t="s">
        <v>825</v>
      </c>
      <c r="F14" s="800"/>
      <c r="G14" s="800"/>
      <c r="H14" s="800"/>
      <c r="I14" s="800"/>
      <c r="J14" s="802"/>
    </row>
    <row r="15" spans="1:10">
      <c r="A15" s="800"/>
      <c r="B15" s="800"/>
      <c r="C15" s="800"/>
      <c r="D15" s="800"/>
      <c r="E15" s="850"/>
      <c r="F15" s="800"/>
      <c r="G15" s="800"/>
      <c r="H15" s="800"/>
      <c r="I15" s="800"/>
      <c r="J15" s="802"/>
    </row>
    <row r="16" spans="1:10">
      <c r="A16" s="849" t="s">
        <v>1503</v>
      </c>
      <c r="B16" s="1016"/>
      <c r="C16" s="991"/>
      <c r="D16" s="991"/>
      <c r="E16" s="991"/>
      <c r="F16" s="991"/>
      <c r="G16" s="991"/>
      <c r="H16" s="991"/>
      <c r="I16" s="1017" t="s">
        <v>1772</v>
      </c>
      <c r="J16" s="991"/>
    </row>
    <row r="17" spans="1:10">
      <c r="A17" s="849" t="s">
        <v>1787</v>
      </c>
      <c r="B17" s="1016"/>
      <c r="C17" s="991"/>
      <c r="D17" s="991"/>
      <c r="E17" s="991"/>
      <c r="F17" s="991"/>
      <c r="G17" s="991"/>
      <c r="H17" s="991"/>
      <c r="I17" s="991"/>
      <c r="J17" s="991"/>
    </row>
    <row r="18" spans="1:10">
      <c r="A18" s="1036"/>
      <c r="B18" s="1036"/>
      <c r="C18" s="1036"/>
      <c r="D18" s="1036"/>
      <c r="E18" s="1036"/>
      <c r="F18" s="1036"/>
      <c r="G18" s="1036"/>
      <c r="H18" s="1036"/>
      <c r="I18" s="1036"/>
      <c r="J18" s="1036"/>
    </row>
  </sheetData>
  <mergeCells count="8">
    <mergeCell ref="G1:G2"/>
    <mergeCell ref="A4:I4"/>
    <mergeCell ref="A6:I6"/>
    <mergeCell ref="G7:H7"/>
    <mergeCell ref="A8:A10"/>
    <mergeCell ref="G8:H8"/>
    <mergeCell ref="G9:H9"/>
    <mergeCell ref="G10:H10"/>
  </mergeCells>
  <phoneticPr fontId="177" type="noConversion"/>
  <hyperlinks>
    <hyperlink ref="J1" location="預告統計資料發布時間表!A1" display="回發布時間表"/>
  </hyperlinks>
  <pageMargins left="0" right="0" top="0.39374999999999999" bottom="0.39374999999999999" header="0" footer="0"/>
  <pageSetup paperSize="9" pageOrder="overThenDown" orientation="portrait" horizontalDpi="300" verticalDpi="300"/>
  <headerFooter>
    <oddHeader>&amp;C&amp;A</oddHeader>
    <oddFooter>&amp;C頁 &amp;P</oddFooter>
  </headerFooter>
</worksheet>
</file>

<file path=docProps/app.xml><?xml version="1.0" encoding="utf-8"?>
<Properties xmlns="http://schemas.openxmlformats.org/officeDocument/2006/extended-properties" xmlns:vt="http://schemas.openxmlformats.org/officeDocument/2006/docPropsVTypes">
  <Template/>
  <TotalTime>912</TotalTime>
  <Application>Microsoft Excel</Application>
  <DocSecurity>0</DocSecurity>
  <ScaleCrop>false</ScaleCrop>
  <HeadingPairs>
    <vt:vector size="4" baseType="variant">
      <vt:variant>
        <vt:lpstr>工作表</vt:lpstr>
      </vt:variant>
      <vt:variant>
        <vt:i4>152</vt:i4>
      </vt:variant>
      <vt:variant>
        <vt:lpstr>已命名的範圍</vt:lpstr>
      </vt:variant>
      <vt:variant>
        <vt:i4>8</vt:i4>
      </vt:variant>
    </vt:vector>
  </HeadingPairs>
  <TitlesOfParts>
    <vt:vector size="160" baseType="lpstr">
      <vt:lpstr>預告統計資料發布時間表</vt:lpstr>
      <vt:lpstr>公庫收支月報</vt:lpstr>
      <vt:lpstr>資源回收成果統計</vt:lpstr>
      <vt:lpstr>資源回收量</vt:lpstr>
      <vt:lpstr>一般垃圾及廚餘清理狀況</vt:lpstr>
      <vt:lpstr>停車位概況-都市計畫區內路外</vt:lpstr>
      <vt:lpstr>停車位概況-都市計畫區外路外</vt:lpstr>
      <vt:lpstr>停車位概況-路邊停車位</vt:lpstr>
      <vt:lpstr>停車位概況-區內路外身心障礙者專用停車位</vt:lpstr>
      <vt:lpstr>停車位概況-區外路外身心障礙者專用停車位</vt:lpstr>
      <vt:lpstr>停車位概況-路邊身心障礙者專用停車位</vt:lpstr>
      <vt:lpstr>停車位概況-區內路外電動車專用停車位</vt:lpstr>
      <vt:lpstr>停車位概況-區外路外電動車專用停車位</vt:lpstr>
      <vt:lpstr>停車位概況-路邊電動車專用停車位</vt:lpstr>
      <vt:lpstr>路外停車位概況</vt:lpstr>
      <vt:lpstr>路邊停車位概況</vt:lpstr>
      <vt:lpstr>路外停車位概況-身心障礙者專用停車位</vt:lpstr>
      <vt:lpstr>路邊停車位概況-身心障礙者專用停車位</vt:lpstr>
      <vt:lpstr>路外停車位概況-電動汽車充電專用停車位</vt:lpstr>
      <vt:lpstr>路邊停車位概況-電動汽車充電專用停車位</vt:lpstr>
      <vt:lpstr>孕婦及育有六歲以下兒童者停車位概況</vt:lpstr>
      <vt:lpstr>獨居老人服務概況</vt:lpstr>
      <vt:lpstr>114年第1季-3季獨居老人服務概況</vt:lpstr>
      <vt:lpstr>推行社區發展工作概況</vt:lpstr>
      <vt:lpstr>環保人員概況</vt:lpstr>
      <vt:lpstr>114年上半年環保人員概況</vt:lpstr>
      <vt:lpstr>垃圾處理場(廠)及垃圾回收清除車輛統計</vt:lpstr>
      <vt:lpstr>環境保護預算概況</vt:lpstr>
      <vt:lpstr>環境保護決算概況</vt:lpstr>
      <vt:lpstr>治山防災整體治理工程</vt:lpstr>
      <vt:lpstr>辦理調解業務概況</vt:lpstr>
      <vt:lpstr>調解委員會組織概況</vt:lpstr>
      <vt:lpstr>辦理調解方式概況</vt:lpstr>
      <vt:lpstr>宗教財團法人概況</vt:lpstr>
      <vt:lpstr>寺廟登記概況</vt:lpstr>
      <vt:lpstr>教會（堂）概況</vt:lpstr>
      <vt:lpstr>宗教團體興辦公益慈善及社會教化事業概況</vt:lpstr>
      <vt:lpstr>公墓設施使用概況</vt:lpstr>
      <vt:lpstr>骨灰(骸)存放設施使用概況</vt:lpstr>
      <vt:lpstr>殯葬管理業務概況</vt:lpstr>
      <vt:lpstr>殯儀館設施概況</vt:lpstr>
      <vt:lpstr>火化場設施概況</vt:lpstr>
      <vt:lpstr>農路改善及維護工程</vt:lpstr>
      <vt:lpstr>農耕土地面積</vt:lpstr>
      <vt:lpstr>有效農機使用證之農機數量</vt:lpstr>
      <vt:lpstr>天然災害水土保持設施損失情形</vt:lpstr>
      <vt:lpstr>漁業從業人數</vt:lpstr>
      <vt:lpstr>漁戶數及漁戶人口數</vt:lpstr>
      <vt:lpstr>都市計畫區域內現有己開闢道路長度及面積暨橋樑</vt:lpstr>
      <vt:lpstr>都市計畫區域內公共工程實施數量</vt:lpstr>
      <vt:lpstr>113年天然災害水土保持設施損失情形</vt:lpstr>
      <vt:lpstr>113年12月資源回收成果</vt:lpstr>
      <vt:lpstr>114年1月資源回收成果</vt:lpstr>
      <vt:lpstr>113年12月一般垃圾及廚餘清理</vt:lpstr>
      <vt:lpstr>114年1月一般垃圾及廚餘清理</vt:lpstr>
      <vt:lpstr>113年12月環保人員概況</vt:lpstr>
      <vt:lpstr>114年6月環保人員概況</vt:lpstr>
      <vt:lpstr>_舊_113年12月環保人員概況</vt:lpstr>
      <vt:lpstr>113下半年垃圾處理場及垃圾回收清除車輛</vt:lpstr>
      <vt:lpstr>114上半年垃圾處理及垃圾回收清除車輛</vt:lpstr>
      <vt:lpstr>都計區內現有己開闢道路長度面積暨橋梁座數自行車道長度</vt:lpstr>
      <vt:lpstr>都計區內現有己開闢道路</vt:lpstr>
      <vt:lpstr>都計區域內公共工程實施數量</vt:lpstr>
      <vt:lpstr>都計區內公共工程實施數量</vt:lpstr>
      <vt:lpstr>113年農路改善及維護工程</vt:lpstr>
      <vt:lpstr>113年社區發展工作</vt:lpstr>
      <vt:lpstr>公庫收支月報表113年12月</vt:lpstr>
      <vt:lpstr>公庫收支月報表114年1月</vt:lpstr>
      <vt:lpstr>公庫收支月報表114年2月_</vt:lpstr>
      <vt:lpstr>公庫收支月報表114年3月</vt:lpstr>
      <vt:lpstr>公庫收支月報表114年4月</vt:lpstr>
      <vt:lpstr>公庫收支月報表114年5月</vt:lpstr>
      <vt:lpstr>公庫收支月報表114年6月</vt:lpstr>
      <vt:lpstr>公庫收支月報表114年7月</vt:lpstr>
      <vt:lpstr>公庫收支月報表114年8月</vt:lpstr>
      <vt:lpstr>公庫收支月報表114年9月</vt:lpstr>
      <vt:lpstr>公庫收支月報表114年10月</vt:lpstr>
      <vt:lpstr>公庫收支月報表114年11月</vt:lpstr>
      <vt:lpstr>都市計畫區內路外113年4季</vt:lpstr>
      <vt:lpstr>都市計畫區外路外113年4季</vt:lpstr>
      <vt:lpstr>路邊停車位113年4季</vt:lpstr>
      <vt:lpstr>區內路外身心障礙專用停車位113年4季</vt:lpstr>
      <vt:lpstr>區外路外身心障礙專用停車位113年4季</vt:lpstr>
      <vt:lpstr>路邊身心障礙專用停車113年4季</vt:lpstr>
      <vt:lpstr>區內路外電動車專用停車位</vt:lpstr>
      <vt:lpstr>114年第2季區內路外電動車專用位</vt:lpstr>
      <vt:lpstr>區外路外電動車專用停車位113年4季</vt:lpstr>
      <vt:lpstr>路邊電動車專用停車位113年4季</vt:lpstr>
      <vt:lpstr>調解業務概況113年</vt:lpstr>
      <vt:lpstr>調解委員會組織概況113年</vt:lpstr>
      <vt:lpstr>辦理調解方式概況113年</vt:lpstr>
      <vt:lpstr>漁業從業人數113年</vt:lpstr>
      <vt:lpstr>漁戶數及漁戶人口數113年</vt:lpstr>
      <vt:lpstr>獨居老人服務概況113年4季</vt:lpstr>
      <vt:lpstr>113年度治山防災整體治理工程</vt:lpstr>
      <vt:lpstr>公墓設施使用概況113年</vt:lpstr>
      <vt:lpstr>骨灰(骸)存放設施使用概況113年</vt:lpstr>
      <vt:lpstr>殯葬管理業務概況113年</vt:lpstr>
      <vt:lpstr>殯儀館設施概況113年</vt:lpstr>
      <vt:lpstr>火化場設施概況113年</vt:lpstr>
      <vt:lpstr>環境保護預算114年</vt:lpstr>
      <vt:lpstr>公庫收支月報表114年2月</vt:lpstr>
      <vt:lpstr>114年2月一般垃圾及廚餘清理狀況</vt:lpstr>
      <vt:lpstr>宗教財團法人概況113年</vt:lpstr>
      <vt:lpstr>教會(堂)概況113年</vt:lpstr>
      <vt:lpstr>寺廟登記概況113年</vt:lpstr>
      <vt:lpstr>宗教團體興辦公益慈善及社會教化事業概況113年</vt:lpstr>
      <vt:lpstr>114年2月資源回收量</vt:lpstr>
      <vt:lpstr>114年第1季獨居老人服務概況</vt:lpstr>
      <vt:lpstr>114年第2季獨居老人服務概況</vt:lpstr>
      <vt:lpstr>114年第3季獨居老人服物概況</vt:lpstr>
      <vt:lpstr>114年第1季路外停車位概況</vt:lpstr>
      <vt:lpstr>114年第2季路外停車路況</vt:lpstr>
      <vt:lpstr>114年第3季路外停車路況</vt:lpstr>
      <vt:lpstr>114年第1季路邊停車位概況</vt:lpstr>
      <vt:lpstr>114年第2季路邊停車位車位概況</vt:lpstr>
      <vt:lpstr>114年第3季路邊停車位概況</vt:lpstr>
      <vt:lpstr>114年第1季路外停車位概況-身心障礙者專用停車位</vt:lpstr>
      <vt:lpstr>114年第2季路外停車位概況-身心障礙者專用停車位</vt:lpstr>
      <vt:lpstr>114年第3季路外停車位概況-身心障礙者專用停車位</vt:lpstr>
      <vt:lpstr>114年第1季路邊停車位概況-身心障礙者專用停車位</vt:lpstr>
      <vt:lpstr>114年第2季路邊停車位概況-身心障礙者專用停車位</vt:lpstr>
      <vt:lpstr>114年第3季路邊停車位概況-身心障礙者專用停車位</vt:lpstr>
      <vt:lpstr>114年第1季路外停車位概況-電動汽車充電專用停車位</vt:lpstr>
      <vt:lpstr>114第2季路外停車位概況-電動汽車充電專用停車位</vt:lpstr>
      <vt:lpstr>114第3季路外停車位概況-電動汽車充電專用停車位</vt:lpstr>
      <vt:lpstr>114年第1季路邊停車位概況-電動汽車充電專用停車位</vt:lpstr>
      <vt:lpstr>114年第2季路邊停車位概況-電動汽車充電專用停車位</vt:lpstr>
      <vt:lpstr>114年第3季路邊停車位概況-電動汽車充電專用停車位</vt:lpstr>
      <vt:lpstr>114年第一季孕婦及育有六歲以下兒童者停車位概況</vt:lpstr>
      <vt:lpstr>114年第二季孕婦及育有六歲以下兒童者停車位概況</vt:lpstr>
      <vt:lpstr>114年第3季孕婦及育有六歲以下兒童者停車位概況</vt:lpstr>
      <vt:lpstr>114年3月一般垃圾及廚餘清理狀況</vt:lpstr>
      <vt:lpstr>114年3月資源回收量</vt:lpstr>
      <vt:lpstr>113年農耕土地面積</vt:lpstr>
      <vt:lpstr>113年環境保護決算</vt:lpstr>
      <vt:lpstr>114年4月資源回收量</vt:lpstr>
      <vt:lpstr>114年4月一般垃圾及廚餘清理狀況</vt:lpstr>
      <vt:lpstr>114年5月資源回收量</vt:lpstr>
      <vt:lpstr>114年6月資源回收量 </vt:lpstr>
      <vt:lpstr>114年7月資源回收量</vt:lpstr>
      <vt:lpstr>114年8月資源回收量</vt:lpstr>
      <vt:lpstr>114年9月資源回收量</vt:lpstr>
      <vt:lpstr>114年10月資源回收量</vt:lpstr>
      <vt:lpstr>114年11月資源回收量</vt:lpstr>
      <vt:lpstr>114年5月一般垃圾及廚餘清理狀況</vt:lpstr>
      <vt:lpstr>114年6月一般垃圾及廚餘清理狀況</vt:lpstr>
      <vt:lpstr>114年7月一般垃圾與廚餘清理狀況</vt:lpstr>
      <vt:lpstr>114年8月一般垃圾與廚餘清理狀況</vt:lpstr>
      <vt:lpstr>114年9月一般垃圾與廚餘清理狀況</vt:lpstr>
      <vt:lpstr>114年10月一般垃圾與廚餘清理狀況</vt:lpstr>
      <vt:lpstr>114年11月一般垃圾與廚餘清理狀況</vt:lpstr>
      <vt:lpstr>公墓設施使用概況!OLE_LINK1</vt:lpstr>
      <vt:lpstr>公庫收支月報!Print_Area</vt:lpstr>
      <vt:lpstr>寺廟登記概況!Print_Area</vt:lpstr>
      <vt:lpstr>宗教財團法人概況!Print_Area</vt:lpstr>
      <vt:lpstr>宗教團體興辦公益慈善及社會教化事業概況!Print_Area</vt:lpstr>
      <vt:lpstr>調解委員會組織概況!Print_Area</vt:lpstr>
      <vt:lpstr>辦理調解業務概況!Print_Area</vt:lpstr>
      <vt:lpstr>臺東縣卑南鄉公庫收支月報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user</dc:creator>
  <dc:description/>
  <cp:lastModifiedBy>User</cp:lastModifiedBy>
  <cp:revision>112</cp:revision>
  <cp:lastPrinted>2025-10-21T06:37:26Z</cp:lastPrinted>
  <dcterms:created xsi:type="dcterms:W3CDTF">2013-06-27T07:16:06Z</dcterms:created>
  <dcterms:modified xsi:type="dcterms:W3CDTF">2025-12-05T08:33:25Z</dcterms:modified>
  <dc:language>zh-TW</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HyperlinksChanged">
    <vt:bool>false</vt:bool>
  </property>
  <property fmtid="{D5CDD505-2E9C-101B-9397-08002B2CF9AE}" pid="3" name="LinksUpToDate">
    <vt:bool>false</vt:bool>
  </property>
  <property fmtid="{D5CDD505-2E9C-101B-9397-08002B2CF9AE}" pid="4" name="ScaleCrop">
    <vt:bool>false</vt:bool>
  </property>
  <property fmtid="{D5CDD505-2E9C-101B-9397-08002B2CF9AE}" pid="5" name="ShareDoc">
    <vt:bool>false</vt:bool>
  </property>
</Properties>
</file>